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3">'その他'!$A$1:$R$58</definedName>
    <definedName name="_xlnm.Print_Area" localSheetId="1">'営業等'!$A$1:$R$58</definedName>
    <definedName name="_xlnm.Print_Area" localSheetId="0">'給与'!$A$1:$R$58</definedName>
    <definedName name="_xlnm.Print_Area" localSheetId="5">'合計'!$A$1:$AO$60</definedName>
    <definedName name="_xlnm.Print_Area" localSheetId="6">'納税義務者'!$A$1:$S$54</definedName>
    <definedName name="_xlnm.Print_Area" localSheetId="2">'農業'!$A$1:$R$58</definedName>
    <definedName name="_xlnm.Print_Area" localSheetId="4">'分離'!$A$1:$AO$60</definedName>
    <definedName name="_xlnm.Print_Titles" localSheetId="6">'納税義務者'!$3:$5</definedName>
  </definedNames>
  <calcPr fullCalcOnLoad="1"/>
</workbook>
</file>

<file path=xl/sharedStrings.xml><?xml version="1.0" encoding="utf-8"?>
<sst xmlns="http://schemas.openxmlformats.org/spreadsheetml/2006/main" count="1078" uniqueCount="123">
  <si>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</si>
  <si>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</si>
  <si>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</si>
  <si>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</si>
  <si>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</si>
  <si>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</si>
  <si>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</si>
  <si>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</si>
  <si>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</si>
  <si>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</si>
  <si>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</si>
  <si>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</si>
  <si>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</si>
  <si>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</si>
  <si>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</si>
  <si>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</si>
  <si>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</si>
  <si>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</si>
  <si>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</si>
  <si>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</si>
  <si>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</si>
  <si>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</si>
  <si>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</si>
  <si>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</si>
  <si>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</si>
  <si>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</si>
  <si>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</si>
  <si>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</si>
  <si>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</si>
  <si>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</si>
  <si>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</si>
  <si>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</si>
  <si>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</si>
  <si>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</si>
  <si>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</si>
  <si>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</si>
  <si>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</si>
  <si>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</si>
  <si>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</si>
  <si>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</si>
  <si>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</si>
  <si>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</si>
  <si>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</si>
  <si>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</si>
  <si>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</si>
  <si>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</si>
  <si>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</si>
  <si>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</si>
  <si>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</si>
  <si>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</si>
  <si>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</si>
  <si>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</si>
  <si>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</si>
  <si>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</si>
  <si>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</si>
  <si>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</si>
  <si>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</si>
  <si>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</si>
  <si>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</si>
  <si>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</si>
  <si>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</si>
  <si>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</si>
  <si>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</si>
  <si>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</si>
  <si>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</si>
  <si>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</si>
  <si>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</si>
  <si>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</si>
  <si>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</si>
  <si>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</si>
  <si>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</si>
  <si>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</si>
  <si>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</si>
  <si>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</si>
  <si>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</si>
  <si>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</si>
  <si>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</si>
  <si>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</si>
  <si>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</si>
  <si>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</si>
  <si>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</si>
  <si>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</si>
  <si>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</si>
  <si>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</si>
  <si>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</si>
  <si>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</si>
  <si>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</si>
  <si>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</si>
  <si>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</si>
  <si>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</si>
  <si>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</si>
  <si>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</si>
  <si>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</si>
  <si>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</si>
  <si>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</si>
  <si>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</si>
  <si>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</si>
  <si>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</si>
  <si>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</si>
  <si>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</si>
  <si>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</si>
  <si>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</si>
  <si>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</si>
  <si>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</si>
  <si>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</si>
  <si>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</si>
  <si>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</si>
  <si>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</si>
  <si>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</si>
  <si>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</si>
  <si>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</si>
  <si>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</si>
  <si>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</si>
  <si>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</si>
  <si>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</si>
  <si>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総所得金額等</t>
  </si>
  <si>
    <t>算出税額</t>
  </si>
  <si>
    <t>課税標準額（１７）</t>
  </si>
  <si>
    <t>算出税額（３２）</t>
  </si>
  <si>
    <t>課税標準額（１７）</t>
  </si>
  <si>
    <t>算出税額（３２）</t>
  </si>
  <si>
    <t>第１表　令和２年度市町村民税の所得種類別所得割額等に関する調</t>
  </si>
  <si>
    <t>第２表　令和２度市町村民税の納税義務者等に関する調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</si>
</sst>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1" applyFont="1" applyAlignment="1">
      <alignment horizontal="left"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38" fontId="0" fillId="0" borderId="0" xfId="81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38" fontId="0" fillId="0" borderId="0" xfId="81" applyFont="1" applyFill="1" applyAlignment="1">
      <alignment horizontal="left"/>
    </xf>
    <xf numFmtId="38" fontId="0" fillId="0" borderId="0" xfId="81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1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1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7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7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7" applyNumberFormat="1" applyFont="1" applyBorder="1">
      <alignment vertical="center"/>
      <protection/>
    </xf>
    <xf numFmtId="38" fontId="3" fillId="0" borderId="0" xfId="81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38" fontId="3" fillId="33" borderId="10" xfId="81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2" xfId="81" applyFont="1" applyFill="1" applyBorder="1" applyAlignment="1">
      <alignment/>
    </xf>
    <xf numFmtId="0" fontId="3" fillId="33" borderId="23" xfId="0" applyFont="1" applyFill="1" applyBorder="1" applyAlignment="1">
      <alignment horizontal="distributed"/>
    </xf>
    <xf numFmtId="0" fontId="3" fillId="33" borderId="24" xfId="0" applyFont="1" applyFill="1" applyBorder="1" applyAlignment="1">
      <alignment/>
    </xf>
    <xf numFmtId="0" fontId="10" fillId="33" borderId="21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3" xfId="0" applyFont="1" applyFill="1" applyBorder="1" applyAlignment="1">
      <alignment horizontal="distributed" shrinkToFit="1"/>
    </xf>
    <xf numFmtId="0" fontId="0" fillId="34" borderId="25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1" applyFont="1" applyFill="1" applyAlignment="1">
      <alignment/>
    </xf>
    <xf numFmtId="38" fontId="0" fillId="0" borderId="0" xfId="81" applyFont="1" applyAlignment="1">
      <alignment horizontal="center" vertical="center"/>
    </xf>
    <xf numFmtId="38" fontId="0" fillId="0" borderId="0" xfId="81" applyFont="1" applyAlignment="1">
      <alignment vertical="center"/>
    </xf>
    <xf numFmtId="38" fontId="3" fillId="33" borderId="10" xfId="81" applyFont="1" applyFill="1" applyBorder="1" applyAlignment="1">
      <alignment/>
    </xf>
    <xf numFmtId="38" fontId="3" fillId="33" borderId="22" xfId="81" applyFont="1" applyFill="1" applyBorder="1" applyAlignment="1">
      <alignment/>
    </xf>
    <xf numFmtId="177" fontId="51" fillId="0" borderId="12" xfId="104" applyNumberFormat="1" applyFont="1" applyFill="1" applyBorder="1">
      <alignment vertical="center"/>
      <protection/>
    </xf>
    <xf numFmtId="177" fontId="51" fillId="0" borderId="14" xfId="104" applyNumberFormat="1" applyFont="1" applyFill="1" applyBorder="1">
      <alignment vertical="center"/>
      <protection/>
    </xf>
    <xf numFmtId="177" fontId="51" fillId="0" borderId="18" xfId="104" applyNumberFormat="1" applyFont="1" applyFill="1" applyBorder="1">
      <alignment vertical="center"/>
      <protection/>
    </xf>
    <xf numFmtId="38" fontId="51" fillId="33" borderId="10" xfId="81" applyFont="1" applyFill="1" applyBorder="1" applyAlignment="1">
      <alignment/>
    </xf>
    <xf numFmtId="177" fontId="51" fillId="0" borderId="16" xfId="104" applyNumberFormat="1" applyFont="1" applyFill="1" applyBorder="1">
      <alignment vertical="center"/>
      <protection/>
    </xf>
    <xf numFmtId="177" fontId="51" fillId="0" borderId="12" xfId="103" applyNumberFormat="1" applyFont="1" applyBorder="1">
      <alignment vertical="center"/>
      <protection/>
    </xf>
    <xf numFmtId="177" fontId="51" fillId="0" borderId="14" xfId="103" applyNumberFormat="1" applyFont="1" applyBorder="1">
      <alignment vertical="center"/>
      <protection/>
    </xf>
    <xf numFmtId="177" fontId="51" fillId="0" borderId="14" xfId="103" applyNumberFormat="1" applyFont="1" applyFill="1" applyBorder="1">
      <alignment vertical="center"/>
      <protection/>
    </xf>
    <xf numFmtId="177" fontId="51" fillId="0" borderId="18" xfId="103" applyNumberFormat="1" applyFont="1" applyBorder="1">
      <alignment vertical="center"/>
      <protection/>
    </xf>
    <xf numFmtId="177" fontId="51" fillId="0" borderId="16" xfId="103" applyNumberFormat="1" applyFont="1" applyBorder="1">
      <alignment vertical="center"/>
      <protection/>
    </xf>
    <xf numFmtId="177" fontId="51" fillId="0" borderId="12" xfId="106" applyNumberFormat="1" applyFont="1" applyBorder="1">
      <alignment vertical="center"/>
      <protection/>
    </xf>
    <xf numFmtId="177" fontId="51" fillId="0" borderId="14" xfId="106" applyNumberFormat="1" applyFont="1" applyBorder="1">
      <alignment vertical="center"/>
      <protection/>
    </xf>
    <xf numFmtId="177" fontId="51" fillId="0" borderId="14" xfId="106" applyNumberFormat="1" applyFont="1" applyFill="1" applyBorder="1">
      <alignment vertical="center"/>
      <protection/>
    </xf>
    <xf numFmtId="177" fontId="51" fillId="0" borderId="18" xfId="106" applyNumberFormat="1" applyFont="1" applyBorder="1">
      <alignment vertical="center"/>
      <protection/>
    </xf>
    <xf numFmtId="177" fontId="51" fillId="0" borderId="16" xfId="106" applyNumberFormat="1" applyFont="1" applyBorder="1">
      <alignment vertical="center"/>
      <protection/>
    </xf>
    <xf numFmtId="38" fontId="51" fillId="33" borderId="22" xfId="81" applyFont="1" applyFill="1" applyBorder="1" applyAlignment="1">
      <alignment/>
    </xf>
    <xf numFmtId="177" fontId="51" fillId="0" borderId="12" xfId="102" applyNumberFormat="1" applyFont="1" applyBorder="1">
      <alignment vertical="center"/>
      <protection/>
    </xf>
    <xf numFmtId="177" fontId="51" fillId="0" borderId="14" xfId="102" applyNumberFormat="1" applyFont="1" applyBorder="1">
      <alignment vertical="center"/>
      <protection/>
    </xf>
    <xf numFmtId="177" fontId="51" fillId="0" borderId="14" xfId="102" applyNumberFormat="1" applyFont="1" applyFill="1" applyBorder="1">
      <alignment vertical="center"/>
      <protection/>
    </xf>
    <xf numFmtId="177" fontId="51" fillId="0" borderId="18" xfId="102" applyNumberFormat="1" applyFont="1" applyBorder="1">
      <alignment vertical="center"/>
      <protection/>
    </xf>
    <xf numFmtId="177" fontId="51" fillId="0" borderId="16" xfId="102" applyNumberFormat="1" applyFont="1" applyBorder="1">
      <alignment vertical="center"/>
      <protection/>
    </xf>
    <xf numFmtId="3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7" fontId="51" fillId="0" borderId="12" xfId="107" applyNumberFormat="1" applyFont="1" applyBorder="1">
      <alignment vertical="center"/>
      <protection/>
    </xf>
    <xf numFmtId="177" fontId="51" fillId="0" borderId="14" xfId="107" applyNumberFormat="1" applyFont="1" applyBorder="1">
      <alignment vertical="center"/>
      <protection/>
    </xf>
    <xf numFmtId="177" fontId="51" fillId="0" borderId="14" xfId="107" applyNumberFormat="1" applyFont="1" applyFill="1" applyBorder="1">
      <alignment vertical="center"/>
      <protection/>
    </xf>
    <xf numFmtId="177" fontId="51" fillId="0" borderId="18" xfId="107" applyNumberFormat="1" applyFont="1" applyBorder="1">
      <alignment vertical="center"/>
      <protection/>
    </xf>
    <xf numFmtId="177" fontId="51" fillId="0" borderId="16" xfId="107" applyNumberFormat="1" applyFont="1" applyBorder="1">
      <alignment vertical="center"/>
      <protection/>
    </xf>
    <xf numFmtId="38" fontId="51" fillId="33" borderId="12" xfId="81" applyFont="1" applyFill="1" applyBorder="1" applyAlignment="1">
      <alignment/>
    </xf>
    <xf numFmtId="38" fontId="51" fillId="33" borderId="14" xfId="81" applyFont="1" applyFill="1" applyBorder="1" applyAlignment="1">
      <alignment/>
    </xf>
    <xf numFmtId="38" fontId="51" fillId="33" borderId="26" xfId="81" applyFont="1" applyFill="1" applyBorder="1" applyAlignment="1">
      <alignment/>
    </xf>
    <xf numFmtId="38" fontId="51" fillId="33" borderId="16" xfId="81" applyFont="1" applyFill="1" applyBorder="1" applyAlignment="1">
      <alignment/>
    </xf>
    <xf numFmtId="3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38" fontId="51" fillId="0" borderId="0" xfId="81" applyFont="1" applyAlignment="1">
      <alignment/>
    </xf>
    <xf numFmtId="38" fontId="51" fillId="0" borderId="0" xfId="81" applyFont="1" applyFill="1" applyAlignment="1">
      <alignment/>
    </xf>
    <xf numFmtId="38" fontId="51" fillId="0" borderId="12" xfId="81" applyFont="1" applyBorder="1" applyAlignment="1">
      <alignment vertical="center"/>
    </xf>
    <xf numFmtId="38" fontId="51" fillId="0" borderId="14" xfId="81" applyFont="1" applyBorder="1" applyAlignment="1">
      <alignment vertical="center"/>
    </xf>
    <xf numFmtId="38" fontId="51" fillId="0" borderId="14" xfId="81" applyFont="1" applyFill="1" applyBorder="1" applyAlignment="1">
      <alignment vertical="center"/>
    </xf>
    <xf numFmtId="38" fontId="51" fillId="0" borderId="26" xfId="81" applyFont="1" applyBorder="1" applyAlignment="1">
      <alignment vertical="center"/>
    </xf>
    <xf numFmtId="38" fontId="51" fillId="0" borderId="12" xfId="81" applyFont="1" applyBorder="1" applyAlignment="1">
      <alignment horizontal="right" vertical="center"/>
    </xf>
    <xf numFmtId="38" fontId="51" fillId="0" borderId="14" xfId="81" applyFont="1" applyBorder="1" applyAlignment="1">
      <alignment horizontal="right" vertical="center"/>
    </xf>
    <xf numFmtId="38" fontId="51" fillId="0" borderId="14" xfId="81" applyFont="1" applyFill="1" applyBorder="1" applyAlignment="1">
      <alignment horizontal="right" vertical="center"/>
    </xf>
    <xf numFmtId="38" fontId="51" fillId="0" borderId="18" xfId="81" applyFont="1" applyBorder="1" applyAlignment="1">
      <alignment horizontal="right" vertical="center"/>
    </xf>
    <xf numFmtId="38" fontId="51" fillId="0" borderId="16" xfId="81" applyFont="1" applyBorder="1" applyAlignment="1">
      <alignment horizontal="right" vertical="center"/>
    </xf>
    <xf numFmtId="38" fontId="51" fillId="33" borderId="18" xfId="81" applyFont="1" applyFill="1" applyBorder="1" applyAlignment="1">
      <alignment/>
    </xf>
    <xf numFmtId="0" fontId="51" fillId="0" borderId="12" xfId="0" applyFont="1" applyBorder="1" applyAlignment="1">
      <alignment horizontal="distributed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 horizontal="distributed"/>
    </xf>
    <xf numFmtId="0" fontId="51" fillId="0" borderId="13" xfId="0" applyFont="1" applyBorder="1" applyAlignment="1">
      <alignment/>
    </xf>
    <xf numFmtId="0" fontId="51" fillId="0" borderId="14" xfId="0" applyFont="1" applyFill="1" applyBorder="1" applyAlignment="1">
      <alignment horizontal="distributed"/>
    </xf>
    <xf numFmtId="0" fontId="51" fillId="0" borderId="13" xfId="0" applyFont="1" applyFill="1" applyBorder="1" applyAlignment="1">
      <alignment/>
    </xf>
    <xf numFmtId="0" fontId="51" fillId="0" borderId="18" xfId="0" applyFont="1" applyBorder="1" applyAlignment="1">
      <alignment horizontal="distributed"/>
    </xf>
    <xf numFmtId="0" fontId="51" fillId="0" borderId="17" xfId="0" applyFont="1" applyBorder="1" applyAlignment="1">
      <alignment/>
    </xf>
    <xf numFmtId="0" fontId="51" fillId="33" borderId="10" xfId="0" applyFont="1" applyFill="1" applyBorder="1" applyAlignment="1">
      <alignment horizontal="distributed"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 horizontal="distributed"/>
    </xf>
    <xf numFmtId="0" fontId="51" fillId="0" borderId="16" xfId="0" applyFont="1" applyBorder="1" applyAlignment="1">
      <alignment horizontal="distributed"/>
    </xf>
    <xf numFmtId="0" fontId="51" fillId="0" borderId="15" xfId="0" applyFont="1" applyBorder="1" applyAlignment="1">
      <alignment/>
    </xf>
    <xf numFmtId="38" fontId="51" fillId="0" borderId="16" xfId="81" applyFont="1" applyBorder="1" applyAlignment="1">
      <alignment vertical="center"/>
    </xf>
    <xf numFmtId="177" fontId="51" fillId="0" borderId="12" xfId="105" applyNumberFormat="1" applyFont="1" applyBorder="1">
      <alignment vertical="center"/>
      <protection/>
    </xf>
    <xf numFmtId="177" fontId="51" fillId="0" borderId="14" xfId="105" applyNumberFormat="1" applyFont="1" applyBorder="1">
      <alignment vertical="center"/>
      <protection/>
    </xf>
    <xf numFmtId="177" fontId="51" fillId="0" borderId="14" xfId="105" applyNumberFormat="1" applyFont="1" applyFill="1" applyBorder="1">
      <alignment vertical="center"/>
      <protection/>
    </xf>
    <xf numFmtId="177" fontId="51" fillId="0" borderId="18" xfId="105" applyNumberFormat="1" applyFont="1" applyBorder="1">
      <alignment vertical="center"/>
      <protection/>
    </xf>
    <xf numFmtId="177" fontId="51" fillId="0" borderId="16" xfId="105" applyNumberFormat="1" applyFont="1" applyBorder="1">
      <alignment vertical="center"/>
      <protection/>
    </xf>
    <xf numFmtId="38" fontId="0" fillId="0" borderId="0" xfId="81" applyFont="1" applyFill="1" applyAlignment="1">
      <alignment horizontal="right"/>
    </xf>
    <xf numFmtId="38" fontId="0" fillId="0" borderId="0" xfId="81" applyFont="1" applyAlignment="1">
      <alignment horizontal="right" vertical="center"/>
    </xf>
    <xf numFmtId="38" fontId="0" fillId="0" borderId="0" xfId="81" applyFont="1" applyAlignment="1">
      <alignment horizontal="right"/>
    </xf>
    <xf numFmtId="38" fontId="0" fillId="0" borderId="0" xfId="81" applyFont="1" applyBorder="1" applyAlignment="1">
      <alignment horizontal="right"/>
    </xf>
    <xf numFmtId="38" fontId="3" fillId="0" borderId="27" xfId="81" applyFont="1" applyFill="1" applyBorder="1" applyAlignment="1">
      <alignment horizontal="distributed" vertical="center"/>
    </xf>
    <xf numFmtId="177" fontId="3" fillId="0" borderId="27" xfId="104" applyNumberFormat="1" applyFont="1" applyFill="1" applyBorder="1">
      <alignment vertical="center"/>
      <protection/>
    </xf>
    <xf numFmtId="38" fontId="3" fillId="0" borderId="27" xfId="81" applyFont="1" applyFill="1" applyBorder="1" applyAlignment="1">
      <alignment/>
    </xf>
    <xf numFmtId="38" fontId="3" fillId="0" borderId="10" xfId="81" applyFont="1" applyBorder="1" applyAlignment="1">
      <alignment horizontal="center" vertical="center" wrapText="1"/>
    </xf>
    <xf numFmtId="38" fontId="3" fillId="34" borderId="10" xfId="81" applyFont="1" applyFill="1" applyBorder="1" applyAlignment="1">
      <alignment horizontal="center" vertical="center"/>
    </xf>
    <xf numFmtId="38" fontId="51" fillId="0" borderId="18" xfId="81" applyFont="1" applyBorder="1" applyAlignment="1">
      <alignment vertical="center"/>
    </xf>
    <xf numFmtId="38" fontId="51" fillId="33" borderId="10" xfId="81" applyFont="1" applyFill="1" applyBorder="1" applyAlignment="1">
      <alignment/>
    </xf>
    <xf numFmtId="0" fontId="8" fillId="0" borderId="28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distributed" textRotation="255" wrapText="1"/>
    </xf>
    <xf numFmtId="38" fontId="3" fillId="0" borderId="10" xfId="81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left" vertical="distributed" wrapText="1"/>
    </xf>
    <xf numFmtId="0" fontId="10" fillId="0" borderId="30" xfId="0" applyFont="1" applyFill="1" applyBorder="1" applyAlignment="1">
      <alignment horizontal="left" vertical="distributed"/>
    </xf>
    <xf numFmtId="38" fontId="3" fillId="0" borderId="10" xfId="81" applyFont="1" applyFill="1" applyBorder="1" applyAlignment="1">
      <alignment horizontal="distributed" vertical="center" wrapText="1"/>
    </xf>
    <xf numFmtId="38" fontId="9" fillId="0" borderId="31" xfId="81" applyFont="1" applyFill="1" applyBorder="1" applyAlignment="1">
      <alignment horizontal="center" vertical="center" wrapText="1"/>
    </xf>
    <xf numFmtId="38" fontId="9" fillId="0" borderId="32" xfId="81" applyFont="1" applyFill="1" applyBorder="1" applyAlignment="1">
      <alignment horizontal="center" vertical="center" wrapText="1"/>
    </xf>
    <xf numFmtId="38" fontId="9" fillId="0" borderId="22" xfId="8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10" fillId="0" borderId="34" xfId="0" applyFont="1" applyFill="1" applyBorder="1" applyAlignment="1">
      <alignment horizontal="left" vertical="distributed" wrapText="1"/>
    </xf>
    <xf numFmtId="0" fontId="10" fillId="0" borderId="34" xfId="0" applyFont="1" applyFill="1" applyBorder="1" applyAlignment="1">
      <alignment horizontal="left" vertical="distributed"/>
    </xf>
    <xf numFmtId="38" fontId="3" fillId="0" borderId="20" xfId="81" applyFont="1" applyFill="1" applyBorder="1" applyAlignment="1">
      <alignment horizontal="distributed" vertical="center"/>
    </xf>
    <xf numFmtId="38" fontId="3" fillId="0" borderId="21" xfId="81" applyFont="1" applyFill="1" applyBorder="1" applyAlignment="1">
      <alignment horizontal="distributed" vertical="center"/>
    </xf>
    <xf numFmtId="38" fontId="3" fillId="0" borderId="31" xfId="81" applyFont="1" applyFill="1" applyBorder="1" applyAlignment="1">
      <alignment horizontal="center" vertical="center"/>
    </xf>
    <xf numFmtId="38" fontId="3" fillId="0" borderId="22" xfId="8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distributed" textRotation="255" wrapText="1"/>
    </xf>
    <xf numFmtId="0" fontId="8" fillId="0" borderId="29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38" fontId="3" fillId="0" borderId="10" xfId="81" applyFont="1" applyBorder="1" applyAlignment="1">
      <alignment horizontal="distributed" vertical="center"/>
    </xf>
    <xf numFmtId="0" fontId="10" fillId="0" borderId="30" xfId="0" applyFont="1" applyBorder="1" applyAlignment="1">
      <alignment horizontal="left" vertical="distributed" wrapText="1"/>
    </xf>
    <xf numFmtId="0" fontId="10" fillId="0" borderId="30" xfId="0" applyFont="1" applyBorder="1" applyAlignment="1">
      <alignment horizontal="left" vertical="distributed"/>
    </xf>
    <xf numFmtId="0" fontId="7" fillId="0" borderId="33" xfId="0" applyFont="1" applyBorder="1" applyAlignment="1">
      <alignment vertical="center"/>
    </xf>
    <xf numFmtId="38" fontId="3" fillId="34" borderId="20" xfId="81" applyFont="1" applyFill="1" applyBorder="1" applyAlignment="1">
      <alignment horizontal="center" vertical="center"/>
    </xf>
    <xf numFmtId="38" fontId="3" fillId="34" borderId="25" xfId="81" applyFont="1" applyFill="1" applyBorder="1" applyAlignment="1">
      <alignment horizontal="center" vertical="center"/>
    </xf>
    <xf numFmtId="38" fontId="3" fillId="34" borderId="21" xfId="81" applyFont="1" applyFill="1" applyBorder="1" applyAlignment="1">
      <alignment horizontal="center" vertical="center"/>
    </xf>
    <xf numFmtId="38" fontId="3" fillId="0" borderId="31" xfId="81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38" fontId="3" fillId="33" borderId="31" xfId="81" applyFont="1" applyFill="1" applyBorder="1" applyAlignment="1">
      <alignment horizontal="center" vertical="center"/>
    </xf>
    <xf numFmtId="38" fontId="3" fillId="33" borderId="22" xfId="81" applyFont="1" applyFill="1" applyBorder="1" applyAlignment="1">
      <alignment horizontal="center" vertical="center"/>
    </xf>
    <xf numFmtId="38" fontId="3" fillId="0" borderId="20" xfId="81" applyFont="1" applyBorder="1" applyAlignment="1">
      <alignment horizontal="distributed" vertical="center"/>
    </xf>
    <xf numFmtId="38" fontId="3" fillId="0" borderId="21" xfId="81" applyFont="1" applyBorder="1" applyAlignment="1">
      <alignment horizontal="distributed" vertical="center"/>
    </xf>
    <xf numFmtId="38" fontId="3" fillId="34" borderId="20" xfId="81" applyFont="1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38" fontId="3" fillId="0" borderId="31" xfId="81" applyFont="1" applyBorder="1" applyAlignment="1">
      <alignment horizontal="center" vertical="center"/>
    </xf>
    <xf numFmtId="38" fontId="3" fillId="0" borderId="22" xfId="81" applyFont="1" applyBorder="1" applyAlignment="1">
      <alignment horizontal="center" vertical="center"/>
    </xf>
    <xf numFmtId="38" fontId="3" fillId="0" borderId="31" xfId="81" applyFont="1" applyBorder="1" applyAlignment="1">
      <alignment horizontal="center" vertical="center" wrapText="1"/>
    </xf>
    <xf numFmtId="38" fontId="3" fillId="0" borderId="22" xfId="81" applyFont="1" applyBorder="1" applyAlignment="1">
      <alignment horizontal="center" vertical="center" wrapText="1"/>
    </xf>
    <xf numFmtId="38" fontId="3" fillId="0" borderId="35" xfId="81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38" fontId="3" fillId="0" borderId="28" xfId="81" applyFont="1" applyFill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31" xfId="8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3" fillId="0" borderId="20" xfId="81" applyFont="1" applyBorder="1" applyAlignment="1">
      <alignment horizontal="center" vertical="center" wrapText="1"/>
    </xf>
    <xf numFmtId="38" fontId="3" fillId="0" borderId="25" xfId="81" applyFont="1" applyBorder="1" applyAlignment="1">
      <alignment horizontal="center" vertical="center" wrapText="1"/>
    </xf>
    <xf numFmtId="38" fontId="3" fillId="0" borderId="21" xfId="81" applyFont="1" applyBorder="1" applyAlignment="1">
      <alignment horizontal="center" vertical="center" wrapText="1"/>
    </xf>
    <xf numFmtId="0" fontId="0" fillId="0" borderId="22" xfId="0" applyFill="1" applyBorder="1" applyAlignment="1">
      <alignment horizontal="distributed" vertical="center"/>
    </xf>
    <xf numFmtId="38" fontId="3" fillId="0" borderId="31" xfId="81" applyFont="1" applyFill="1" applyBorder="1" applyAlignment="1">
      <alignment horizontal="center" vertical="center" wrapText="1"/>
    </xf>
    <xf numFmtId="38" fontId="3" fillId="0" borderId="32" xfId="81" applyFont="1" applyFill="1" applyBorder="1" applyAlignment="1">
      <alignment horizontal="center" vertical="center" wrapText="1"/>
    </xf>
    <xf numFmtId="38" fontId="3" fillId="0" borderId="22" xfId="81" applyFont="1" applyFill="1" applyBorder="1" applyAlignment="1">
      <alignment horizontal="center" vertical="center" wrapText="1"/>
    </xf>
    <xf numFmtId="38" fontId="3" fillId="0" borderId="28" xfId="81" applyFont="1" applyFill="1" applyBorder="1" applyAlignment="1">
      <alignment horizontal="distributed" vertical="distributed" wrapText="1"/>
    </xf>
    <xf numFmtId="0" fontId="0" fillId="0" borderId="24" xfId="0" applyBorder="1" applyAlignment="1">
      <alignment horizontal="distributed"/>
    </xf>
    <xf numFmtId="38" fontId="3" fillId="33" borderId="31" xfId="81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10" fillId="0" borderId="10" xfId="81" applyFont="1" applyBorder="1" applyAlignment="1">
      <alignment horizontal="distributed" vertical="center"/>
    </xf>
    <xf numFmtId="38" fontId="10" fillId="0" borderId="10" xfId="81" applyFont="1" applyBorder="1" applyAlignment="1">
      <alignment horizontal="distributed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10" fillId="0" borderId="20" xfId="81" applyFont="1" applyBorder="1" applyAlignment="1">
      <alignment horizontal="center" vertical="center"/>
    </xf>
    <xf numFmtId="38" fontId="10" fillId="0" borderId="25" xfId="81" applyFont="1" applyBorder="1" applyAlignment="1">
      <alignment horizontal="center" vertical="center"/>
    </xf>
    <xf numFmtId="38" fontId="10" fillId="0" borderId="21" xfId="81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0" fillId="0" borderId="33" xfId="0" applyBorder="1" applyAlignment="1">
      <alignment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その他" xfId="102"/>
    <cellStyle name="標準_営業等" xfId="103"/>
    <cellStyle name="標準_給与" xfId="104"/>
    <cellStyle name="標準_納税義務者" xfId="105"/>
    <cellStyle name="標準_農業" xfId="106"/>
    <cellStyle name="標準_分離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4.625" defaultRowHeight="13.5"/>
  <cols>
    <col min="1" max="1" width="3.375" style="18" customWidth="1"/>
    <col min="2" max="2" width="17.625" style="18" customWidth="1"/>
    <col min="3" max="9" width="15.875" style="10" customWidth="1"/>
    <col min="10" max="10" width="2.625" style="64" customWidth="1"/>
    <col min="11" max="17" width="15.87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121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238" t="s">
        <v>6</v>
      </c>
      <c r="C3" s="239"/>
      <c r="Q3" s="159" t="s">
        <v>107</v>
      </c>
      <c r="R3" s="20"/>
    </row>
    <row r="4" spans="1:18" s="27" customFormat="1" ht="19.5" customHeight="1">
      <c r="A4" s="170" t="s">
        <v>74</v>
      </c>
      <c r="B4" s="174" t="s">
        <v>75</v>
      </c>
      <c r="C4" s="173" t="s">
        <v>76</v>
      </c>
      <c r="D4" s="173"/>
      <c r="E4" s="173"/>
      <c r="F4" s="173" t="s">
        <v>45</v>
      </c>
      <c r="G4" s="173" t="s">
        <v>11</v>
      </c>
      <c r="H4" s="173" t="s">
        <v>77</v>
      </c>
      <c r="I4" s="173" t="s">
        <v>78</v>
      </c>
      <c r="J4" s="163"/>
      <c r="K4" s="173" t="s">
        <v>12</v>
      </c>
      <c r="L4" s="173" t="s">
        <v>79</v>
      </c>
      <c r="M4" s="176" t="s">
        <v>63</v>
      </c>
      <c r="N4" s="177" t="s">
        <v>64</v>
      </c>
      <c r="O4" s="173" t="s">
        <v>80</v>
      </c>
      <c r="P4" s="173"/>
      <c r="Q4" s="173"/>
      <c r="R4" s="181" t="s">
        <v>93</v>
      </c>
    </row>
    <row r="5" spans="1:18" s="27" customFormat="1" ht="19.5" customHeight="1">
      <c r="A5" s="171"/>
      <c r="B5" s="174"/>
      <c r="C5" s="183" t="s">
        <v>108</v>
      </c>
      <c r="D5" s="184"/>
      <c r="E5" s="185" t="s">
        <v>81</v>
      </c>
      <c r="F5" s="173"/>
      <c r="G5" s="173"/>
      <c r="H5" s="173"/>
      <c r="I5" s="173"/>
      <c r="J5" s="163"/>
      <c r="K5" s="173"/>
      <c r="L5" s="173"/>
      <c r="M5" s="176"/>
      <c r="N5" s="178"/>
      <c r="O5" s="183" t="s">
        <v>108</v>
      </c>
      <c r="P5" s="184"/>
      <c r="Q5" s="185" t="s">
        <v>81</v>
      </c>
      <c r="R5" s="181"/>
    </row>
    <row r="6" spans="1:18" s="27" customFormat="1" ht="19.5" customHeight="1">
      <c r="A6" s="172"/>
      <c r="B6" s="175"/>
      <c r="C6" s="26" t="s">
        <v>109</v>
      </c>
      <c r="D6" s="26" t="s">
        <v>110</v>
      </c>
      <c r="E6" s="186"/>
      <c r="F6" s="173"/>
      <c r="G6" s="173"/>
      <c r="H6" s="173"/>
      <c r="I6" s="173"/>
      <c r="J6" s="163"/>
      <c r="K6" s="173"/>
      <c r="L6" s="173"/>
      <c r="M6" s="176"/>
      <c r="N6" s="179"/>
      <c r="O6" s="26" t="s">
        <v>109</v>
      </c>
      <c r="P6" s="26" t="s">
        <v>110</v>
      </c>
      <c r="Q6" s="186"/>
      <c r="R6" s="182"/>
    </row>
    <row r="7" spans="1:18" s="27" customFormat="1" ht="21.75" customHeight="1">
      <c r="A7" s="28">
        <v>1</v>
      </c>
      <c r="B7" s="29" t="s">
        <v>18</v>
      </c>
      <c r="C7" s="93">
        <v>94841</v>
      </c>
      <c r="D7" s="93">
        <v>8584</v>
      </c>
      <c r="E7" s="93">
        <v>103425</v>
      </c>
      <c r="F7" s="93">
        <v>361042935</v>
      </c>
      <c r="G7" s="93">
        <v>122152671</v>
      </c>
      <c r="H7" s="93">
        <v>238890264</v>
      </c>
      <c r="I7" s="93">
        <v>14329178</v>
      </c>
      <c r="J7" s="164"/>
      <c r="K7" s="93">
        <v>747386</v>
      </c>
      <c r="L7" s="93">
        <v>1235</v>
      </c>
      <c r="M7" s="93">
        <v>3762</v>
      </c>
      <c r="N7" s="93">
        <v>1586</v>
      </c>
      <c r="O7" s="93">
        <v>13105198</v>
      </c>
      <c r="P7" s="93">
        <v>469280</v>
      </c>
      <c r="Q7" s="93">
        <v>13574478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4">
        <v>61987</v>
      </c>
      <c r="D8" s="94">
        <v>1606</v>
      </c>
      <c r="E8" s="94">
        <v>63593</v>
      </c>
      <c r="F8" s="94">
        <v>223433763</v>
      </c>
      <c r="G8" s="94">
        <v>75999376</v>
      </c>
      <c r="H8" s="94">
        <v>147434387</v>
      </c>
      <c r="I8" s="94">
        <v>8843469</v>
      </c>
      <c r="J8" s="164"/>
      <c r="K8" s="94">
        <v>390576</v>
      </c>
      <c r="L8" s="94">
        <v>597</v>
      </c>
      <c r="M8" s="94">
        <v>1709</v>
      </c>
      <c r="N8" s="94">
        <v>1030</v>
      </c>
      <c r="O8" s="94">
        <v>8446528</v>
      </c>
      <c r="P8" s="94">
        <v>3029</v>
      </c>
      <c r="Q8" s="94">
        <v>8449557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4">
        <v>53240</v>
      </c>
      <c r="D9" s="94">
        <v>1443</v>
      </c>
      <c r="E9" s="94">
        <v>54683</v>
      </c>
      <c r="F9" s="94">
        <v>177994528</v>
      </c>
      <c r="G9" s="94">
        <v>62792472</v>
      </c>
      <c r="H9" s="94">
        <v>115202056</v>
      </c>
      <c r="I9" s="94">
        <v>6909884</v>
      </c>
      <c r="J9" s="164"/>
      <c r="K9" s="94">
        <v>339146</v>
      </c>
      <c r="L9" s="94">
        <v>820</v>
      </c>
      <c r="M9" s="94">
        <v>954</v>
      </c>
      <c r="N9" s="94">
        <v>786</v>
      </c>
      <c r="O9" s="94">
        <v>6565119</v>
      </c>
      <c r="P9" s="94">
        <v>3059</v>
      </c>
      <c r="Q9" s="94">
        <v>6568178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4">
        <v>54491</v>
      </c>
      <c r="D10" s="94">
        <v>1503</v>
      </c>
      <c r="E10" s="94">
        <v>55994</v>
      </c>
      <c r="F10" s="94">
        <v>169484190</v>
      </c>
      <c r="G10" s="94">
        <v>62617072</v>
      </c>
      <c r="H10" s="94">
        <v>106867118</v>
      </c>
      <c r="I10" s="94">
        <v>6409753</v>
      </c>
      <c r="J10" s="164"/>
      <c r="K10" s="94">
        <v>329132</v>
      </c>
      <c r="L10" s="94">
        <v>646</v>
      </c>
      <c r="M10" s="94">
        <v>751</v>
      </c>
      <c r="N10" s="94">
        <v>366</v>
      </c>
      <c r="O10" s="94">
        <v>6075396</v>
      </c>
      <c r="P10" s="94">
        <v>3153</v>
      </c>
      <c r="Q10" s="94">
        <v>6078549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4">
        <v>26190</v>
      </c>
      <c r="D11" s="94">
        <v>858</v>
      </c>
      <c r="E11" s="94">
        <v>27048</v>
      </c>
      <c r="F11" s="94">
        <v>80995788</v>
      </c>
      <c r="G11" s="94">
        <v>30992577</v>
      </c>
      <c r="H11" s="94">
        <v>50003211</v>
      </c>
      <c r="I11" s="94">
        <v>2999105</v>
      </c>
      <c r="J11" s="164"/>
      <c r="K11" s="94">
        <v>145597</v>
      </c>
      <c r="L11" s="94">
        <v>203</v>
      </c>
      <c r="M11" s="94">
        <v>638</v>
      </c>
      <c r="N11" s="94">
        <v>327</v>
      </c>
      <c r="O11" s="94">
        <v>2850110</v>
      </c>
      <c r="P11" s="94">
        <v>2230</v>
      </c>
      <c r="Q11" s="94">
        <v>2852340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4">
        <v>19274</v>
      </c>
      <c r="D12" s="94">
        <v>616</v>
      </c>
      <c r="E12" s="94">
        <v>19890</v>
      </c>
      <c r="F12" s="94">
        <v>58840130</v>
      </c>
      <c r="G12" s="94">
        <v>22124016</v>
      </c>
      <c r="H12" s="94">
        <v>36716114</v>
      </c>
      <c r="I12" s="94">
        <v>2202158</v>
      </c>
      <c r="J12" s="164"/>
      <c r="K12" s="94">
        <v>113677</v>
      </c>
      <c r="L12" s="94">
        <v>287</v>
      </c>
      <c r="M12" s="94">
        <v>474</v>
      </c>
      <c r="N12" s="94">
        <v>269</v>
      </c>
      <c r="O12" s="94">
        <v>2085910</v>
      </c>
      <c r="P12" s="94">
        <v>1541</v>
      </c>
      <c r="Q12" s="94">
        <v>2087451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4">
        <v>26236</v>
      </c>
      <c r="D13" s="94">
        <v>2344</v>
      </c>
      <c r="E13" s="94">
        <v>28580</v>
      </c>
      <c r="F13" s="94">
        <v>92696728</v>
      </c>
      <c r="G13" s="94">
        <v>33526021</v>
      </c>
      <c r="H13" s="94">
        <v>59170707</v>
      </c>
      <c r="I13" s="94">
        <v>3550242</v>
      </c>
      <c r="J13" s="164"/>
      <c r="K13" s="94">
        <v>173541</v>
      </c>
      <c r="L13" s="94">
        <v>264</v>
      </c>
      <c r="M13" s="94">
        <v>293</v>
      </c>
      <c r="N13" s="94">
        <v>100</v>
      </c>
      <c r="O13" s="94">
        <v>3265625</v>
      </c>
      <c r="P13" s="94">
        <v>110419</v>
      </c>
      <c r="Q13" s="94">
        <v>3376044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4">
        <v>15715</v>
      </c>
      <c r="D14" s="94">
        <v>1296</v>
      </c>
      <c r="E14" s="94">
        <v>17011</v>
      </c>
      <c r="F14" s="94">
        <v>48178545</v>
      </c>
      <c r="G14" s="94">
        <v>18905594</v>
      </c>
      <c r="H14" s="94">
        <v>29272951</v>
      </c>
      <c r="I14" s="94">
        <v>1755696</v>
      </c>
      <c r="J14" s="164"/>
      <c r="K14" s="94">
        <v>84378</v>
      </c>
      <c r="L14" s="94">
        <v>216</v>
      </c>
      <c r="M14" s="94">
        <v>237</v>
      </c>
      <c r="N14" s="94">
        <v>0</v>
      </c>
      <c r="O14" s="94">
        <v>1615862</v>
      </c>
      <c r="P14" s="94">
        <v>54901</v>
      </c>
      <c r="Q14" s="94">
        <v>1670763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4">
        <v>23733</v>
      </c>
      <c r="D15" s="94">
        <v>749</v>
      </c>
      <c r="E15" s="94">
        <v>24482</v>
      </c>
      <c r="F15" s="94">
        <v>70121445</v>
      </c>
      <c r="G15" s="94">
        <v>27087126</v>
      </c>
      <c r="H15" s="94">
        <v>43034319</v>
      </c>
      <c r="I15" s="94">
        <v>2581070</v>
      </c>
      <c r="J15" s="164"/>
      <c r="K15" s="94">
        <v>123209</v>
      </c>
      <c r="L15" s="94">
        <v>324</v>
      </c>
      <c r="M15" s="94">
        <v>318</v>
      </c>
      <c r="N15" s="94">
        <v>122</v>
      </c>
      <c r="O15" s="94">
        <v>2454850</v>
      </c>
      <c r="P15" s="94">
        <v>2008</v>
      </c>
      <c r="Q15" s="94">
        <v>2456858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4">
        <v>16768</v>
      </c>
      <c r="D16" s="94">
        <v>560</v>
      </c>
      <c r="E16" s="94">
        <v>17328</v>
      </c>
      <c r="F16" s="94">
        <v>53347786</v>
      </c>
      <c r="G16" s="94">
        <v>20008045</v>
      </c>
      <c r="H16" s="94">
        <v>33339741</v>
      </c>
      <c r="I16" s="94">
        <v>1999677</v>
      </c>
      <c r="J16" s="164"/>
      <c r="K16" s="94">
        <v>82681</v>
      </c>
      <c r="L16" s="94">
        <v>138</v>
      </c>
      <c r="M16" s="94">
        <v>161</v>
      </c>
      <c r="N16" s="94">
        <v>106</v>
      </c>
      <c r="O16" s="94">
        <v>1915351</v>
      </c>
      <c r="P16" s="94">
        <v>1240</v>
      </c>
      <c r="Q16" s="94">
        <v>1916591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4">
        <v>9617</v>
      </c>
      <c r="D17" s="94">
        <v>318</v>
      </c>
      <c r="E17" s="94">
        <v>9935</v>
      </c>
      <c r="F17" s="94">
        <v>29231582</v>
      </c>
      <c r="G17" s="94">
        <v>11086264</v>
      </c>
      <c r="H17" s="94">
        <v>18145318</v>
      </c>
      <c r="I17" s="94">
        <v>1088316</v>
      </c>
      <c r="J17" s="164"/>
      <c r="K17" s="94">
        <v>49152</v>
      </c>
      <c r="L17" s="94">
        <v>115</v>
      </c>
      <c r="M17" s="94">
        <v>128</v>
      </c>
      <c r="N17" s="94">
        <v>55</v>
      </c>
      <c r="O17" s="94">
        <v>1038249</v>
      </c>
      <c r="P17" s="94">
        <v>617</v>
      </c>
      <c r="Q17" s="94">
        <v>1038866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4">
        <v>15314</v>
      </c>
      <c r="D18" s="94">
        <v>491</v>
      </c>
      <c r="E18" s="94">
        <v>15805</v>
      </c>
      <c r="F18" s="94">
        <v>47017617</v>
      </c>
      <c r="G18" s="94">
        <v>17762968</v>
      </c>
      <c r="H18" s="94">
        <v>29254649</v>
      </c>
      <c r="I18" s="94">
        <v>1754632</v>
      </c>
      <c r="J18" s="164"/>
      <c r="K18" s="94">
        <v>81749</v>
      </c>
      <c r="L18" s="94">
        <v>195</v>
      </c>
      <c r="M18" s="94">
        <v>91</v>
      </c>
      <c r="N18" s="94">
        <v>52</v>
      </c>
      <c r="O18" s="94">
        <v>1671504</v>
      </c>
      <c r="P18" s="94">
        <v>1041</v>
      </c>
      <c r="Q18" s="94">
        <v>1672545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4">
        <v>25180</v>
      </c>
      <c r="D19" s="94">
        <v>2287</v>
      </c>
      <c r="E19" s="94">
        <v>27467</v>
      </c>
      <c r="F19" s="94">
        <v>80227826</v>
      </c>
      <c r="G19" s="94">
        <v>31085008</v>
      </c>
      <c r="H19" s="94">
        <v>49142818</v>
      </c>
      <c r="I19" s="94">
        <v>2947453</v>
      </c>
      <c r="J19" s="164"/>
      <c r="K19" s="94">
        <v>146041</v>
      </c>
      <c r="L19" s="94">
        <v>484</v>
      </c>
      <c r="M19" s="94">
        <v>185</v>
      </c>
      <c r="N19" s="94">
        <v>78</v>
      </c>
      <c r="O19" s="94">
        <v>2696792</v>
      </c>
      <c r="P19" s="94">
        <v>103873</v>
      </c>
      <c r="Q19" s="94">
        <v>2800665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4">
        <v>36650</v>
      </c>
      <c r="D20" s="94">
        <v>1048</v>
      </c>
      <c r="E20" s="94">
        <v>37698</v>
      </c>
      <c r="F20" s="94">
        <v>126130318</v>
      </c>
      <c r="G20" s="94">
        <v>44990347</v>
      </c>
      <c r="H20" s="94">
        <v>81139971</v>
      </c>
      <c r="I20" s="94">
        <v>4866840</v>
      </c>
      <c r="J20" s="164"/>
      <c r="K20" s="94">
        <v>266230</v>
      </c>
      <c r="L20" s="94">
        <v>347</v>
      </c>
      <c r="M20" s="94">
        <v>781</v>
      </c>
      <c r="N20" s="94">
        <v>1074</v>
      </c>
      <c r="O20" s="94">
        <v>4596132</v>
      </c>
      <c r="P20" s="94">
        <v>2276</v>
      </c>
      <c r="Q20" s="94">
        <v>4598408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4">
        <v>28525</v>
      </c>
      <c r="D21" s="94">
        <v>2750</v>
      </c>
      <c r="E21" s="94">
        <v>31275</v>
      </c>
      <c r="F21" s="94">
        <v>112929342</v>
      </c>
      <c r="G21" s="94">
        <v>38581620</v>
      </c>
      <c r="H21" s="94">
        <v>74347722</v>
      </c>
      <c r="I21" s="94">
        <v>4459572</v>
      </c>
      <c r="J21" s="164"/>
      <c r="K21" s="94">
        <v>243990</v>
      </c>
      <c r="L21" s="94">
        <v>248</v>
      </c>
      <c r="M21" s="94">
        <v>994</v>
      </c>
      <c r="N21" s="94">
        <v>368</v>
      </c>
      <c r="O21" s="94">
        <v>4051794</v>
      </c>
      <c r="P21" s="94">
        <v>162051</v>
      </c>
      <c r="Q21" s="94">
        <v>4213845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4">
        <v>94559</v>
      </c>
      <c r="D22" s="94">
        <v>2081</v>
      </c>
      <c r="E22" s="94">
        <v>96640</v>
      </c>
      <c r="F22" s="94">
        <v>387635190</v>
      </c>
      <c r="G22" s="94">
        <v>121834081</v>
      </c>
      <c r="H22" s="94">
        <v>265801109</v>
      </c>
      <c r="I22" s="94">
        <v>15944045</v>
      </c>
      <c r="J22" s="164"/>
      <c r="K22" s="94">
        <v>1013916</v>
      </c>
      <c r="L22" s="94">
        <v>990</v>
      </c>
      <c r="M22" s="94">
        <v>2959</v>
      </c>
      <c r="N22" s="94">
        <v>2040</v>
      </c>
      <c r="O22" s="94">
        <v>14913497</v>
      </c>
      <c r="P22" s="94">
        <v>4141</v>
      </c>
      <c r="Q22" s="94">
        <v>14917638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4">
        <v>60708</v>
      </c>
      <c r="D23" s="94">
        <v>1595</v>
      </c>
      <c r="E23" s="94">
        <v>62303</v>
      </c>
      <c r="F23" s="94">
        <v>217655451</v>
      </c>
      <c r="G23" s="94">
        <v>74682744</v>
      </c>
      <c r="H23" s="94">
        <v>142972707</v>
      </c>
      <c r="I23" s="94">
        <v>8575817</v>
      </c>
      <c r="J23" s="164"/>
      <c r="K23" s="94">
        <v>428032</v>
      </c>
      <c r="L23" s="94">
        <v>543</v>
      </c>
      <c r="M23" s="94">
        <v>1032</v>
      </c>
      <c r="N23" s="94">
        <v>500</v>
      </c>
      <c r="O23" s="94">
        <v>8142793</v>
      </c>
      <c r="P23" s="94">
        <v>2917</v>
      </c>
      <c r="Q23" s="94">
        <v>8145710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4">
        <v>24211</v>
      </c>
      <c r="D24" s="94">
        <v>707</v>
      </c>
      <c r="E24" s="94">
        <v>24918</v>
      </c>
      <c r="F24" s="94">
        <v>83007899</v>
      </c>
      <c r="G24" s="94">
        <v>29115219</v>
      </c>
      <c r="H24" s="94">
        <v>53892680</v>
      </c>
      <c r="I24" s="94">
        <v>3232543</v>
      </c>
      <c r="J24" s="164"/>
      <c r="K24" s="94">
        <v>163766</v>
      </c>
      <c r="L24" s="94">
        <v>235</v>
      </c>
      <c r="M24" s="94">
        <v>279</v>
      </c>
      <c r="N24" s="94">
        <v>37</v>
      </c>
      <c r="O24" s="94">
        <v>3066635</v>
      </c>
      <c r="P24" s="94">
        <v>1591</v>
      </c>
      <c r="Q24" s="94">
        <v>3068226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4">
        <v>9446</v>
      </c>
      <c r="D25" s="94">
        <v>750</v>
      </c>
      <c r="E25" s="94">
        <v>10196</v>
      </c>
      <c r="F25" s="94">
        <v>30962006</v>
      </c>
      <c r="G25" s="94">
        <v>11564254</v>
      </c>
      <c r="H25" s="94">
        <v>19397752</v>
      </c>
      <c r="I25" s="94">
        <v>1163457</v>
      </c>
      <c r="J25" s="164"/>
      <c r="K25" s="94">
        <v>51945</v>
      </c>
      <c r="L25" s="94">
        <v>278</v>
      </c>
      <c r="M25" s="94">
        <v>63</v>
      </c>
      <c r="N25" s="94">
        <v>11</v>
      </c>
      <c r="O25" s="94">
        <v>1073856</v>
      </c>
      <c r="P25" s="94">
        <v>37168</v>
      </c>
      <c r="Q25" s="94">
        <v>1111024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4">
        <v>26923</v>
      </c>
      <c r="D26" s="94">
        <v>625</v>
      </c>
      <c r="E26" s="94">
        <v>27548</v>
      </c>
      <c r="F26" s="94">
        <v>110346072</v>
      </c>
      <c r="G26" s="94">
        <v>35398052</v>
      </c>
      <c r="H26" s="94">
        <v>74948020</v>
      </c>
      <c r="I26" s="94">
        <v>4495738</v>
      </c>
      <c r="J26" s="164"/>
      <c r="K26" s="94">
        <v>305849</v>
      </c>
      <c r="L26" s="94">
        <v>291</v>
      </c>
      <c r="M26" s="94">
        <v>1203</v>
      </c>
      <c r="N26" s="94">
        <v>588</v>
      </c>
      <c r="O26" s="94">
        <v>4186649</v>
      </c>
      <c r="P26" s="94">
        <v>1124</v>
      </c>
      <c r="Q26" s="94">
        <v>4187773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4">
        <v>12927</v>
      </c>
      <c r="D27" s="94">
        <v>1091</v>
      </c>
      <c r="E27" s="94">
        <v>14018</v>
      </c>
      <c r="F27" s="94">
        <v>39009339</v>
      </c>
      <c r="G27" s="94">
        <v>15695674</v>
      </c>
      <c r="H27" s="94">
        <v>23313665</v>
      </c>
      <c r="I27" s="94">
        <v>1398251</v>
      </c>
      <c r="J27" s="164"/>
      <c r="K27" s="94">
        <v>64035</v>
      </c>
      <c r="L27" s="94">
        <v>310</v>
      </c>
      <c r="M27" s="94">
        <v>92</v>
      </c>
      <c r="N27" s="94">
        <v>11</v>
      </c>
      <c r="O27" s="94">
        <v>1289487</v>
      </c>
      <c r="P27" s="94">
        <v>44251</v>
      </c>
      <c r="Q27" s="94">
        <v>1333738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4">
        <v>17983</v>
      </c>
      <c r="D28" s="94">
        <v>1879</v>
      </c>
      <c r="E28" s="94">
        <v>19862</v>
      </c>
      <c r="F28" s="94">
        <v>61279157</v>
      </c>
      <c r="G28" s="94">
        <v>22992762</v>
      </c>
      <c r="H28" s="94">
        <v>38286395</v>
      </c>
      <c r="I28" s="94">
        <v>2296375</v>
      </c>
      <c r="J28" s="164"/>
      <c r="K28" s="94">
        <v>116442</v>
      </c>
      <c r="L28" s="94">
        <v>194</v>
      </c>
      <c r="M28" s="94">
        <v>148</v>
      </c>
      <c r="N28" s="94">
        <v>18</v>
      </c>
      <c r="O28" s="94">
        <v>2079749</v>
      </c>
      <c r="P28" s="94">
        <v>99824</v>
      </c>
      <c r="Q28" s="94">
        <v>2179573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4">
        <v>36289</v>
      </c>
      <c r="D29" s="94">
        <v>3087</v>
      </c>
      <c r="E29" s="94">
        <v>39376</v>
      </c>
      <c r="F29" s="94">
        <v>115107554</v>
      </c>
      <c r="G29" s="94">
        <v>44057287</v>
      </c>
      <c r="H29" s="94">
        <v>71050267</v>
      </c>
      <c r="I29" s="94">
        <v>4261424</v>
      </c>
      <c r="J29" s="164"/>
      <c r="K29" s="94">
        <v>201201</v>
      </c>
      <c r="L29" s="94">
        <v>810</v>
      </c>
      <c r="M29" s="94">
        <v>224</v>
      </c>
      <c r="N29" s="94">
        <v>144</v>
      </c>
      <c r="O29" s="94">
        <v>3912781</v>
      </c>
      <c r="P29" s="94">
        <v>142916</v>
      </c>
      <c r="Q29" s="94">
        <v>4055697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4">
        <v>20310</v>
      </c>
      <c r="D30" s="94">
        <v>637</v>
      </c>
      <c r="E30" s="94">
        <v>20947</v>
      </c>
      <c r="F30" s="94">
        <v>58734773</v>
      </c>
      <c r="G30" s="94">
        <v>22516314</v>
      </c>
      <c r="H30" s="94">
        <v>36218459</v>
      </c>
      <c r="I30" s="94">
        <v>2172263</v>
      </c>
      <c r="J30" s="164"/>
      <c r="K30" s="94">
        <v>98883</v>
      </c>
      <c r="L30" s="94">
        <v>285</v>
      </c>
      <c r="M30" s="94">
        <v>199</v>
      </c>
      <c r="N30" s="94">
        <v>118</v>
      </c>
      <c r="O30" s="94">
        <v>2071197</v>
      </c>
      <c r="P30" s="94">
        <v>1544</v>
      </c>
      <c r="Q30" s="94">
        <v>2072741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4">
        <v>14140</v>
      </c>
      <c r="D31" s="94">
        <v>469</v>
      </c>
      <c r="E31" s="94">
        <v>14609</v>
      </c>
      <c r="F31" s="94">
        <v>40900089</v>
      </c>
      <c r="G31" s="94">
        <v>16230943</v>
      </c>
      <c r="H31" s="94">
        <v>24669146</v>
      </c>
      <c r="I31" s="94">
        <v>1479559</v>
      </c>
      <c r="J31" s="164"/>
      <c r="K31" s="94">
        <v>59410</v>
      </c>
      <c r="L31" s="94">
        <v>201</v>
      </c>
      <c r="M31" s="94">
        <v>480</v>
      </c>
      <c r="N31" s="94">
        <v>650</v>
      </c>
      <c r="O31" s="94">
        <v>1417532</v>
      </c>
      <c r="P31" s="94">
        <v>1219</v>
      </c>
      <c r="Q31" s="94">
        <v>1418751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4">
        <v>14600</v>
      </c>
      <c r="D32" s="94">
        <v>1117</v>
      </c>
      <c r="E32" s="94">
        <v>15717</v>
      </c>
      <c r="F32" s="94">
        <v>47909991</v>
      </c>
      <c r="G32" s="94">
        <v>17773507</v>
      </c>
      <c r="H32" s="94">
        <v>30136484</v>
      </c>
      <c r="I32" s="94">
        <v>1807555</v>
      </c>
      <c r="J32" s="164"/>
      <c r="K32" s="94">
        <v>79634</v>
      </c>
      <c r="L32" s="94">
        <v>276</v>
      </c>
      <c r="M32" s="94">
        <v>280</v>
      </c>
      <c r="N32" s="94">
        <v>24</v>
      </c>
      <c r="O32" s="94">
        <v>1677732</v>
      </c>
      <c r="P32" s="94">
        <v>49609</v>
      </c>
      <c r="Q32" s="94">
        <v>1727341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4">
        <v>14501</v>
      </c>
      <c r="D33" s="94">
        <v>492</v>
      </c>
      <c r="E33" s="94">
        <v>14993</v>
      </c>
      <c r="F33" s="94">
        <v>42402574</v>
      </c>
      <c r="G33" s="94">
        <v>17097352</v>
      </c>
      <c r="H33" s="94">
        <v>25305222</v>
      </c>
      <c r="I33" s="94">
        <v>1517705</v>
      </c>
      <c r="J33" s="164"/>
      <c r="K33" s="94">
        <v>74521</v>
      </c>
      <c r="L33" s="94">
        <v>161</v>
      </c>
      <c r="M33" s="94">
        <v>106</v>
      </c>
      <c r="N33" s="94">
        <v>148</v>
      </c>
      <c r="O33" s="94">
        <v>1441329</v>
      </c>
      <c r="P33" s="94">
        <v>1345</v>
      </c>
      <c r="Q33" s="94">
        <v>1442674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4">
        <v>38443</v>
      </c>
      <c r="D34" s="94">
        <v>944</v>
      </c>
      <c r="E34" s="94">
        <v>39387</v>
      </c>
      <c r="F34" s="94">
        <v>131889101</v>
      </c>
      <c r="G34" s="94">
        <v>46186393</v>
      </c>
      <c r="H34" s="94">
        <v>85702708</v>
      </c>
      <c r="I34" s="94">
        <v>5140554</v>
      </c>
      <c r="J34" s="164"/>
      <c r="K34" s="94">
        <v>249312</v>
      </c>
      <c r="L34" s="94">
        <v>450</v>
      </c>
      <c r="M34" s="94">
        <v>463</v>
      </c>
      <c r="N34" s="94">
        <v>362</v>
      </c>
      <c r="O34" s="94">
        <v>4888145</v>
      </c>
      <c r="P34" s="94">
        <v>1822</v>
      </c>
      <c r="Q34" s="94">
        <v>4889967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4">
        <v>11341</v>
      </c>
      <c r="D35" s="94">
        <v>389</v>
      </c>
      <c r="E35" s="94">
        <v>11730</v>
      </c>
      <c r="F35" s="94">
        <v>33032654</v>
      </c>
      <c r="G35" s="94">
        <v>13050117</v>
      </c>
      <c r="H35" s="94">
        <v>19982537</v>
      </c>
      <c r="I35" s="94">
        <v>1198475</v>
      </c>
      <c r="J35" s="164"/>
      <c r="K35" s="94">
        <v>53258</v>
      </c>
      <c r="L35" s="94">
        <v>151</v>
      </c>
      <c r="M35" s="94">
        <v>137</v>
      </c>
      <c r="N35" s="94">
        <v>171</v>
      </c>
      <c r="O35" s="94">
        <v>1143689</v>
      </c>
      <c r="P35" s="94">
        <v>1069</v>
      </c>
      <c r="Q35" s="94">
        <v>1144758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4">
        <v>15792</v>
      </c>
      <c r="D36" s="94">
        <v>527</v>
      </c>
      <c r="E36" s="94">
        <v>16319</v>
      </c>
      <c r="F36" s="94">
        <v>43491515</v>
      </c>
      <c r="G36" s="94">
        <v>16634414</v>
      </c>
      <c r="H36" s="94">
        <v>26857101</v>
      </c>
      <c r="I36" s="94">
        <v>1610781</v>
      </c>
      <c r="J36" s="164"/>
      <c r="K36" s="94">
        <v>69422</v>
      </c>
      <c r="L36" s="94">
        <v>385</v>
      </c>
      <c r="M36" s="94">
        <v>450</v>
      </c>
      <c r="N36" s="94">
        <v>235</v>
      </c>
      <c r="O36" s="94">
        <v>1539143</v>
      </c>
      <c r="P36" s="94">
        <v>1146</v>
      </c>
      <c r="Q36" s="94">
        <v>1540289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4">
        <v>19622</v>
      </c>
      <c r="D37" s="94">
        <v>505</v>
      </c>
      <c r="E37" s="94">
        <v>20127</v>
      </c>
      <c r="F37" s="94">
        <v>69042659</v>
      </c>
      <c r="G37" s="94">
        <v>24352996</v>
      </c>
      <c r="H37" s="94">
        <v>44689663</v>
      </c>
      <c r="I37" s="94">
        <v>2680541</v>
      </c>
      <c r="J37" s="164"/>
      <c r="K37" s="94">
        <v>174672</v>
      </c>
      <c r="L37" s="94">
        <v>91</v>
      </c>
      <c r="M37" s="94">
        <v>316</v>
      </c>
      <c r="N37" s="94">
        <v>210</v>
      </c>
      <c r="O37" s="94">
        <v>2504181</v>
      </c>
      <c r="P37" s="94">
        <v>984</v>
      </c>
      <c r="Q37" s="94">
        <v>2505165</v>
      </c>
      <c r="R37" s="31" t="s">
        <v>60</v>
      </c>
    </row>
    <row r="38" spans="1:18" s="27" customFormat="1" ht="21.75" customHeight="1">
      <c r="A38" s="53">
        <v>32</v>
      </c>
      <c r="B38" s="54" t="s">
        <v>61</v>
      </c>
      <c r="C38" s="95">
        <v>18841</v>
      </c>
      <c r="D38" s="95">
        <v>595</v>
      </c>
      <c r="E38" s="95">
        <v>19436</v>
      </c>
      <c r="F38" s="95">
        <v>54916923</v>
      </c>
      <c r="G38" s="95">
        <v>21259297</v>
      </c>
      <c r="H38" s="95">
        <v>33657626</v>
      </c>
      <c r="I38" s="95">
        <v>2018666</v>
      </c>
      <c r="J38" s="164"/>
      <c r="K38" s="95">
        <v>90922</v>
      </c>
      <c r="L38" s="95">
        <v>280</v>
      </c>
      <c r="M38" s="95">
        <v>908</v>
      </c>
      <c r="N38" s="95">
        <v>174</v>
      </c>
      <c r="O38" s="95">
        <v>1918461</v>
      </c>
      <c r="P38" s="95">
        <v>1297</v>
      </c>
      <c r="Q38" s="95">
        <v>1919758</v>
      </c>
      <c r="R38" s="54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958397</v>
      </c>
      <c r="D39" s="96">
        <f aca="true" t="shared" si="0" ref="D39:I39">SUM(D7:D38)</f>
        <v>43943</v>
      </c>
      <c r="E39" s="96">
        <f t="shared" si="0"/>
        <v>1002340</v>
      </c>
      <c r="F39" s="96">
        <f t="shared" si="0"/>
        <v>3298995470</v>
      </c>
      <c r="G39" s="96">
        <f t="shared" si="0"/>
        <v>1170152583</v>
      </c>
      <c r="H39" s="96">
        <f t="shared" si="0"/>
        <v>2128842887</v>
      </c>
      <c r="I39" s="96">
        <f t="shared" si="0"/>
        <v>127690794</v>
      </c>
      <c r="J39" s="165"/>
      <c r="K39" s="96">
        <f>SUM(K7:K38)</f>
        <v>6611705</v>
      </c>
      <c r="L39" s="96">
        <f aca="true" t="shared" si="1" ref="L39:Q39">SUM(L7:L38)</f>
        <v>12050</v>
      </c>
      <c r="M39" s="96">
        <f t="shared" si="1"/>
        <v>20815</v>
      </c>
      <c r="N39" s="96">
        <f t="shared" si="1"/>
        <v>11760</v>
      </c>
      <c r="O39" s="96">
        <f t="shared" si="1"/>
        <v>119701276</v>
      </c>
      <c r="P39" s="96">
        <f t="shared" si="1"/>
        <v>1314685</v>
      </c>
      <c r="Q39" s="96">
        <f t="shared" si="1"/>
        <v>121015961</v>
      </c>
      <c r="R39" s="68" t="s">
        <v>82</v>
      </c>
    </row>
    <row r="40" spans="1:18" s="27" customFormat="1" ht="21.75" customHeight="1">
      <c r="A40" s="32">
        <v>33</v>
      </c>
      <c r="B40" s="33" t="s">
        <v>33</v>
      </c>
      <c r="C40" s="97">
        <v>11129</v>
      </c>
      <c r="D40" s="97">
        <v>413</v>
      </c>
      <c r="E40" s="97">
        <v>11542</v>
      </c>
      <c r="F40" s="97">
        <v>31980489</v>
      </c>
      <c r="G40" s="97">
        <v>12686349</v>
      </c>
      <c r="H40" s="97">
        <v>19294140</v>
      </c>
      <c r="I40" s="97">
        <v>1157182</v>
      </c>
      <c r="J40" s="164"/>
      <c r="K40" s="97">
        <v>57918</v>
      </c>
      <c r="L40" s="97">
        <v>204</v>
      </c>
      <c r="M40" s="97">
        <v>70</v>
      </c>
      <c r="N40" s="97">
        <v>21</v>
      </c>
      <c r="O40" s="97">
        <v>1098046</v>
      </c>
      <c r="P40" s="97">
        <v>923</v>
      </c>
      <c r="Q40" s="97">
        <v>1098969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4">
        <v>5553</v>
      </c>
      <c r="D41" s="94">
        <v>480</v>
      </c>
      <c r="E41" s="94">
        <v>6033</v>
      </c>
      <c r="F41" s="94">
        <v>16983510</v>
      </c>
      <c r="G41" s="94">
        <v>6474685</v>
      </c>
      <c r="H41" s="94">
        <v>10508825</v>
      </c>
      <c r="I41" s="94">
        <v>630285</v>
      </c>
      <c r="J41" s="164"/>
      <c r="K41" s="94">
        <v>29494</v>
      </c>
      <c r="L41" s="94">
        <v>64</v>
      </c>
      <c r="M41" s="94">
        <v>56</v>
      </c>
      <c r="N41" s="94">
        <v>6</v>
      </c>
      <c r="O41" s="94">
        <v>580618</v>
      </c>
      <c r="P41" s="94">
        <v>20047</v>
      </c>
      <c r="Q41" s="94">
        <v>600665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4">
        <v>6701</v>
      </c>
      <c r="D42" s="94">
        <v>231</v>
      </c>
      <c r="E42" s="94">
        <v>6932</v>
      </c>
      <c r="F42" s="94">
        <v>18853225</v>
      </c>
      <c r="G42" s="94">
        <v>7727968</v>
      </c>
      <c r="H42" s="94">
        <v>11125257</v>
      </c>
      <c r="I42" s="94">
        <v>667231</v>
      </c>
      <c r="J42" s="164"/>
      <c r="K42" s="94">
        <v>28065</v>
      </c>
      <c r="L42" s="94">
        <v>63</v>
      </c>
      <c r="M42" s="94">
        <v>37</v>
      </c>
      <c r="N42" s="94">
        <v>100</v>
      </c>
      <c r="O42" s="94">
        <v>638446</v>
      </c>
      <c r="P42" s="94">
        <v>520</v>
      </c>
      <c r="Q42" s="94">
        <v>638966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4">
        <v>14223</v>
      </c>
      <c r="D43" s="94">
        <v>325</v>
      </c>
      <c r="E43" s="94">
        <v>14548</v>
      </c>
      <c r="F43" s="94">
        <v>54654928</v>
      </c>
      <c r="G43" s="94">
        <v>18409396</v>
      </c>
      <c r="H43" s="94">
        <v>36245532</v>
      </c>
      <c r="I43" s="94">
        <v>2174144</v>
      </c>
      <c r="J43" s="164"/>
      <c r="K43" s="94">
        <v>108319</v>
      </c>
      <c r="L43" s="94">
        <v>52</v>
      </c>
      <c r="M43" s="94">
        <v>161</v>
      </c>
      <c r="N43" s="94">
        <v>211</v>
      </c>
      <c r="O43" s="94">
        <v>2064838</v>
      </c>
      <c r="P43" s="94">
        <v>563</v>
      </c>
      <c r="Q43" s="94">
        <v>2065401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4">
        <v>4878</v>
      </c>
      <c r="D44" s="94">
        <v>303</v>
      </c>
      <c r="E44" s="94">
        <v>5181</v>
      </c>
      <c r="F44" s="94">
        <v>13328611</v>
      </c>
      <c r="G44" s="94">
        <v>5621769</v>
      </c>
      <c r="H44" s="94">
        <v>7706842</v>
      </c>
      <c r="I44" s="94">
        <v>462212</v>
      </c>
      <c r="J44" s="164"/>
      <c r="K44" s="94">
        <v>17972</v>
      </c>
      <c r="L44" s="94">
        <v>182</v>
      </c>
      <c r="M44" s="94">
        <v>8</v>
      </c>
      <c r="N44" s="94">
        <v>0</v>
      </c>
      <c r="O44" s="94">
        <v>435824</v>
      </c>
      <c r="P44" s="94">
        <v>8226</v>
      </c>
      <c r="Q44" s="94">
        <v>444050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4">
        <v>5654</v>
      </c>
      <c r="D45" s="94">
        <v>151</v>
      </c>
      <c r="E45" s="94">
        <v>5805</v>
      </c>
      <c r="F45" s="94">
        <v>18492209</v>
      </c>
      <c r="G45" s="94">
        <v>6750047</v>
      </c>
      <c r="H45" s="94">
        <v>11742162</v>
      </c>
      <c r="I45" s="94">
        <v>704298</v>
      </c>
      <c r="J45" s="164"/>
      <c r="K45" s="94">
        <v>26162</v>
      </c>
      <c r="L45" s="94">
        <v>43</v>
      </c>
      <c r="M45" s="94">
        <v>36</v>
      </c>
      <c r="N45" s="94">
        <v>45</v>
      </c>
      <c r="O45" s="94">
        <v>677698</v>
      </c>
      <c r="P45" s="94">
        <v>314</v>
      </c>
      <c r="Q45" s="94">
        <v>678012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4">
        <v>17594</v>
      </c>
      <c r="D46" s="94">
        <v>463</v>
      </c>
      <c r="E46" s="94">
        <v>18057</v>
      </c>
      <c r="F46" s="94">
        <v>57363787</v>
      </c>
      <c r="G46" s="94">
        <v>21065176</v>
      </c>
      <c r="H46" s="94">
        <v>36298611</v>
      </c>
      <c r="I46" s="94">
        <v>2177176</v>
      </c>
      <c r="J46" s="164"/>
      <c r="K46" s="94">
        <v>120131</v>
      </c>
      <c r="L46" s="94">
        <v>179</v>
      </c>
      <c r="M46" s="94">
        <v>136</v>
      </c>
      <c r="N46" s="94">
        <v>41</v>
      </c>
      <c r="O46" s="94">
        <v>2055719</v>
      </c>
      <c r="P46" s="94">
        <v>970</v>
      </c>
      <c r="Q46" s="94">
        <v>2056689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4">
        <v>2960</v>
      </c>
      <c r="D47" s="94">
        <v>105</v>
      </c>
      <c r="E47" s="94">
        <v>3065</v>
      </c>
      <c r="F47" s="94">
        <v>8552384</v>
      </c>
      <c r="G47" s="94">
        <v>3509592</v>
      </c>
      <c r="H47" s="94">
        <v>5042792</v>
      </c>
      <c r="I47" s="94">
        <v>302445</v>
      </c>
      <c r="J47" s="164"/>
      <c r="K47" s="94">
        <v>12571</v>
      </c>
      <c r="L47" s="94">
        <v>26</v>
      </c>
      <c r="M47" s="94">
        <v>82</v>
      </c>
      <c r="N47" s="94">
        <v>4</v>
      </c>
      <c r="O47" s="94">
        <v>289426</v>
      </c>
      <c r="P47" s="94">
        <v>336</v>
      </c>
      <c r="Q47" s="94">
        <v>289762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4">
        <v>7478</v>
      </c>
      <c r="D48" s="94">
        <v>602</v>
      </c>
      <c r="E48" s="94">
        <v>8080</v>
      </c>
      <c r="F48" s="94">
        <v>22500964</v>
      </c>
      <c r="G48" s="94">
        <v>8912381</v>
      </c>
      <c r="H48" s="94">
        <v>13588583</v>
      </c>
      <c r="I48" s="94">
        <v>814988</v>
      </c>
      <c r="J48" s="164"/>
      <c r="K48" s="94">
        <v>36553</v>
      </c>
      <c r="L48" s="94">
        <v>177</v>
      </c>
      <c r="M48" s="94">
        <v>398</v>
      </c>
      <c r="N48" s="94">
        <v>0</v>
      </c>
      <c r="O48" s="94">
        <v>754911</v>
      </c>
      <c r="P48" s="94">
        <v>22949</v>
      </c>
      <c r="Q48" s="94">
        <v>777860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4">
        <v>3001</v>
      </c>
      <c r="D49" s="94">
        <v>209</v>
      </c>
      <c r="E49" s="94">
        <v>3210</v>
      </c>
      <c r="F49" s="94">
        <v>9121000</v>
      </c>
      <c r="G49" s="94">
        <v>3604682</v>
      </c>
      <c r="H49" s="94">
        <v>5516318</v>
      </c>
      <c r="I49" s="94">
        <v>330849</v>
      </c>
      <c r="J49" s="164"/>
      <c r="K49" s="94">
        <v>14329</v>
      </c>
      <c r="L49" s="94">
        <v>23</v>
      </c>
      <c r="M49" s="94">
        <v>75</v>
      </c>
      <c r="N49" s="94">
        <v>0</v>
      </c>
      <c r="O49" s="94">
        <v>309142</v>
      </c>
      <c r="P49" s="94">
        <v>7280</v>
      </c>
      <c r="Q49" s="94">
        <v>316422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4">
        <v>9483</v>
      </c>
      <c r="D50" s="94">
        <v>286</v>
      </c>
      <c r="E50" s="94">
        <v>9769</v>
      </c>
      <c r="F50" s="94">
        <v>28048047</v>
      </c>
      <c r="G50" s="94">
        <v>10750695</v>
      </c>
      <c r="H50" s="94">
        <v>17297352</v>
      </c>
      <c r="I50" s="94">
        <v>1037449</v>
      </c>
      <c r="J50" s="164"/>
      <c r="K50" s="94">
        <v>50573</v>
      </c>
      <c r="L50" s="94">
        <v>186</v>
      </c>
      <c r="M50" s="94">
        <v>141</v>
      </c>
      <c r="N50" s="94">
        <v>52</v>
      </c>
      <c r="O50" s="94">
        <v>985793</v>
      </c>
      <c r="P50" s="94">
        <v>704</v>
      </c>
      <c r="Q50" s="94">
        <v>986497</v>
      </c>
      <c r="R50" s="31" t="s">
        <v>42</v>
      </c>
    </row>
    <row r="51" spans="1:18" s="27" customFormat="1" ht="21.75" customHeight="1">
      <c r="A51" s="53">
        <v>44</v>
      </c>
      <c r="B51" s="54" t="s">
        <v>43</v>
      </c>
      <c r="C51" s="95">
        <v>4692</v>
      </c>
      <c r="D51" s="95">
        <v>165</v>
      </c>
      <c r="E51" s="95">
        <v>4857</v>
      </c>
      <c r="F51" s="95">
        <v>14145672</v>
      </c>
      <c r="G51" s="95">
        <v>5476358</v>
      </c>
      <c r="H51" s="95">
        <v>8669314</v>
      </c>
      <c r="I51" s="95">
        <v>519964</v>
      </c>
      <c r="J51" s="164"/>
      <c r="K51" s="95">
        <v>24205</v>
      </c>
      <c r="L51" s="95">
        <v>0</v>
      </c>
      <c r="M51" s="95">
        <v>106</v>
      </c>
      <c r="N51" s="95">
        <v>23</v>
      </c>
      <c r="O51" s="95">
        <v>494747</v>
      </c>
      <c r="P51" s="95">
        <v>402</v>
      </c>
      <c r="Q51" s="95">
        <v>495149</v>
      </c>
      <c r="R51" s="54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93346</v>
      </c>
      <c r="D52" s="67">
        <f aca="true" t="shared" si="2" ref="D52:I52">SUM(D40:D51)</f>
        <v>3733</v>
      </c>
      <c r="E52" s="67">
        <f t="shared" si="2"/>
        <v>97079</v>
      </c>
      <c r="F52" s="67">
        <f t="shared" si="2"/>
        <v>294024826</v>
      </c>
      <c r="G52" s="67">
        <f t="shared" si="2"/>
        <v>110989098</v>
      </c>
      <c r="H52" s="67">
        <f t="shared" si="2"/>
        <v>183035728</v>
      </c>
      <c r="I52" s="67">
        <f t="shared" si="2"/>
        <v>10978223</v>
      </c>
      <c r="J52" s="165"/>
      <c r="K52" s="67">
        <f aca="true" t="shared" si="3" ref="K52:Q52">SUM(K40:K51)</f>
        <v>526292</v>
      </c>
      <c r="L52" s="67">
        <f t="shared" si="3"/>
        <v>1199</v>
      </c>
      <c r="M52" s="67">
        <f t="shared" si="3"/>
        <v>1306</v>
      </c>
      <c r="N52" s="67">
        <f t="shared" si="3"/>
        <v>503</v>
      </c>
      <c r="O52" s="67">
        <f t="shared" si="3"/>
        <v>10385208</v>
      </c>
      <c r="P52" s="67">
        <f t="shared" si="3"/>
        <v>63234</v>
      </c>
      <c r="Q52" s="67">
        <f t="shared" si="3"/>
        <v>10448442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1051743</v>
      </c>
      <c r="D53" s="69">
        <f aca="true" t="shared" si="4" ref="D53:I53">D39+D52</f>
        <v>47676</v>
      </c>
      <c r="E53" s="69">
        <f t="shared" si="4"/>
        <v>1099419</v>
      </c>
      <c r="F53" s="69">
        <f t="shared" si="4"/>
        <v>3593020296</v>
      </c>
      <c r="G53" s="69">
        <f t="shared" si="4"/>
        <v>1281141681</v>
      </c>
      <c r="H53" s="69">
        <f t="shared" si="4"/>
        <v>2311878615</v>
      </c>
      <c r="I53" s="69">
        <f t="shared" si="4"/>
        <v>138669017</v>
      </c>
      <c r="J53" s="165"/>
      <c r="K53" s="69">
        <f aca="true" t="shared" si="5" ref="K53:Q53">K39+K52</f>
        <v>7137997</v>
      </c>
      <c r="L53" s="69">
        <f t="shared" si="5"/>
        <v>13249</v>
      </c>
      <c r="M53" s="69">
        <f t="shared" si="5"/>
        <v>22121</v>
      </c>
      <c r="N53" s="69">
        <f t="shared" si="5"/>
        <v>12263</v>
      </c>
      <c r="O53" s="69">
        <f t="shared" si="5"/>
        <v>130086484</v>
      </c>
      <c r="P53" s="69">
        <f t="shared" si="5"/>
        <v>1377919</v>
      </c>
      <c r="Q53" s="69">
        <f t="shared" si="5"/>
        <v>131464403</v>
      </c>
      <c r="R53" s="70" t="s">
        <v>84</v>
      </c>
    </row>
  </sheetData>
  <sheetProtection/>
  <mergeCells count="18">
    <mergeCell ref="G4:G6"/>
    <mergeCell ref="H4:H6"/>
    <mergeCell ref="B3:C3"/>
    <mergeCell ref="R4:R6"/>
    <mergeCell ref="C5:D5"/>
    <mergeCell ref="E5:E6"/>
    <mergeCell ref="O5:P5"/>
    <mergeCell ref="Q5:Q6"/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4"/>
      <c r="Q3" s="161" t="s">
        <v>107</v>
      </c>
      <c r="R3" s="8"/>
    </row>
    <row r="4" spans="1:18" s="40" customFormat="1" ht="19.5" customHeight="1">
      <c r="A4" s="187" t="s">
        <v>74</v>
      </c>
      <c r="B4" s="191" t="s">
        <v>75</v>
      </c>
      <c r="C4" s="190" t="s">
        <v>76</v>
      </c>
      <c r="D4" s="190"/>
      <c r="E4" s="190"/>
      <c r="F4" s="190" t="s">
        <v>45</v>
      </c>
      <c r="G4" s="190" t="s">
        <v>11</v>
      </c>
      <c r="H4" s="190" t="s">
        <v>77</v>
      </c>
      <c r="I4" s="190" t="s">
        <v>78</v>
      </c>
      <c r="J4" s="163"/>
      <c r="K4" s="173" t="s">
        <v>12</v>
      </c>
      <c r="L4" s="173" t="s">
        <v>79</v>
      </c>
      <c r="M4" s="176" t="s">
        <v>63</v>
      </c>
      <c r="N4" s="177" t="s">
        <v>64</v>
      </c>
      <c r="O4" s="190" t="s">
        <v>80</v>
      </c>
      <c r="P4" s="190"/>
      <c r="Q4" s="190"/>
      <c r="R4" s="181" t="s">
        <v>93</v>
      </c>
    </row>
    <row r="5" spans="1:18" s="40" customFormat="1" ht="19.5" customHeight="1">
      <c r="A5" s="188"/>
      <c r="B5" s="191"/>
      <c r="C5" s="183" t="s">
        <v>108</v>
      </c>
      <c r="D5" s="184"/>
      <c r="E5" s="185" t="s">
        <v>81</v>
      </c>
      <c r="F5" s="190"/>
      <c r="G5" s="190"/>
      <c r="H5" s="190"/>
      <c r="I5" s="190"/>
      <c r="J5" s="163"/>
      <c r="K5" s="173"/>
      <c r="L5" s="173"/>
      <c r="M5" s="176"/>
      <c r="N5" s="178"/>
      <c r="O5" s="183" t="s">
        <v>108</v>
      </c>
      <c r="P5" s="184"/>
      <c r="Q5" s="185" t="s">
        <v>81</v>
      </c>
      <c r="R5" s="181"/>
    </row>
    <row r="6" spans="1:18" s="40" customFormat="1" ht="19.5" customHeight="1">
      <c r="A6" s="189"/>
      <c r="B6" s="192"/>
      <c r="C6" s="26" t="s">
        <v>109</v>
      </c>
      <c r="D6" s="26" t="s">
        <v>110</v>
      </c>
      <c r="E6" s="186"/>
      <c r="F6" s="190"/>
      <c r="G6" s="190"/>
      <c r="H6" s="190"/>
      <c r="I6" s="190"/>
      <c r="J6" s="163"/>
      <c r="K6" s="173"/>
      <c r="L6" s="173"/>
      <c r="M6" s="176"/>
      <c r="N6" s="179"/>
      <c r="O6" s="26" t="s">
        <v>109</v>
      </c>
      <c r="P6" s="26" t="s">
        <v>110</v>
      </c>
      <c r="Q6" s="186"/>
      <c r="R6" s="182"/>
    </row>
    <row r="7" spans="1:18" s="40" customFormat="1" ht="21.75" customHeight="1">
      <c r="A7" s="46">
        <v>1</v>
      </c>
      <c r="B7" s="39" t="s">
        <v>18</v>
      </c>
      <c r="C7" s="98">
        <v>3863</v>
      </c>
      <c r="D7" s="98">
        <v>511</v>
      </c>
      <c r="E7" s="98">
        <v>4374</v>
      </c>
      <c r="F7" s="98">
        <v>17866083</v>
      </c>
      <c r="G7" s="98">
        <v>5120972</v>
      </c>
      <c r="H7" s="98">
        <v>12745111</v>
      </c>
      <c r="I7" s="98">
        <v>764528</v>
      </c>
      <c r="J7" s="164"/>
      <c r="K7" s="98">
        <v>46836</v>
      </c>
      <c r="L7" s="98">
        <v>148</v>
      </c>
      <c r="M7" s="98">
        <v>188</v>
      </c>
      <c r="N7" s="98">
        <v>50</v>
      </c>
      <c r="O7" s="98">
        <v>703003</v>
      </c>
      <c r="P7" s="98">
        <v>14303</v>
      </c>
      <c r="Q7" s="98">
        <v>717306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99">
        <v>2160</v>
      </c>
      <c r="D8" s="99">
        <v>175</v>
      </c>
      <c r="E8" s="99">
        <v>2335</v>
      </c>
      <c r="F8" s="99">
        <v>7781558</v>
      </c>
      <c r="G8" s="99">
        <v>2666296</v>
      </c>
      <c r="H8" s="99">
        <v>5115262</v>
      </c>
      <c r="I8" s="99">
        <v>306819</v>
      </c>
      <c r="J8" s="164"/>
      <c r="K8" s="99">
        <v>13861</v>
      </c>
      <c r="L8" s="99">
        <v>92</v>
      </c>
      <c r="M8" s="99">
        <v>82</v>
      </c>
      <c r="N8" s="99">
        <v>27</v>
      </c>
      <c r="O8" s="99">
        <v>292346</v>
      </c>
      <c r="P8" s="99">
        <v>411</v>
      </c>
      <c r="Q8" s="99">
        <v>292757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99">
        <v>1965</v>
      </c>
      <c r="D9" s="99">
        <v>151</v>
      </c>
      <c r="E9" s="99">
        <v>2116</v>
      </c>
      <c r="F9" s="99">
        <v>7477571</v>
      </c>
      <c r="G9" s="99">
        <v>2436104</v>
      </c>
      <c r="H9" s="99">
        <v>5041467</v>
      </c>
      <c r="I9" s="99">
        <v>302398</v>
      </c>
      <c r="J9" s="164"/>
      <c r="K9" s="99">
        <v>15095</v>
      </c>
      <c r="L9" s="99">
        <v>39</v>
      </c>
      <c r="M9" s="99">
        <v>298</v>
      </c>
      <c r="N9" s="99">
        <v>243</v>
      </c>
      <c r="O9" s="99">
        <v>286371</v>
      </c>
      <c r="P9" s="99">
        <v>352</v>
      </c>
      <c r="Q9" s="99">
        <v>286723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99">
        <v>2319</v>
      </c>
      <c r="D10" s="99">
        <v>145</v>
      </c>
      <c r="E10" s="99">
        <v>2464</v>
      </c>
      <c r="F10" s="99">
        <v>7934997</v>
      </c>
      <c r="G10" s="99">
        <v>2812029</v>
      </c>
      <c r="H10" s="99">
        <v>5122968</v>
      </c>
      <c r="I10" s="99">
        <v>307277</v>
      </c>
      <c r="J10" s="164"/>
      <c r="K10" s="99">
        <v>14965</v>
      </c>
      <c r="L10" s="99">
        <v>7</v>
      </c>
      <c r="M10" s="99">
        <v>60</v>
      </c>
      <c r="N10" s="99">
        <v>5</v>
      </c>
      <c r="O10" s="99">
        <v>291846</v>
      </c>
      <c r="P10" s="99">
        <v>394</v>
      </c>
      <c r="Q10" s="99">
        <v>292240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99">
        <v>1067</v>
      </c>
      <c r="D11" s="99">
        <v>84</v>
      </c>
      <c r="E11" s="99">
        <v>1151</v>
      </c>
      <c r="F11" s="99">
        <v>3790777</v>
      </c>
      <c r="G11" s="99">
        <v>1335990</v>
      </c>
      <c r="H11" s="99">
        <v>2454787</v>
      </c>
      <c r="I11" s="99">
        <v>147241</v>
      </c>
      <c r="J11" s="164"/>
      <c r="K11" s="99">
        <v>6240</v>
      </c>
      <c r="L11" s="99">
        <v>51</v>
      </c>
      <c r="M11" s="99">
        <v>58</v>
      </c>
      <c r="N11" s="99">
        <v>5</v>
      </c>
      <c r="O11" s="99">
        <v>140678</v>
      </c>
      <c r="P11" s="99">
        <v>209</v>
      </c>
      <c r="Q11" s="99">
        <v>140887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99">
        <v>754</v>
      </c>
      <c r="D12" s="99">
        <v>61</v>
      </c>
      <c r="E12" s="99">
        <v>815</v>
      </c>
      <c r="F12" s="99">
        <v>2713454</v>
      </c>
      <c r="G12" s="99">
        <v>958800</v>
      </c>
      <c r="H12" s="99">
        <v>1754654</v>
      </c>
      <c r="I12" s="99">
        <v>105245</v>
      </c>
      <c r="J12" s="164"/>
      <c r="K12" s="99">
        <v>5241</v>
      </c>
      <c r="L12" s="99">
        <v>151</v>
      </c>
      <c r="M12" s="99">
        <v>35</v>
      </c>
      <c r="N12" s="99">
        <v>39</v>
      </c>
      <c r="O12" s="99">
        <v>99597</v>
      </c>
      <c r="P12" s="99">
        <v>182</v>
      </c>
      <c r="Q12" s="99">
        <v>99779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99">
        <v>1071</v>
      </c>
      <c r="D13" s="99">
        <v>144</v>
      </c>
      <c r="E13" s="99">
        <v>1215</v>
      </c>
      <c r="F13" s="99">
        <v>4380898</v>
      </c>
      <c r="G13" s="99">
        <v>1417365</v>
      </c>
      <c r="H13" s="99">
        <v>2963533</v>
      </c>
      <c r="I13" s="99">
        <v>177811</v>
      </c>
      <c r="J13" s="164"/>
      <c r="K13" s="99">
        <v>8876</v>
      </c>
      <c r="L13" s="99">
        <v>3</v>
      </c>
      <c r="M13" s="99">
        <v>8</v>
      </c>
      <c r="N13" s="99">
        <v>0</v>
      </c>
      <c r="O13" s="99">
        <v>165280</v>
      </c>
      <c r="P13" s="99">
        <v>3644</v>
      </c>
      <c r="Q13" s="99">
        <v>168924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99">
        <v>670</v>
      </c>
      <c r="D14" s="99">
        <v>90</v>
      </c>
      <c r="E14" s="99">
        <v>760</v>
      </c>
      <c r="F14" s="99">
        <v>2587698</v>
      </c>
      <c r="G14" s="99">
        <v>923512</v>
      </c>
      <c r="H14" s="99">
        <v>1664186</v>
      </c>
      <c r="I14" s="99">
        <v>99822</v>
      </c>
      <c r="J14" s="164"/>
      <c r="K14" s="99">
        <v>3637</v>
      </c>
      <c r="L14" s="99">
        <v>19</v>
      </c>
      <c r="M14" s="99">
        <v>3</v>
      </c>
      <c r="N14" s="99">
        <v>0</v>
      </c>
      <c r="O14" s="99">
        <v>94127</v>
      </c>
      <c r="P14" s="99">
        <v>2036</v>
      </c>
      <c r="Q14" s="99">
        <v>96163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0">
        <v>1004</v>
      </c>
      <c r="D15" s="100">
        <v>57</v>
      </c>
      <c r="E15" s="100">
        <v>1061</v>
      </c>
      <c r="F15" s="100">
        <v>3542422</v>
      </c>
      <c r="G15" s="100">
        <v>1259073</v>
      </c>
      <c r="H15" s="100">
        <v>2283349</v>
      </c>
      <c r="I15" s="100">
        <v>136959</v>
      </c>
      <c r="J15" s="164"/>
      <c r="K15" s="100">
        <v>5623</v>
      </c>
      <c r="L15" s="100">
        <v>57</v>
      </c>
      <c r="M15" s="100">
        <v>29</v>
      </c>
      <c r="N15" s="100">
        <v>0</v>
      </c>
      <c r="O15" s="100">
        <v>131061</v>
      </c>
      <c r="P15" s="100">
        <v>189</v>
      </c>
      <c r="Q15" s="100">
        <v>131250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0">
        <v>667</v>
      </c>
      <c r="D16" s="100">
        <v>59</v>
      </c>
      <c r="E16" s="100">
        <v>726</v>
      </c>
      <c r="F16" s="100">
        <v>2281519</v>
      </c>
      <c r="G16" s="100">
        <v>827383</v>
      </c>
      <c r="H16" s="100">
        <v>1454136</v>
      </c>
      <c r="I16" s="100">
        <v>87218</v>
      </c>
      <c r="J16" s="164"/>
      <c r="K16" s="100">
        <v>3247</v>
      </c>
      <c r="L16" s="100">
        <v>0</v>
      </c>
      <c r="M16" s="100">
        <v>1</v>
      </c>
      <c r="N16" s="100">
        <v>47</v>
      </c>
      <c r="O16" s="100">
        <v>83773</v>
      </c>
      <c r="P16" s="100">
        <v>150</v>
      </c>
      <c r="Q16" s="100">
        <v>83923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0">
        <v>368</v>
      </c>
      <c r="D17" s="100">
        <v>22</v>
      </c>
      <c r="E17" s="100">
        <v>390</v>
      </c>
      <c r="F17" s="100">
        <v>1247156</v>
      </c>
      <c r="G17" s="100">
        <v>415309</v>
      </c>
      <c r="H17" s="100">
        <v>831847</v>
      </c>
      <c r="I17" s="100">
        <v>49895</v>
      </c>
      <c r="J17" s="164"/>
      <c r="K17" s="100">
        <v>2496</v>
      </c>
      <c r="L17" s="100">
        <v>0</v>
      </c>
      <c r="M17" s="100">
        <v>1</v>
      </c>
      <c r="N17" s="100">
        <v>0</v>
      </c>
      <c r="O17" s="100">
        <v>47329</v>
      </c>
      <c r="P17" s="100">
        <v>69</v>
      </c>
      <c r="Q17" s="100">
        <v>47398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99">
        <v>629</v>
      </c>
      <c r="D18" s="99">
        <v>43</v>
      </c>
      <c r="E18" s="99">
        <v>672</v>
      </c>
      <c r="F18" s="99">
        <v>2124039</v>
      </c>
      <c r="G18" s="99">
        <v>773827</v>
      </c>
      <c r="H18" s="99">
        <v>1350212</v>
      </c>
      <c r="I18" s="99">
        <v>80985</v>
      </c>
      <c r="J18" s="164"/>
      <c r="K18" s="99">
        <v>2400</v>
      </c>
      <c r="L18" s="99">
        <v>0</v>
      </c>
      <c r="M18" s="99">
        <v>2</v>
      </c>
      <c r="N18" s="99">
        <v>0</v>
      </c>
      <c r="O18" s="99">
        <v>78474</v>
      </c>
      <c r="P18" s="99">
        <v>109</v>
      </c>
      <c r="Q18" s="99">
        <v>78583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99">
        <v>1165</v>
      </c>
      <c r="D19" s="99">
        <v>136</v>
      </c>
      <c r="E19" s="99">
        <v>1301</v>
      </c>
      <c r="F19" s="99">
        <v>4552395</v>
      </c>
      <c r="G19" s="99">
        <v>1520117</v>
      </c>
      <c r="H19" s="99">
        <v>3032278</v>
      </c>
      <c r="I19" s="99">
        <v>181884</v>
      </c>
      <c r="J19" s="164"/>
      <c r="K19" s="99">
        <v>7772</v>
      </c>
      <c r="L19" s="99">
        <v>53</v>
      </c>
      <c r="M19" s="99">
        <v>41</v>
      </c>
      <c r="N19" s="99">
        <v>25</v>
      </c>
      <c r="O19" s="99">
        <v>171281</v>
      </c>
      <c r="P19" s="99">
        <v>2712</v>
      </c>
      <c r="Q19" s="99">
        <v>173993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99">
        <v>1516</v>
      </c>
      <c r="D20" s="99">
        <v>92</v>
      </c>
      <c r="E20" s="99">
        <v>1608</v>
      </c>
      <c r="F20" s="99">
        <v>5467472</v>
      </c>
      <c r="G20" s="99">
        <v>1830444</v>
      </c>
      <c r="H20" s="99">
        <v>3637028</v>
      </c>
      <c r="I20" s="99">
        <v>218154</v>
      </c>
      <c r="J20" s="164"/>
      <c r="K20" s="99">
        <v>11451</v>
      </c>
      <c r="L20" s="99">
        <v>19</v>
      </c>
      <c r="M20" s="99">
        <v>208</v>
      </c>
      <c r="N20" s="99">
        <v>72</v>
      </c>
      <c r="O20" s="99">
        <v>206146</v>
      </c>
      <c r="P20" s="99">
        <v>258</v>
      </c>
      <c r="Q20" s="99">
        <v>206404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99">
        <v>1097</v>
      </c>
      <c r="D21" s="99">
        <v>123</v>
      </c>
      <c r="E21" s="99">
        <v>1220</v>
      </c>
      <c r="F21" s="99">
        <v>5093475</v>
      </c>
      <c r="G21" s="99">
        <v>1389499</v>
      </c>
      <c r="H21" s="99">
        <v>3703976</v>
      </c>
      <c r="I21" s="99">
        <v>222188</v>
      </c>
      <c r="J21" s="164"/>
      <c r="K21" s="99">
        <v>10389</v>
      </c>
      <c r="L21" s="99">
        <v>0</v>
      </c>
      <c r="M21" s="99">
        <v>95</v>
      </c>
      <c r="N21" s="99">
        <v>60</v>
      </c>
      <c r="O21" s="99">
        <v>207678</v>
      </c>
      <c r="P21" s="99">
        <v>3966</v>
      </c>
      <c r="Q21" s="99">
        <v>211644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99">
        <v>2987</v>
      </c>
      <c r="D22" s="99">
        <v>166</v>
      </c>
      <c r="E22" s="99">
        <v>3153</v>
      </c>
      <c r="F22" s="99">
        <v>15651324</v>
      </c>
      <c r="G22" s="99">
        <v>3930086</v>
      </c>
      <c r="H22" s="99">
        <v>11721238</v>
      </c>
      <c r="I22" s="99">
        <v>703144</v>
      </c>
      <c r="J22" s="164"/>
      <c r="K22" s="99">
        <v>41039</v>
      </c>
      <c r="L22" s="99">
        <v>128</v>
      </c>
      <c r="M22" s="99">
        <v>104</v>
      </c>
      <c r="N22" s="99">
        <v>52</v>
      </c>
      <c r="O22" s="99">
        <v>661383</v>
      </c>
      <c r="P22" s="99">
        <v>438</v>
      </c>
      <c r="Q22" s="99">
        <v>661821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99">
        <v>1796</v>
      </c>
      <c r="D23" s="99">
        <v>135</v>
      </c>
      <c r="E23" s="99">
        <v>1931</v>
      </c>
      <c r="F23" s="99">
        <v>7145317</v>
      </c>
      <c r="G23" s="99">
        <v>2180958</v>
      </c>
      <c r="H23" s="99">
        <v>4964359</v>
      </c>
      <c r="I23" s="99">
        <v>297782</v>
      </c>
      <c r="J23" s="164"/>
      <c r="K23" s="99">
        <v>16367</v>
      </c>
      <c r="L23" s="99">
        <v>36</v>
      </c>
      <c r="M23" s="99">
        <v>73</v>
      </c>
      <c r="N23" s="99">
        <v>31</v>
      </c>
      <c r="O23" s="99">
        <v>280924</v>
      </c>
      <c r="P23" s="99">
        <v>351</v>
      </c>
      <c r="Q23" s="99">
        <v>281275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99">
        <v>987</v>
      </c>
      <c r="D24" s="99">
        <v>84</v>
      </c>
      <c r="E24" s="99">
        <v>1071</v>
      </c>
      <c r="F24" s="99">
        <v>3707968</v>
      </c>
      <c r="G24" s="99">
        <v>1209959</v>
      </c>
      <c r="H24" s="99">
        <v>2498009</v>
      </c>
      <c r="I24" s="99">
        <v>149839</v>
      </c>
      <c r="J24" s="164"/>
      <c r="K24" s="99">
        <v>8438</v>
      </c>
      <c r="L24" s="99">
        <v>49</v>
      </c>
      <c r="M24" s="99">
        <v>10</v>
      </c>
      <c r="N24" s="99">
        <v>7</v>
      </c>
      <c r="O24" s="99">
        <v>141087</v>
      </c>
      <c r="P24" s="99">
        <v>248</v>
      </c>
      <c r="Q24" s="99">
        <v>141335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99">
        <v>479</v>
      </c>
      <c r="D25" s="99">
        <v>74</v>
      </c>
      <c r="E25" s="99">
        <v>553</v>
      </c>
      <c r="F25" s="99">
        <v>1618851</v>
      </c>
      <c r="G25" s="99">
        <v>627352</v>
      </c>
      <c r="H25" s="99">
        <v>991499</v>
      </c>
      <c r="I25" s="99">
        <v>59469</v>
      </c>
      <c r="J25" s="164"/>
      <c r="K25" s="99">
        <v>2969</v>
      </c>
      <c r="L25" s="99">
        <v>0</v>
      </c>
      <c r="M25" s="99">
        <v>0</v>
      </c>
      <c r="N25" s="99">
        <v>0</v>
      </c>
      <c r="O25" s="99">
        <v>55311</v>
      </c>
      <c r="P25" s="99">
        <v>1189</v>
      </c>
      <c r="Q25" s="99">
        <v>56500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99">
        <v>887</v>
      </c>
      <c r="D26" s="99">
        <v>53</v>
      </c>
      <c r="E26" s="99">
        <v>940</v>
      </c>
      <c r="F26" s="99">
        <v>3818119</v>
      </c>
      <c r="G26" s="99">
        <v>1163093</v>
      </c>
      <c r="H26" s="99">
        <v>2655026</v>
      </c>
      <c r="I26" s="99">
        <v>159265</v>
      </c>
      <c r="J26" s="164"/>
      <c r="K26" s="99">
        <v>9588</v>
      </c>
      <c r="L26" s="99">
        <v>63</v>
      </c>
      <c r="M26" s="99">
        <v>50</v>
      </c>
      <c r="N26" s="99">
        <v>0</v>
      </c>
      <c r="O26" s="99">
        <v>149414</v>
      </c>
      <c r="P26" s="99">
        <v>150</v>
      </c>
      <c r="Q26" s="99">
        <v>149564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99">
        <v>621</v>
      </c>
      <c r="D27" s="99">
        <v>55</v>
      </c>
      <c r="E27" s="99">
        <v>676</v>
      </c>
      <c r="F27" s="99">
        <v>1916236</v>
      </c>
      <c r="G27" s="99">
        <v>757961</v>
      </c>
      <c r="H27" s="99">
        <v>1158275</v>
      </c>
      <c r="I27" s="99">
        <v>69469</v>
      </c>
      <c r="J27" s="164"/>
      <c r="K27" s="99">
        <v>3276</v>
      </c>
      <c r="L27" s="99">
        <v>0</v>
      </c>
      <c r="M27" s="99">
        <v>2</v>
      </c>
      <c r="N27" s="99">
        <v>0</v>
      </c>
      <c r="O27" s="99">
        <v>64674</v>
      </c>
      <c r="P27" s="99">
        <v>1517</v>
      </c>
      <c r="Q27" s="99">
        <v>66191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99">
        <v>795</v>
      </c>
      <c r="D28" s="99">
        <v>100</v>
      </c>
      <c r="E28" s="99">
        <v>895</v>
      </c>
      <c r="F28" s="99">
        <v>2848405</v>
      </c>
      <c r="G28" s="99">
        <v>1011677</v>
      </c>
      <c r="H28" s="99">
        <v>1836728</v>
      </c>
      <c r="I28" s="99">
        <v>110168</v>
      </c>
      <c r="J28" s="164"/>
      <c r="K28" s="99">
        <v>5007</v>
      </c>
      <c r="L28" s="99">
        <v>34</v>
      </c>
      <c r="M28" s="99">
        <v>6</v>
      </c>
      <c r="N28" s="99">
        <v>0</v>
      </c>
      <c r="O28" s="99">
        <v>102290</v>
      </c>
      <c r="P28" s="99">
        <v>2831</v>
      </c>
      <c r="Q28" s="99">
        <v>105121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99">
        <v>1425</v>
      </c>
      <c r="D29" s="99">
        <v>181</v>
      </c>
      <c r="E29" s="99">
        <v>1606</v>
      </c>
      <c r="F29" s="99">
        <v>5140025</v>
      </c>
      <c r="G29" s="99">
        <v>1837956</v>
      </c>
      <c r="H29" s="99">
        <v>3302069</v>
      </c>
      <c r="I29" s="99">
        <v>198061</v>
      </c>
      <c r="J29" s="164"/>
      <c r="K29" s="99">
        <v>8776</v>
      </c>
      <c r="L29" s="99">
        <v>55</v>
      </c>
      <c r="M29" s="99">
        <v>4</v>
      </c>
      <c r="N29" s="99">
        <v>0</v>
      </c>
      <c r="O29" s="99">
        <v>185694</v>
      </c>
      <c r="P29" s="99">
        <v>3532</v>
      </c>
      <c r="Q29" s="99">
        <v>189226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99">
        <v>1116</v>
      </c>
      <c r="D30" s="99">
        <v>77</v>
      </c>
      <c r="E30" s="99">
        <v>1193</v>
      </c>
      <c r="F30" s="99">
        <v>3562712</v>
      </c>
      <c r="G30" s="99">
        <v>1392385</v>
      </c>
      <c r="H30" s="99">
        <v>2170327</v>
      </c>
      <c r="I30" s="99">
        <v>130170</v>
      </c>
      <c r="J30" s="164"/>
      <c r="K30" s="99">
        <v>4878</v>
      </c>
      <c r="L30" s="99">
        <v>23</v>
      </c>
      <c r="M30" s="99">
        <v>3</v>
      </c>
      <c r="N30" s="99">
        <v>0</v>
      </c>
      <c r="O30" s="99">
        <v>124969</v>
      </c>
      <c r="P30" s="99">
        <v>241</v>
      </c>
      <c r="Q30" s="99">
        <v>125210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99">
        <v>687</v>
      </c>
      <c r="D31" s="99">
        <v>58</v>
      </c>
      <c r="E31" s="99">
        <v>745</v>
      </c>
      <c r="F31" s="99">
        <v>2424879</v>
      </c>
      <c r="G31" s="99">
        <v>867947</v>
      </c>
      <c r="H31" s="99">
        <v>1556932</v>
      </c>
      <c r="I31" s="99">
        <v>93386</v>
      </c>
      <c r="J31" s="164"/>
      <c r="K31" s="99">
        <v>2774</v>
      </c>
      <c r="L31" s="99">
        <v>22</v>
      </c>
      <c r="M31" s="99">
        <v>0</v>
      </c>
      <c r="N31" s="99">
        <v>5</v>
      </c>
      <c r="O31" s="99">
        <v>90428</v>
      </c>
      <c r="P31" s="99">
        <v>157</v>
      </c>
      <c r="Q31" s="99">
        <v>90585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99">
        <v>505</v>
      </c>
      <c r="D32" s="99">
        <v>63</v>
      </c>
      <c r="E32" s="99">
        <v>568</v>
      </c>
      <c r="F32" s="99">
        <v>1769517</v>
      </c>
      <c r="G32" s="99">
        <v>641981</v>
      </c>
      <c r="H32" s="99">
        <v>1127536</v>
      </c>
      <c r="I32" s="99">
        <v>67631</v>
      </c>
      <c r="J32" s="164"/>
      <c r="K32" s="99">
        <v>2995</v>
      </c>
      <c r="L32" s="99">
        <v>29</v>
      </c>
      <c r="M32" s="99">
        <v>51</v>
      </c>
      <c r="N32" s="99">
        <v>0</v>
      </c>
      <c r="O32" s="99">
        <v>63401</v>
      </c>
      <c r="P32" s="99">
        <v>1155</v>
      </c>
      <c r="Q32" s="99">
        <v>64556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99">
        <v>709</v>
      </c>
      <c r="D33" s="99">
        <v>62</v>
      </c>
      <c r="E33" s="99">
        <v>771</v>
      </c>
      <c r="F33" s="99">
        <v>2314489</v>
      </c>
      <c r="G33" s="99">
        <v>927925</v>
      </c>
      <c r="H33" s="99">
        <v>1386564</v>
      </c>
      <c r="I33" s="99">
        <v>83163</v>
      </c>
      <c r="J33" s="164"/>
      <c r="K33" s="99">
        <v>3963</v>
      </c>
      <c r="L33" s="99">
        <v>31</v>
      </c>
      <c r="M33" s="99">
        <v>20</v>
      </c>
      <c r="N33" s="99">
        <v>71</v>
      </c>
      <c r="O33" s="99">
        <v>78887</v>
      </c>
      <c r="P33" s="99">
        <v>191</v>
      </c>
      <c r="Q33" s="99">
        <v>79078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99">
        <v>1580</v>
      </c>
      <c r="D34" s="99">
        <v>107</v>
      </c>
      <c r="E34" s="99">
        <v>1687</v>
      </c>
      <c r="F34" s="99">
        <v>5655762</v>
      </c>
      <c r="G34" s="99">
        <v>1853454</v>
      </c>
      <c r="H34" s="99">
        <v>3802308</v>
      </c>
      <c r="I34" s="99">
        <v>228070</v>
      </c>
      <c r="J34" s="164"/>
      <c r="K34" s="99">
        <v>10053</v>
      </c>
      <c r="L34" s="99">
        <v>61</v>
      </c>
      <c r="M34" s="99">
        <v>22</v>
      </c>
      <c r="N34" s="99">
        <v>8</v>
      </c>
      <c r="O34" s="99">
        <v>217679</v>
      </c>
      <c r="P34" s="99">
        <v>247</v>
      </c>
      <c r="Q34" s="99">
        <v>217926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99">
        <v>580</v>
      </c>
      <c r="D35" s="99">
        <v>57</v>
      </c>
      <c r="E35" s="99">
        <v>637</v>
      </c>
      <c r="F35" s="99">
        <v>2027892</v>
      </c>
      <c r="G35" s="99">
        <v>788108</v>
      </c>
      <c r="H35" s="99">
        <v>1239784</v>
      </c>
      <c r="I35" s="99">
        <v>74362</v>
      </c>
      <c r="J35" s="164"/>
      <c r="K35" s="99">
        <v>3386</v>
      </c>
      <c r="L35" s="99">
        <v>4</v>
      </c>
      <c r="M35" s="99">
        <v>7</v>
      </c>
      <c r="N35" s="99">
        <v>0</v>
      </c>
      <c r="O35" s="99">
        <v>70796</v>
      </c>
      <c r="P35" s="99">
        <v>169</v>
      </c>
      <c r="Q35" s="99">
        <v>70965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99">
        <v>742</v>
      </c>
      <c r="D36" s="99">
        <v>71</v>
      </c>
      <c r="E36" s="99">
        <v>813</v>
      </c>
      <c r="F36" s="99">
        <v>2546196</v>
      </c>
      <c r="G36" s="99">
        <v>962258</v>
      </c>
      <c r="H36" s="99">
        <v>1583938</v>
      </c>
      <c r="I36" s="99">
        <v>95002</v>
      </c>
      <c r="J36" s="164"/>
      <c r="K36" s="99">
        <v>3630</v>
      </c>
      <c r="L36" s="99">
        <v>86</v>
      </c>
      <c r="M36" s="99">
        <v>67</v>
      </c>
      <c r="N36" s="99">
        <v>4</v>
      </c>
      <c r="O36" s="99">
        <v>90976</v>
      </c>
      <c r="P36" s="99">
        <v>239</v>
      </c>
      <c r="Q36" s="99">
        <v>91215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99">
        <v>771</v>
      </c>
      <c r="D37" s="99">
        <v>49</v>
      </c>
      <c r="E37" s="99">
        <v>820</v>
      </c>
      <c r="F37" s="99">
        <v>2883796</v>
      </c>
      <c r="G37" s="99">
        <v>962362</v>
      </c>
      <c r="H37" s="99">
        <v>1921434</v>
      </c>
      <c r="I37" s="99">
        <v>115255</v>
      </c>
      <c r="J37" s="164"/>
      <c r="K37" s="99">
        <v>7435</v>
      </c>
      <c r="L37" s="99">
        <v>45</v>
      </c>
      <c r="M37" s="99">
        <v>39</v>
      </c>
      <c r="N37" s="99">
        <v>214</v>
      </c>
      <c r="O37" s="99">
        <v>107405</v>
      </c>
      <c r="P37" s="99">
        <v>117</v>
      </c>
      <c r="Q37" s="99">
        <v>107522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1">
        <v>718</v>
      </c>
      <c r="D38" s="101">
        <v>50</v>
      </c>
      <c r="E38" s="101">
        <v>768</v>
      </c>
      <c r="F38" s="101">
        <v>2262622</v>
      </c>
      <c r="G38" s="101">
        <v>870131</v>
      </c>
      <c r="H38" s="101">
        <v>1392491</v>
      </c>
      <c r="I38" s="101">
        <v>83518</v>
      </c>
      <c r="J38" s="164"/>
      <c r="K38" s="101">
        <v>3287</v>
      </c>
      <c r="L38" s="101">
        <v>63</v>
      </c>
      <c r="M38" s="101">
        <v>31</v>
      </c>
      <c r="N38" s="101">
        <v>1</v>
      </c>
      <c r="O38" s="101">
        <v>79966</v>
      </c>
      <c r="P38" s="101">
        <v>170</v>
      </c>
      <c r="Q38" s="101">
        <v>80136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37700</v>
      </c>
      <c r="D39" s="96">
        <f aca="true" t="shared" si="0" ref="D39:I39">SUM(D7:D38)</f>
        <v>3335</v>
      </c>
      <c r="E39" s="96">
        <f t="shared" si="0"/>
        <v>41035</v>
      </c>
      <c r="F39" s="96">
        <f t="shared" si="0"/>
        <v>146135624</v>
      </c>
      <c r="G39" s="96">
        <f t="shared" si="0"/>
        <v>47672313</v>
      </c>
      <c r="H39" s="96">
        <f t="shared" si="0"/>
        <v>98463311</v>
      </c>
      <c r="I39" s="96">
        <f t="shared" si="0"/>
        <v>5906178</v>
      </c>
      <c r="J39" s="165"/>
      <c r="K39" s="96">
        <f aca="true" t="shared" si="1" ref="K39:Q39">SUM(K7:K38)</f>
        <v>295990</v>
      </c>
      <c r="L39" s="96">
        <f t="shared" si="1"/>
        <v>1368</v>
      </c>
      <c r="M39" s="96">
        <f t="shared" si="1"/>
        <v>1598</v>
      </c>
      <c r="N39" s="96">
        <f t="shared" si="1"/>
        <v>966</v>
      </c>
      <c r="O39" s="96">
        <f t="shared" si="1"/>
        <v>5564274</v>
      </c>
      <c r="P39" s="96">
        <f t="shared" si="1"/>
        <v>41926</v>
      </c>
      <c r="Q39" s="96">
        <f t="shared" si="1"/>
        <v>5606200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02">
        <v>562</v>
      </c>
      <c r="D40" s="102">
        <v>49</v>
      </c>
      <c r="E40" s="102">
        <v>611</v>
      </c>
      <c r="F40" s="102">
        <v>1819500</v>
      </c>
      <c r="G40" s="102">
        <v>705490</v>
      </c>
      <c r="H40" s="102">
        <v>1114010</v>
      </c>
      <c r="I40" s="102">
        <v>66816</v>
      </c>
      <c r="J40" s="164"/>
      <c r="K40" s="102">
        <v>2743</v>
      </c>
      <c r="L40" s="102">
        <v>0</v>
      </c>
      <c r="M40" s="102">
        <v>0</v>
      </c>
      <c r="N40" s="102">
        <v>0</v>
      </c>
      <c r="O40" s="102">
        <v>63918</v>
      </c>
      <c r="P40" s="102">
        <v>155</v>
      </c>
      <c r="Q40" s="102">
        <v>64073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99">
        <v>328</v>
      </c>
      <c r="D41" s="99">
        <v>29</v>
      </c>
      <c r="E41" s="99">
        <v>357</v>
      </c>
      <c r="F41" s="99">
        <v>1070423</v>
      </c>
      <c r="G41" s="99">
        <v>401432</v>
      </c>
      <c r="H41" s="99">
        <v>668991</v>
      </c>
      <c r="I41" s="99">
        <v>40127</v>
      </c>
      <c r="J41" s="164"/>
      <c r="K41" s="99">
        <v>1335</v>
      </c>
      <c r="L41" s="99">
        <v>0</v>
      </c>
      <c r="M41" s="99">
        <v>0</v>
      </c>
      <c r="N41" s="99">
        <v>0</v>
      </c>
      <c r="O41" s="99">
        <v>38167</v>
      </c>
      <c r="P41" s="99">
        <v>625</v>
      </c>
      <c r="Q41" s="99">
        <v>38792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99">
        <v>333</v>
      </c>
      <c r="D42" s="99">
        <v>26</v>
      </c>
      <c r="E42" s="99">
        <v>359</v>
      </c>
      <c r="F42" s="99">
        <v>1048339</v>
      </c>
      <c r="G42" s="99">
        <v>417451</v>
      </c>
      <c r="H42" s="99">
        <v>630888</v>
      </c>
      <c r="I42" s="99">
        <v>37840</v>
      </c>
      <c r="J42" s="164"/>
      <c r="K42" s="99">
        <v>1579</v>
      </c>
      <c r="L42" s="99">
        <v>0</v>
      </c>
      <c r="M42" s="99">
        <v>41</v>
      </c>
      <c r="N42" s="99">
        <v>0</v>
      </c>
      <c r="O42" s="99">
        <v>36124</v>
      </c>
      <c r="P42" s="99">
        <v>96</v>
      </c>
      <c r="Q42" s="99">
        <v>36220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99">
        <v>433</v>
      </c>
      <c r="D43" s="99">
        <v>17</v>
      </c>
      <c r="E43" s="99">
        <v>450</v>
      </c>
      <c r="F43" s="99">
        <v>1593372</v>
      </c>
      <c r="G43" s="99">
        <v>541049</v>
      </c>
      <c r="H43" s="99">
        <v>1052323</v>
      </c>
      <c r="I43" s="99">
        <v>63121</v>
      </c>
      <c r="J43" s="164"/>
      <c r="K43" s="99">
        <v>2639</v>
      </c>
      <c r="L43" s="99">
        <v>0</v>
      </c>
      <c r="M43" s="99">
        <v>13</v>
      </c>
      <c r="N43" s="99">
        <v>1</v>
      </c>
      <c r="O43" s="99">
        <v>60408</v>
      </c>
      <c r="P43" s="99">
        <v>60</v>
      </c>
      <c r="Q43" s="99">
        <v>60468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99">
        <v>251</v>
      </c>
      <c r="D44" s="99">
        <v>39</v>
      </c>
      <c r="E44" s="99">
        <v>290</v>
      </c>
      <c r="F44" s="99">
        <v>804319</v>
      </c>
      <c r="G44" s="99">
        <v>344183</v>
      </c>
      <c r="H44" s="99">
        <v>460136</v>
      </c>
      <c r="I44" s="99">
        <v>27598</v>
      </c>
      <c r="J44" s="164"/>
      <c r="K44" s="99">
        <v>1227</v>
      </c>
      <c r="L44" s="99">
        <v>10</v>
      </c>
      <c r="M44" s="99">
        <v>2</v>
      </c>
      <c r="N44" s="99">
        <v>0</v>
      </c>
      <c r="O44" s="99">
        <v>25928</v>
      </c>
      <c r="P44" s="99">
        <v>431</v>
      </c>
      <c r="Q44" s="99">
        <v>26359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99">
        <v>282</v>
      </c>
      <c r="D45" s="99">
        <v>12</v>
      </c>
      <c r="E45" s="99">
        <v>294</v>
      </c>
      <c r="F45" s="99">
        <v>1676480</v>
      </c>
      <c r="G45" s="99">
        <v>329188</v>
      </c>
      <c r="H45" s="99">
        <v>1347292</v>
      </c>
      <c r="I45" s="99">
        <v>80829</v>
      </c>
      <c r="J45" s="164"/>
      <c r="K45" s="99">
        <v>2691</v>
      </c>
      <c r="L45" s="99">
        <v>0</v>
      </c>
      <c r="M45" s="99">
        <v>49</v>
      </c>
      <c r="N45" s="99">
        <v>0</v>
      </c>
      <c r="O45" s="99">
        <v>78065</v>
      </c>
      <c r="P45" s="99">
        <v>24</v>
      </c>
      <c r="Q45" s="99">
        <v>78089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99">
        <v>712</v>
      </c>
      <c r="D46" s="99">
        <v>41</v>
      </c>
      <c r="E46" s="99">
        <v>753</v>
      </c>
      <c r="F46" s="99">
        <v>2740905</v>
      </c>
      <c r="G46" s="99">
        <v>830850</v>
      </c>
      <c r="H46" s="99">
        <v>1910055</v>
      </c>
      <c r="I46" s="99">
        <v>114572</v>
      </c>
      <c r="J46" s="164"/>
      <c r="K46" s="99">
        <v>5699</v>
      </c>
      <c r="L46" s="99">
        <v>31</v>
      </c>
      <c r="M46" s="99">
        <v>55</v>
      </c>
      <c r="N46" s="99">
        <v>78</v>
      </c>
      <c r="O46" s="99">
        <v>108612</v>
      </c>
      <c r="P46" s="99">
        <v>97</v>
      </c>
      <c r="Q46" s="99">
        <v>108709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99">
        <v>155</v>
      </c>
      <c r="D47" s="99">
        <v>10</v>
      </c>
      <c r="E47" s="99">
        <v>165</v>
      </c>
      <c r="F47" s="99">
        <v>507932</v>
      </c>
      <c r="G47" s="99">
        <v>189936</v>
      </c>
      <c r="H47" s="99">
        <v>317996</v>
      </c>
      <c r="I47" s="99">
        <v>19074</v>
      </c>
      <c r="J47" s="164"/>
      <c r="K47" s="99">
        <v>462</v>
      </c>
      <c r="L47" s="99">
        <v>0</v>
      </c>
      <c r="M47" s="99">
        <v>0</v>
      </c>
      <c r="N47" s="99">
        <v>0</v>
      </c>
      <c r="O47" s="99">
        <v>18574</v>
      </c>
      <c r="P47" s="99">
        <v>38</v>
      </c>
      <c r="Q47" s="99">
        <v>18612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99">
        <v>351</v>
      </c>
      <c r="D48" s="99">
        <v>57</v>
      </c>
      <c r="E48" s="99">
        <v>408</v>
      </c>
      <c r="F48" s="99">
        <v>1314651</v>
      </c>
      <c r="G48" s="99">
        <v>524357</v>
      </c>
      <c r="H48" s="99">
        <v>790294</v>
      </c>
      <c r="I48" s="99">
        <v>47401</v>
      </c>
      <c r="J48" s="164"/>
      <c r="K48" s="99">
        <v>1973</v>
      </c>
      <c r="L48" s="99">
        <v>0</v>
      </c>
      <c r="M48" s="99">
        <v>0</v>
      </c>
      <c r="N48" s="99">
        <v>0</v>
      </c>
      <c r="O48" s="99">
        <v>44146</v>
      </c>
      <c r="P48" s="99">
        <v>1282</v>
      </c>
      <c r="Q48" s="99">
        <v>45428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99">
        <v>167</v>
      </c>
      <c r="D49" s="99">
        <v>9</v>
      </c>
      <c r="E49" s="99">
        <v>176</v>
      </c>
      <c r="F49" s="99">
        <v>630607</v>
      </c>
      <c r="G49" s="99">
        <v>203411</v>
      </c>
      <c r="H49" s="99">
        <v>427196</v>
      </c>
      <c r="I49" s="99">
        <v>25626</v>
      </c>
      <c r="J49" s="164"/>
      <c r="K49" s="99">
        <v>645</v>
      </c>
      <c r="L49" s="99">
        <v>0</v>
      </c>
      <c r="M49" s="99">
        <v>2</v>
      </c>
      <c r="N49" s="99">
        <v>0</v>
      </c>
      <c r="O49" s="99">
        <v>24950</v>
      </c>
      <c r="P49" s="99">
        <v>29</v>
      </c>
      <c r="Q49" s="99">
        <v>24979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99">
        <v>480</v>
      </c>
      <c r="D50" s="99">
        <v>36</v>
      </c>
      <c r="E50" s="99">
        <v>516</v>
      </c>
      <c r="F50" s="99">
        <v>1726614</v>
      </c>
      <c r="G50" s="99">
        <v>634917</v>
      </c>
      <c r="H50" s="99">
        <v>1091697</v>
      </c>
      <c r="I50" s="99">
        <v>65482</v>
      </c>
      <c r="J50" s="164"/>
      <c r="K50" s="99">
        <v>2754</v>
      </c>
      <c r="L50" s="99">
        <v>51</v>
      </c>
      <c r="M50" s="99">
        <v>15</v>
      </c>
      <c r="N50" s="99">
        <v>44</v>
      </c>
      <c r="O50" s="99">
        <v>62499</v>
      </c>
      <c r="P50" s="99">
        <v>119</v>
      </c>
      <c r="Q50" s="99">
        <v>62618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1">
        <v>251</v>
      </c>
      <c r="D51" s="101">
        <v>14</v>
      </c>
      <c r="E51" s="101">
        <v>265</v>
      </c>
      <c r="F51" s="101">
        <v>760448</v>
      </c>
      <c r="G51" s="101">
        <v>293756</v>
      </c>
      <c r="H51" s="101">
        <v>466692</v>
      </c>
      <c r="I51" s="101">
        <v>27992</v>
      </c>
      <c r="J51" s="164"/>
      <c r="K51" s="101">
        <v>1150</v>
      </c>
      <c r="L51" s="101">
        <v>0</v>
      </c>
      <c r="M51" s="101">
        <v>0</v>
      </c>
      <c r="N51" s="101">
        <v>0</v>
      </c>
      <c r="O51" s="101">
        <v>26821</v>
      </c>
      <c r="P51" s="101">
        <v>21</v>
      </c>
      <c r="Q51" s="101">
        <v>26842</v>
      </c>
      <c r="R51" s="56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4305</v>
      </c>
      <c r="D52" s="67">
        <f aca="true" t="shared" si="2" ref="D52:I52">SUM(D40:D51)</f>
        <v>339</v>
      </c>
      <c r="E52" s="67">
        <f t="shared" si="2"/>
        <v>4644</v>
      </c>
      <c r="F52" s="67">
        <f t="shared" si="2"/>
        <v>15693590</v>
      </c>
      <c r="G52" s="67">
        <f t="shared" si="2"/>
        <v>5416020</v>
      </c>
      <c r="H52" s="67">
        <f t="shared" si="2"/>
        <v>10277570</v>
      </c>
      <c r="I52" s="67">
        <f t="shared" si="2"/>
        <v>616478</v>
      </c>
      <c r="J52" s="165"/>
      <c r="K52" s="67">
        <f aca="true" t="shared" si="3" ref="K52:Q52">SUM(K40:K51)</f>
        <v>24897</v>
      </c>
      <c r="L52" s="67">
        <f t="shared" si="3"/>
        <v>92</v>
      </c>
      <c r="M52" s="67">
        <f t="shared" si="3"/>
        <v>177</v>
      </c>
      <c r="N52" s="67">
        <f t="shared" si="3"/>
        <v>123</v>
      </c>
      <c r="O52" s="67">
        <f t="shared" si="3"/>
        <v>588212</v>
      </c>
      <c r="P52" s="67">
        <f t="shared" si="3"/>
        <v>2977</v>
      </c>
      <c r="Q52" s="67">
        <f t="shared" si="3"/>
        <v>591189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42005</v>
      </c>
      <c r="D53" s="69">
        <f aca="true" t="shared" si="4" ref="D53:I53">D39+D52</f>
        <v>3674</v>
      </c>
      <c r="E53" s="69">
        <f t="shared" si="4"/>
        <v>45679</v>
      </c>
      <c r="F53" s="69">
        <f t="shared" si="4"/>
        <v>161829214</v>
      </c>
      <c r="G53" s="69">
        <f t="shared" si="4"/>
        <v>53088333</v>
      </c>
      <c r="H53" s="69">
        <f t="shared" si="4"/>
        <v>108740881</v>
      </c>
      <c r="I53" s="69">
        <f t="shared" si="4"/>
        <v>6522656</v>
      </c>
      <c r="J53" s="165"/>
      <c r="K53" s="69">
        <f aca="true" t="shared" si="5" ref="K53:Q53">K39+K52</f>
        <v>320887</v>
      </c>
      <c r="L53" s="69">
        <f t="shared" si="5"/>
        <v>1460</v>
      </c>
      <c r="M53" s="69">
        <f t="shared" si="5"/>
        <v>1775</v>
      </c>
      <c r="N53" s="69">
        <f t="shared" si="5"/>
        <v>1089</v>
      </c>
      <c r="O53" s="69">
        <f t="shared" si="5"/>
        <v>6152486</v>
      </c>
      <c r="P53" s="69">
        <f t="shared" si="5"/>
        <v>44903</v>
      </c>
      <c r="Q53" s="69">
        <f t="shared" si="5"/>
        <v>6197389</v>
      </c>
      <c r="R53" s="70" t="s">
        <v>84</v>
      </c>
    </row>
  </sheetData>
  <sheetProtection/>
  <mergeCells count="17">
    <mergeCell ref="K4:K6"/>
    <mergeCell ref="L4:L6"/>
    <mergeCell ref="C5:D5"/>
    <mergeCell ref="E5:E6"/>
    <mergeCell ref="O5:P5"/>
    <mergeCell ref="N4:N6"/>
    <mergeCell ref="M4:M6"/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193" t="s">
        <v>8</v>
      </c>
      <c r="C3" s="180"/>
      <c r="D3" s="12"/>
      <c r="E3" s="12"/>
      <c r="F3" s="12"/>
      <c r="G3" s="12"/>
      <c r="H3" s="12"/>
      <c r="I3" s="12"/>
      <c r="J3" s="64"/>
      <c r="K3" s="12"/>
      <c r="L3" s="12"/>
      <c r="M3" s="12"/>
      <c r="N3" s="12"/>
      <c r="O3" s="12"/>
      <c r="P3" s="12"/>
      <c r="Q3" s="162" t="s">
        <v>107</v>
      </c>
      <c r="R3" s="15"/>
    </row>
    <row r="4" spans="1:18" s="40" customFormat="1" ht="19.5" customHeight="1">
      <c r="A4" s="187" t="s">
        <v>74</v>
      </c>
      <c r="B4" s="191" t="s">
        <v>75</v>
      </c>
      <c r="C4" s="190" t="s">
        <v>76</v>
      </c>
      <c r="D4" s="190"/>
      <c r="E4" s="190"/>
      <c r="F4" s="190" t="s">
        <v>45</v>
      </c>
      <c r="G4" s="190" t="s">
        <v>11</v>
      </c>
      <c r="H4" s="190" t="s">
        <v>77</v>
      </c>
      <c r="I4" s="190" t="s">
        <v>78</v>
      </c>
      <c r="J4" s="163"/>
      <c r="K4" s="173" t="s">
        <v>12</v>
      </c>
      <c r="L4" s="173" t="s">
        <v>79</v>
      </c>
      <c r="M4" s="176" t="s">
        <v>63</v>
      </c>
      <c r="N4" s="177" t="s">
        <v>64</v>
      </c>
      <c r="O4" s="190" t="s">
        <v>80</v>
      </c>
      <c r="P4" s="190"/>
      <c r="Q4" s="190"/>
      <c r="R4" s="181" t="s">
        <v>93</v>
      </c>
    </row>
    <row r="5" spans="1:18" s="40" customFormat="1" ht="19.5" customHeight="1">
      <c r="A5" s="188"/>
      <c r="B5" s="191"/>
      <c r="C5" s="183" t="s">
        <v>108</v>
      </c>
      <c r="D5" s="184"/>
      <c r="E5" s="185" t="s">
        <v>81</v>
      </c>
      <c r="F5" s="190"/>
      <c r="G5" s="190"/>
      <c r="H5" s="190"/>
      <c r="I5" s="190"/>
      <c r="J5" s="163"/>
      <c r="K5" s="173"/>
      <c r="L5" s="173"/>
      <c r="M5" s="176"/>
      <c r="N5" s="178"/>
      <c r="O5" s="183" t="s">
        <v>108</v>
      </c>
      <c r="P5" s="184"/>
      <c r="Q5" s="185" t="s">
        <v>81</v>
      </c>
      <c r="R5" s="181"/>
    </row>
    <row r="6" spans="1:18" s="40" customFormat="1" ht="19.5" customHeight="1">
      <c r="A6" s="189"/>
      <c r="B6" s="192"/>
      <c r="C6" s="26" t="s">
        <v>109</v>
      </c>
      <c r="D6" s="26" t="s">
        <v>110</v>
      </c>
      <c r="E6" s="186"/>
      <c r="F6" s="190"/>
      <c r="G6" s="190"/>
      <c r="H6" s="190"/>
      <c r="I6" s="190"/>
      <c r="J6" s="163"/>
      <c r="K6" s="173"/>
      <c r="L6" s="173"/>
      <c r="M6" s="176"/>
      <c r="N6" s="179"/>
      <c r="O6" s="26" t="s">
        <v>109</v>
      </c>
      <c r="P6" s="26" t="s">
        <v>110</v>
      </c>
      <c r="Q6" s="186"/>
      <c r="R6" s="182"/>
    </row>
    <row r="7" spans="1:18" s="40" customFormat="1" ht="21.75" customHeight="1">
      <c r="A7" s="46">
        <v>1</v>
      </c>
      <c r="B7" s="39" t="s">
        <v>18</v>
      </c>
      <c r="C7" s="103">
        <v>124</v>
      </c>
      <c r="D7" s="103">
        <v>23</v>
      </c>
      <c r="E7" s="103">
        <v>147</v>
      </c>
      <c r="F7" s="103">
        <v>387583</v>
      </c>
      <c r="G7" s="103">
        <v>161633</v>
      </c>
      <c r="H7" s="103">
        <v>225950</v>
      </c>
      <c r="I7" s="103">
        <v>13552</v>
      </c>
      <c r="J7" s="164"/>
      <c r="K7" s="103">
        <v>527</v>
      </c>
      <c r="L7" s="103">
        <v>0</v>
      </c>
      <c r="M7" s="103">
        <v>0</v>
      </c>
      <c r="N7" s="103">
        <v>0</v>
      </c>
      <c r="O7" s="103">
        <v>12909</v>
      </c>
      <c r="P7" s="103">
        <v>116</v>
      </c>
      <c r="Q7" s="103">
        <v>13025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4">
        <v>22</v>
      </c>
      <c r="D8" s="104">
        <v>5</v>
      </c>
      <c r="E8" s="104">
        <v>27</v>
      </c>
      <c r="F8" s="104">
        <v>75194</v>
      </c>
      <c r="G8" s="104">
        <v>34355</v>
      </c>
      <c r="H8" s="104">
        <v>40839</v>
      </c>
      <c r="I8" s="104">
        <v>2451</v>
      </c>
      <c r="J8" s="164"/>
      <c r="K8" s="104">
        <v>66</v>
      </c>
      <c r="L8" s="104">
        <v>0</v>
      </c>
      <c r="M8" s="104">
        <v>0</v>
      </c>
      <c r="N8" s="104">
        <v>0</v>
      </c>
      <c r="O8" s="104">
        <v>2369</v>
      </c>
      <c r="P8" s="104">
        <v>16</v>
      </c>
      <c r="Q8" s="104">
        <v>2385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4">
        <v>212</v>
      </c>
      <c r="D9" s="104">
        <v>19</v>
      </c>
      <c r="E9" s="104">
        <v>231</v>
      </c>
      <c r="F9" s="104">
        <v>788121</v>
      </c>
      <c r="G9" s="104">
        <v>326732</v>
      </c>
      <c r="H9" s="104">
        <v>461389</v>
      </c>
      <c r="I9" s="104">
        <v>27677</v>
      </c>
      <c r="J9" s="164"/>
      <c r="K9" s="104">
        <v>948</v>
      </c>
      <c r="L9" s="104">
        <v>4</v>
      </c>
      <c r="M9" s="104">
        <v>10</v>
      </c>
      <c r="N9" s="104">
        <v>58</v>
      </c>
      <c r="O9" s="104">
        <v>26620</v>
      </c>
      <c r="P9" s="104">
        <v>37</v>
      </c>
      <c r="Q9" s="104">
        <v>26657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4">
        <v>219</v>
      </c>
      <c r="D10" s="104">
        <v>13</v>
      </c>
      <c r="E10" s="104">
        <v>232</v>
      </c>
      <c r="F10" s="104">
        <v>776356</v>
      </c>
      <c r="G10" s="104">
        <v>318818</v>
      </c>
      <c r="H10" s="104">
        <v>457538</v>
      </c>
      <c r="I10" s="104">
        <v>27445</v>
      </c>
      <c r="J10" s="164"/>
      <c r="K10" s="104">
        <v>885</v>
      </c>
      <c r="L10" s="104">
        <v>5</v>
      </c>
      <c r="M10" s="104">
        <v>0</v>
      </c>
      <c r="N10" s="104">
        <v>0</v>
      </c>
      <c r="O10" s="104">
        <v>26525</v>
      </c>
      <c r="P10" s="104">
        <v>30</v>
      </c>
      <c r="Q10" s="104">
        <v>26555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4">
        <v>223</v>
      </c>
      <c r="D11" s="104">
        <v>17</v>
      </c>
      <c r="E11" s="104">
        <v>240</v>
      </c>
      <c r="F11" s="104">
        <v>717503</v>
      </c>
      <c r="G11" s="104">
        <v>300096</v>
      </c>
      <c r="H11" s="104">
        <v>417407</v>
      </c>
      <c r="I11" s="104">
        <v>25035</v>
      </c>
      <c r="J11" s="164"/>
      <c r="K11" s="104">
        <v>1021</v>
      </c>
      <c r="L11" s="104">
        <v>1</v>
      </c>
      <c r="M11" s="104">
        <v>5</v>
      </c>
      <c r="N11" s="104">
        <v>0</v>
      </c>
      <c r="O11" s="104">
        <v>23932</v>
      </c>
      <c r="P11" s="104">
        <v>76</v>
      </c>
      <c r="Q11" s="104">
        <v>24008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4">
        <v>122</v>
      </c>
      <c r="D12" s="104">
        <v>21</v>
      </c>
      <c r="E12" s="104">
        <v>143</v>
      </c>
      <c r="F12" s="104">
        <v>609411</v>
      </c>
      <c r="G12" s="104">
        <v>219563</v>
      </c>
      <c r="H12" s="104">
        <v>389848</v>
      </c>
      <c r="I12" s="104">
        <v>23387</v>
      </c>
      <c r="J12" s="164"/>
      <c r="K12" s="104">
        <v>726</v>
      </c>
      <c r="L12" s="104">
        <v>0</v>
      </c>
      <c r="M12" s="104">
        <v>0</v>
      </c>
      <c r="N12" s="104">
        <v>0</v>
      </c>
      <c r="O12" s="104">
        <v>22601</v>
      </c>
      <c r="P12" s="104">
        <v>60</v>
      </c>
      <c r="Q12" s="104">
        <v>22661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4">
        <v>60</v>
      </c>
      <c r="D13" s="104">
        <v>12</v>
      </c>
      <c r="E13" s="104">
        <v>72</v>
      </c>
      <c r="F13" s="104">
        <v>153516</v>
      </c>
      <c r="G13" s="104">
        <v>72795</v>
      </c>
      <c r="H13" s="104">
        <v>80721</v>
      </c>
      <c r="I13" s="104">
        <v>4843</v>
      </c>
      <c r="J13" s="164"/>
      <c r="K13" s="104">
        <v>256</v>
      </c>
      <c r="L13" s="104">
        <v>0</v>
      </c>
      <c r="M13" s="104">
        <v>10</v>
      </c>
      <c r="N13" s="104">
        <v>0</v>
      </c>
      <c r="O13" s="104">
        <v>4476</v>
      </c>
      <c r="P13" s="104">
        <v>101</v>
      </c>
      <c r="Q13" s="104">
        <v>4577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4">
        <v>141</v>
      </c>
      <c r="D14" s="104">
        <v>13</v>
      </c>
      <c r="E14" s="104">
        <v>154</v>
      </c>
      <c r="F14" s="104">
        <v>567536</v>
      </c>
      <c r="G14" s="104">
        <v>214312</v>
      </c>
      <c r="H14" s="104">
        <v>353224</v>
      </c>
      <c r="I14" s="104">
        <v>21188</v>
      </c>
      <c r="J14" s="164"/>
      <c r="K14" s="104">
        <v>687</v>
      </c>
      <c r="L14" s="104">
        <v>0</v>
      </c>
      <c r="M14" s="104">
        <v>0</v>
      </c>
      <c r="N14" s="104">
        <v>0</v>
      </c>
      <c r="O14" s="104">
        <v>20348</v>
      </c>
      <c r="P14" s="104">
        <v>153</v>
      </c>
      <c r="Q14" s="104">
        <v>20501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5">
        <v>131</v>
      </c>
      <c r="D15" s="105">
        <v>13</v>
      </c>
      <c r="E15" s="105">
        <v>144</v>
      </c>
      <c r="F15" s="105">
        <v>587176</v>
      </c>
      <c r="G15" s="105">
        <v>217245</v>
      </c>
      <c r="H15" s="105">
        <v>369931</v>
      </c>
      <c r="I15" s="105">
        <v>22191</v>
      </c>
      <c r="J15" s="164"/>
      <c r="K15" s="105">
        <v>528</v>
      </c>
      <c r="L15" s="105">
        <v>0</v>
      </c>
      <c r="M15" s="105">
        <v>0</v>
      </c>
      <c r="N15" s="105">
        <v>0</v>
      </c>
      <c r="O15" s="105">
        <v>21620</v>
      </c>
      <c r="P15" s="105">
        <v>43</v>
      </c>
      <c r="Q15" s="105">
        <v>21663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5">
        <v>103</v>
      </c>
      <c r="D16" s="105">
        <v>10</v>
      </c>
      <c r="E16" s="105">
        <v>113</v>
      </c>
      <c r="F16" s="105">
        <v>300484</v>
      </c>
      <c r="G16" s="105">
        <v>128303</v>
      </c>
      <c r="H16" s="105">
        <v>172181</v>
      </c>
      <c r="I16" s="105">
        <v>10368</v>
      </c>
      <c r="J16" s="164"/>
      <c r="K16" s="105">
        <v>332</v>
      </c>
      <c r="L16" s="105">
        <v>0</v>
      </c>
      <c r="M16" s="105">
        <v>0</v>
      </c>
      <c r="N16" s="105">
        <v>0</v>
      </c>
      <c r="O16" s="105">
        <v>10001</v>
      </c>
      <c r="P16" s="105">
        <v>35</v>
      </c>
      <c r="Q16" s="105">
        <v>10036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5">
        <v>12</v>
      </c>
      <c r="D17" s="105">
        <v>1</v>
      </c>
      <c r="E17" s="105">
        <v>13</v>
      </c>
      <c r="F17" s="105">
        <v>34506</v>
      </c>
      <c r="G17" s="105">
        <v>17382</v>
      </c>
      <c r="H17" s="105">
        <v>17124</v>
      </c>
      <c r="I17" s="105">
        <v>1029</v>
      </c>
      <c r="J17" s="164"/>
      <c r="K17" s="105">
        <v>54</v>
      </c>
      <c r="L17" s="105">
        <v>0</v>
      </c>
      <c r="M17" s="105">
        <v>0</v>
      </c>
      <c r="N17" s="105">
        <v>0</v>
      </c>
      <c r="O17" s="105">
        <v>973</v>
      </c>
      <c r="P17" s="105">
        <v>2</v>
      </c>
      <c r="Q17" s="105">
        <v>975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4">
        <v>22</v>
      </c>
      <c r="D18" s="104">
        <v>2</v>
      </c>
      <c r="E18" s="104">
        <v>24</v>
      </c>
      <c r="F18" s="104">
        <v>103118</v>
      </c>
      <c r="G18" s="104">
        <v>27479</v>
      </c>
      <c r="H18" s="104">
        <v>75639</v>
      </c>
      <c r="I18" s="104">
        <v>4538</v>
      </c>
      <c r="J18" s="164"/>
      <c r="K18" s="104">
        <v>208</v>
      </c>
      <c r="L18" s="104">
        <v>0</v>
      </c>
      <c r="M18" s="104">
        <v>0</v>
      </c>
      <c r="N18" s="104">
        <v>0</v>
      </c>
      <c r="O18" s="104">
        <v>4319</v>
      </c>
      <c r="P18" s="104">
        <v>11</v>
      </c>
      <c r="Q18" s="104">
        <v>4330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4">
        <v>98</v>
      </c>
      <c r="D19" s="104">
        <v>17</v>
      </c>
      <c r="E19" s="104">
        <v>115</v>
      </c>
      <c r="F19" s="104">
        <v>336653</v>
      </c>
      <c r="G19" s="104">
        <v>139926</v>
      </c>
      <c r="H19" s="104">
        <v>196727</v>
      </c>
      <c r="I19" s="104">
        <v>11801</v>
      </c>
      <c r="J19" s="164"/>
      <c r="K19" s="104">
        <v>373</v>
      </c>
      <c r="L19" s="104">
        <v>0</v>
      </c>
      <c r="M19" s="104">
        <v>0</v>
      </c>
      <c r="N19" s="104">
        <v>0</v>
      </c>
      <c r="O19" s="104">
        <v>11154</v>
      </c>
      <c r="P19" s="104">
        <v>274</v>
      </c>
      <c r="Q19" s="104">
        <v>11428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4">
        <v>60</v>
      </c>
      <c r="D20" s="104">
        <v>6</v>
      </c>
      <c r="E20" s="104">
        <v>66</v>
      </c>
      <c r="F20" s="104">
        <v>142200</v>
      </c>
      <c r="G20" s="104">
        <v>70008</v>
      </c>
      <c r="H20" s="104">
        <v>72192</v>
      </c>
      <c r="I20" s="104">
        <v>4331</v>
      </c>
      <c r="J20" s="164"/>
      <c r="K20" s="104">
        <v>204</v>
      </c>
      <c r="L20" s="104">
        <v>0</v>
      </c>
      <c r="M20" s="104">
        <v>0</v>
      </c>
      <c r="N20" s="104">
        <v>0</v>
      </c>
      <c r="O20" s="104">
        <v>4101</v>
      </c>
      <c r="P20" s="104">
        <v>26</v>
      </c>
      <c r="Q20" s="104">
        <v>4127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4">
        <v>40</v>
      </c>
      <c r="D21" s="104">
        <v>11</v>
      </c>
      <c r="E21" s="104">
        <v>51</v>
      </c>
      <c r="F21" s="104">
        <v>134857</v>
      </c>
      <c r="G21" s="104">
        <v>64545</v>
      </c>
      <c r="H21" s="104">
        <v>70312</v>
      </c>
      <c r="I21" s="104">
        <v>4217</v>
      </c>
      <c r="J21" s="164"/>
      <c r="K21" s="104">
        <v>256</v>
      </c>
      <c r="L21" s="104">
        <v>7</v>
      </c>
      <c r="M21" s="104">
        <v>2</v>
      </c>
      <c r="N21" s="104">
        <v>0</v>
      </c>
      <c r="O21" s="104">
        <v>3842</v>
      </c>
      <c r="P21" s="104">
        <v>110</v>
      </c>
      <c r="Q21" s="104">
        <v>3952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4">
        <v>182</v>
      </c>
      <c r="D22" s="104">
        <v>19</v>
      </c>
      <c r="E22" s="104">
        <v>201</v>
      </c>
      <c r="F22" s="104">
        <v>1814771</v>
      </c>
      <c r="G22" s="104">
        <v>248481</v>
      </c>
      <c r="H22" s="104">
        <v>1566290</v>
      </c>
      <c r="I22" s="104">
        <v>93972</v>
      </c>
      <c r="J22" s="164"/>
      <c r="K22" s="104">
        <v>2369</v>
      </c>
      <c r="L22" s="104">
        <v>23</v>
      </c>
      <c r="M22" s="104">
        <v>0</v>
      </c>
      <c r="N22" s="104">
        <v>0</v>
      </c>
      <c r="O22" s="104">
        <v>91527</v>
      </c>
      <c r="P22" s="104">
        <v>53</v>
      </c>
      <c r="Q22" s="104">
        <v>91580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4">
        <v>40</v>
      </c>
      <c r="D23" s="104">
        <v>6</v>
      </c>
      <c r="E23" s="104">
        <v>46</v>
      </c>
      <c r="F23" s="104">
        <v>93570</v>
      </c>
      <c r="G23" s="104">
        <v>46633</v>
      </c>
      <c r="H23" s="104">
        <v>46937</v>
      </c>
      <c r="I23" s="104">
        <v>2816</v>
      </c>
      <c r="J23" s="164"/>
      <c r="K23" s="104">
        <v>155</v>
      </c>
      <c r="L23" s="104">
        <v>0</v>
      </c>
      <c r="M23" s="104">
        <v>0</v>
      </c>
      <c r="N23" s="104">
        <v>0</v>
      </c>
      <c r="O23" s="104">
        <v>2646</v>
      </c>
      <c r="P23" s="104">
        <v>15</v>
      </c>
      <c r="Q23" s="104">
        <v>2661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4">
        <v>59</v>
      </c>
      <c r="D24" s="104">
        <v>5</v>
      </c>
      <c r="E24" s="104">
        <v>64</v>
      </c>
      <c r="F24" s="104">
        <v>301083</v>
      </c>
      <c r="G24" s="104">
        <v>90746</v>
      </c>
      <c r="H24" s="104">
        <v>210337</v>
      </c>
      <c r="I24" s="104">
        <v>12615</v>
      </c>
      <c r="J24" s="164"/>
      <c r="K24" s="104">
        <v>231</v>
      </c>
      <c r="L24" s="104">
        <v>0</v>
      </c>
      <c r="M24" s="104">
        <v>0</v>
      </c>
      <c r="N24" s="104">
        <v>0</v>
      </c>
      <c r="O24" s="104">
        <v>12376</v>
      </c>
      <c r="P24" s="104">
        <v>8</v>
      </c>
      <c r="Q24" s="104">
        <v>12384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4">
        <v>32</v>
      </c>
      <c r="D25" s="104">
        <v>9</v>
      </c>
      <c r="E25" s="104">
        <v>41</v>
      </c>
      <c r="F25" s="104">
        <v>123800</v>
      </c>
      <c r="G25" s="104">
        <v>63422</v>
      </c>
      <c r="H25" s="104">
        <v>60378</v>
      </c>
      <c r="I25" s="104">
        <v>3621</v>
      </c>
      <c r="J25" s="164"/>
      <c r="K25" s="104">
        <v>178</v>
      </c>
      <c r="L25" s="104">
        <v>0</v>
      </c>
      <c r="M25" s="104">
        <v>0</v>
      </c>
      <c r="N25" s="104">
        <v>0</v>
      </c>
      <c r="O25" s="104">
        <v>3381</v>
      </c>
      <c r="P25" s="104">
        <v>62</v>
      </c>
      <c r="Q25" s="104">
        <v>3443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4">
        <v>21</v>
      </c>
      <c r="D26" s="104">
        <v>0</v>
      </c>
      <c r="E26" s="104">
        <v>21</v>
      </c>
      <c r="F26" s="104">
        <v>55090</v>
      </c>
      <c r="G26" s="104">
        <v>23440</v>
      </c>
      <c r="H26" s="104">
        <v>31650</v>
      </c>
      <c r="I26" s="104">
        <v>1899</v>
      </c>
      <c r="J26" s="164"/>
      <c r="K26" s="104">
        <v>56</v>
      </c>
      <c r="L26" s="104">
        <v>0</v>
      </c>
      <c r="M26" s="104">
        <v>0</v>
      </c>
      <c r="N26" s="104">
        <v>0</v>
      </c>
      <c r="O26" s="104">
        <v>1843</v>
      </c>
      <c r="P26" s="104">
        <v>0</v>
      </c>
      <c r="Q26" s="104">
        <v>1843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4">
        <v>60</v>
      </c>
      <c r="D27" s="104">
        <v>7</v>
      </c>
      <c r="E27" s="104">
        <v>67</v>
      </c>
      <c r="F27" s="104">
        <v>151241</v>
      </c>
      <c r="G27" s="104">
        <v>69419</v>
      </c>
      <c r="H27" s="104">
        <v>81822</v>
      </c>
      <c r="I27" s="104">
        <v>4937</v>
      </c>
      <c r="J27" s="164"/>
      <c r="K27" s="104">
        <v>222</v>
      </c>
      <c r="L27" s="104">
        <v>0</v>
      </c>
      <c r="M27" s="104">
        <v>0</v>
      </c>
      <c r="N27" s="104">
        <v>0</v>
      </c>
      <c r="O27" s="104">
        <v>4657</v>
      </c>
      <c r="P27" s="104">
        <v>58</v>
      </c>
      <c r="Q27" s="104">
        <v>4715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4">
        <v>54</v>
      </c>
      <c r="D28" s="104">
        <v>7</v>
      </c>
      <c r="E28" s="104">
        <v>61</v>
      </c>
      <c r="F28" s="104">
        <v>169251</v>
      </c>
      <c r="G28" s="104">
        <v>77769</v>
      </c>
      <c r="H28" s="104">
        <v>91482</v>
      </c>
      <c r="I28" s="104">
        <v>5486</v>
      </c>
      <c r="J28" s="164"/>
      <c r="K28" s="104">
        <v>216</v>
      </c>
      <c r="L28" s="104">
        <v>0</v>
      </c>
      <c r="M28" s="104">
        <v>0</v>
      </c>
      <c r="N28" s="104">
        <v>0</v>
      </c>
      <c r="O28" s="104">
        <v>5240</v>
      </c>
      <c r="P28" s="104">
        <v>30</v>
      </c>
      <c r="Q28" s="104">
        <v>5270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4">
        <v>456</v>
      </c>
      <c r="D29" s="104">
        <v>64</v>
      </c>
      <c r="E29" s="104">
        <v>520</v>
      </c>
      <c r="F29" s="104">
        <v>1628700</v>
      </c>
      <c r="G29" s="104">
        <v>700517</v>
      </c>
      <c r="H29" s="104">
        <v>928183</v>
      </c>
      <c r="I29" s="104">
        <v>55668</v>
      </c>
      <c r="J29" s="164"/>
      <c r="K29" s="104">
        <v>1946</v>
      </c>
      <c r="L29" s="104">
        <v>0</v>
      </c>
      <c r="M29" s="104">
        <v>0</v>
      </c>
      <c r="N29" s="104">
        <v>0</v>
      </c>
      <c r="O29" s="104">
        <v>52883</v>
      </c>
      <c r="P29" s="104">
        <v>839</v>
      </c>
      <c r="Q29" s="104">
        <v>53722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4">
        <v>317</v>
      </c>
      <c r="D30" s="104">
        <v>27</v>
      </c>
      <c r="E30" s="104">
        <v>344</v>
      </c>
      <c r="F30" s="104">
        <v>1064040</v>
      </c>
      <c r="G30" s="104">
        <v>449623</v>
      </c>
      <c r="H30" s="104">
        <v>614417</v>
      </c>
      <c r="I30" s="104">
        <v>36854</v>
      </c>
      <c r="J30" s="164"/>
      <c r="K30" s="104">
        <v>1591</v>
      </c>
      <c r="L30" s="104">
        <v>0</v>
      </c>
      <c r="M30" s="104">
        <v>0</v>
      </c>
      <c r="N30" s="104">
        <v>0</v>
      </c>
      <c r="O30" s="104">
        <v>35195</v>
      </c>
      <c r="P30" s="104">
        <v>68</v>
      </c>
      <c r="Q30" s="104">
        <v>35263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4">
        <v>266</v>
      </c>
      <c r="D31" s="104">
        <v>40</v>
      </c>
      <c r="E31" s="104">
        <v>306</v>
      </c>
      <c r="F31" s="104">
        <v>895513</v>
      </c>
      <c r="G31" s="104">
        <v>392768</v>
      </c>
      <c r="H31" s="104">
        <v>502745</v>
      </c>
      <c r="I31" s="104">
        <v>30155</v>
      </c>
      <c r="J31" s="164"/>
      <c r="K31" s="104">
        <v>1090</v>
      </c>
      <c r="L31" s="104">
        <v>0</v>
      </c>
      <c r="M31" s="104">
        <v>0</v>
      </c>
      <c r="N31" s="104">
        <v>0</v>
      </c>
      <c r="O31" s="104">
        <v>28929</v>
      </c>
      <c r="P31" s="104">
        <v>136</v>
      </c>
      <c r="Q31" s="104">
        <v>29065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4">
        <v>219</v>
      </c>
      <c r="D32" s="104">
        <v>32</v>
      </c>
      <c r="E32" s="104">
        <v>251</v>
      </c>
      <c r="F32" s="104">
        <v>801690</v>
      </c>
      <c r="G32" s="104">
        <v>333532</v>
      </c>
      <c r="H32" s="104">
        <v>468158</v>
      </c>
      <c r="I32" s="104">
        <v>28079</v>
      </c>
      <c r="J32" s="164"/>
      <c r="K32" s="104">
        <v>1053</v>
      </c>
      <c r="L32" s="104">
        <v>2</v>
      </c>
      <c r="M32" s="104">
        <v>0</v>
      </c>
      <c r="N32" s="104">
        <v>0</v>
      </c>
      <c r="O32" s="104">
        <v>26537</v>
      </c>
      <c r="P32" s="104">
        <v>487</v>
      </c>
      <c r="Q32" s="104">
        <v>27024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4">
        <v>127</v>
      </c>
      <c r="D33" s="104">
        <v>15</v>
      </c>
      <c r="E33" s="104">
        <v>142</v>
      </c>
      <c r="F33" s="104">
        <v>426552</v>
      </c>
      <c r="G33" s="104">
        <v>183863</v>
      </c>
      <c r="H33" s="104">
        <v>242689</v>
      </c>
      <c r="I33" s="104">
        <v>14558</v>
      </c>
      <c r="J33" s="164"/>
      <c r="K33" s="104">
        <v>423</v>
      </c>
      <c r="L33" s="104">
        <v>0</v>
      </c>
      <c r="M33" s="104">
        <v>0</v>
      </c>
      <c r="N33" s="104">
        <v>0</v>
      </c>
      <c r="O33" s="104">
        <v>14106</v>
      </c>
      <c r="P33" s="104">
        <v>29</v>
      </c>
      <c r="Q33" s="104">
        <v>14135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4">
        <v>303</v>
      </c>
      <c r="D34" s="104">
        <v>19</v>
      </c>
      <c r="E34" s="104">
        <v>322</v>
      </c>
      <c r="F34" s="104">
        <v>1306709</v>
      </c>
      <c r="G34" s="104">
        <v>501501</v>
      </c>
      <c r="H34" s="104">
        <v>805208</v>
      </c>
      <c r="I34" s="104">
        <v>48300</v>
      </c>
      <c r="J34" s="164"/>
      <c r="K34" s="104">
        <v>1374</v>
      </c>
      <c r="L34" s="104">
        <v>0</v>
      </c>
      <c r="M34" s="104">
        <v>0</v>
      </c>
      <c r="N34" s="104">
        <v>0</v>
      </c>
      <c r="O34" s="104">
        <v>46871</v>
      </c>
      <c r="P34" s="104">
        <v>55</v>
      </c>
      <c r="Q34" s="104">
        <v>46926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4">
        <v>572</v>
      </c>
      <c r="D35" s="104">
        <v>34</v>
      </c>
      <c r="E35" s="104">
        <v>606</v>
      </c>
      <c r="F35" s="104">
        <v>2279857</v>
      </c>
      <c r="G35" s="104">
        <v>835771</v>
      </c>
      <c r="H35" s="104">
        <v>1444086</v>
      </c>
      <c r="I35" s="104">
        <v>86621</v>
      </c>
      <c r="J35" s="164"/>
      <c r="K35" s="104">
        <v>2185</v>
      </c>
      <c r="L35" s="104">
        <v>5</v>
      </c>
      <c r="M35" s="104">
        <v>10</v>
      </c>
      <c r="N35" s="104">
        <v>0</v>
      </c>
      <c r="O35" s="104">
        <v>84308</v>
      </c>
      <c r="P35" s="104">
        <v>113</v>
      </c>
      <c r="Q35" s="104">
        <v>84421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4">
        <v>941</v>
      </c>
      <c r="D36" s="104">
        <v>66</v>
      </c>
      <c r="E36" s="104">
        <v>1007</v>
      </c>
      <c r="F36" s="104">
        <v>5178395</v>
      </c>
      <c r="G36" s="104">
        <v>1625655</v>
      </c>
      <c r="H36" s="104">
        <v>3552740</v>
      </c>
      <c r="I36" s="104">
        <v>213124</v>
      </c>
      <c r="J36" s="164"/>
      <c r="K36" s="104">
        <v>4233</v>
      </c>
      <c r="L36" s="104">
        <v>0</v>
      </c>
      <c r="M36" s="104">
        <v>10</v>
      </c>
      <c r="N36" s="104">
        <v>0</v>
      </c>
      <c r="O36" s="104">
        <v>208700</v>
      </c>
      <c r="P36" s="104">
        <v>181</v>
      </c>
      <c r="Q36" s="104">
        <v>208881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4">
        <v>78</v>
      </c>
      <c r="D37" s="104">
        <v>4</v>
      </c>
      <c r="E37" s="104">
        <v>82</v>
      </c>
      <c r="F37" s="104">
        <v>227697</v>
      </c>
      <c r="G37" s="104">
        <v>97924</v>
      </c>
      <c r="H37" s="104">
        <v>129773</v>
      </c>
      <c r="I37" s="104">
        <v>7785</v>
      </c>
      <c r="J37" s="164"/>
      <c r="K37" s="104">
        <v>225</v>
      </c>
      <c r="L37" s="104">
        <v>1</v>
      </c>
      <c r="M37" s="104">
        <v>0</v>
      </c>
      <c r="N37" s="104">
        <v>0</v>
      </c>
      <c r="O37" s="104">
        <v>7551</v>
      </c>
      <c r="P37" s="104">
        <v>8</v>
      </c>
      <c r="Q37" s="104">
        <v>7559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6">
        <v>251</v>
      </c>
      <c r="D38" s="106">
        <v>19</v>
      </c>
      <c r="E38" s="106">
        <v>270</v>
      </c>
      <c r="F38" s="106">
        <v>1074971</v>
      </c>
      <c r="G38" s="106">
        <v>396925</v>
      </c>
      <c r="H38" s="106">
        <v>678046</v>
      </c>
      <c r="I38" s="106">
        <v>40673</v>
      </c>
      <c r="J38" s="164"/>
      <c r="K38" s="106">
        <v>1029</v>
      </c>
      <c r="L38" s="106">
        <v>0</v>
      </c>
      <c r="M38" s="106">
        <v>1</v>
      </c>
      <c r="N38" s="106">
        <v>0</v>
      </c>
      <c r="O38" s="106">
        <v>39580</v>
      </c>
      <c r="P38" s="106">
        <v>63</v>
      </c>
      <c r="Q38" s="106">
        <v>39643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5567</v>
      </c>
      <c r="D39" s="96">
        <f aca="true" t="shared" si="0" ref="D39:I39">SUM(D7:D38)</f>
        <v>556</v>
      </c>
      <c r="E39" s="96">
        <f t="shared" si="0"/>
        <v>6123</v>
      </c>
      <c r="F39" s="96">
        <f t="shared" si="0"/>
        <v>23307144</v>
      </c>
      <c r="G39" s="96">
        <f t="shared" si="0"/>
        <v>8451181</v>
      </c>
      <c r="H39" s="96">
        <f t="shared" si="0"/>
        <v>14855963</v>
      </c>
      <c r="I39" s="96">
        <f t="shared" si="0"/>
        <v>891216</v>
      </c>
      <c r="J39" s="165"/>
      <c r="K39" s="96">
        <f aca="true" t="shared" si="1" ref="K39:Q39">SUM(K7:K38)</f>
        <v>25647</v>
      </c>
      <c r="L39" s="96">
        <f t="shared" si="1"/>
        <v>48</v>
      </c>
      <c r="M39" s="96">
        <f t="shared" si="1"/>
        <v>48</v>
      </c>
      <c r="N39" s="96">
        <f t="shared" si="1"/>
        <v>58</v>
      </c>
      <c r="O39" s="96">
        <f t="shared" si="1"/>
        <v>862120</v>
      </c>
      <c r="P39" s="96">
        <f t="shared" si="1"/>
        <v>3295</v>
      </c>
      <c r="Q39" s="96">
        <f t="shared" si="1"/>
        <v>865415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07">
        <v>237</v>
      </c>
      <c r="D40" s="107">
        <v>23</v>
      </c>
      <c r="E40" s="107">
        <v>260</v>
      </c>
      <c r="F40" s="107">
        <v>923340</v>
      </c>
      <c r="G40" s="107">
        <v>352180</v>
      </c>
      <c r="H40" s="107">
        <v>571160</v>
      </c>
      <c r="I40" s="107">
        <v>34288</v>
      </c>
      <c r="J40" s="164"/>
      <c r="K40" s="107">
        <v>998</v>
      </c>
      <c r="L40" s="107">
        <v>0</v>
      </c>
      <c r="M40" s="107">
        <v>5</v>
      </c>
      <c r="N40" s="107">
        <v>0</v>
      </c>
      <c r="O40" s="107">
        <v>33232</v>
      </c>
      <c r="P40" s="107">
        <v>53</v>
      </c>
      <c r="Q40" s="107">
        <v>33285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4">
        <v>40</v>
      </c>
      <c r="D41" s="104">
        <v>3</v>
      </c>
      <c r="E41" s="104">
        <v>43</v>
      </c>
      <c r="F41" s="104">
        <v>276856</v>
      </c>
      <c r="G41" s="104">
        <v>66219</v>
      </c>
      <c r="H41" s="104">
        <v>210637</v>
      </c>
      <c r="I41" s="104">
        <v>12639</v>
      </c>
      <c r="J41" s="164"/>
      <c r="K41" s="104">
        <v>185</v>
      </c>
      <c r="L41" s="104">
        <v>0</v>
      </c>
      <c r="M41" s="104">
        <v>0</v>
      </c>
      <c r="N41" s="104">
        <v>0</v>
      </c>
      <c r="O41" s="104">
        <v>12437</v>
      </c>
      <c r="P41" s="104">
        <v>17</v>
      </c>
      <c r="Q41" s="104">
        <v>12454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4">
        <v>48</v>
      </c>
      <c r="D42" s="104">
        <v>5</v>
      </c>
      <c r="E42" s="104">
        <v>53</v>
      </c>
      <c r="F42" s="104">
        <v>144605</v>
      </c>
      <c r="G42" s="104">
        <v>61167</v>
      </c>
      <c r="H42" s="104">
        <v>83438</v>
      </c>
      <c r="I42" s="104">
        <v>5015</v>
      </c>
      <c r="J42" s="164"/>
      <c r="K42" s="104">
        <v>167</v>
      </c>
      <c r="L42" s="104">
        <v>0</v>
      </c>
      <c r="M42" s="104">
        <v>0</v>
      </c>
      <c r="N42" s="104">
        <v>0</v>
      </c>
      <c r="O42" s="104">
        <v>4833</v>
      </c>
      <c r="P42" s="104">
        <v>15</v>
      </c>
      <c r="Q42" s="104">
        <v>4848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4">
        <v>19</v>
      </c>
      <c r="D43" s="104">
        <v>2</v>
      </c>
      <c r="E43" s="104">
        <v>21</v>
      </c>
      <c r="F43" s="104">
        <v>71811</v>
      </c>
      <c r="G43" s="104">
        <v>25051</v>
      </c>
      <c r="H43" s="104">
        <v>46760</v>
      </c>
      <c r="I43" s="104">
        <v>2805</v>
      </c>
      <c r="J43" s="164"/>
      <c r="K43" s="104">
        <v>218</v>
      </c>
      <c r="L43" s="104">
        <v>0</v>
      </c>
      <c r="M43" s="104">
        <v>0</v>
      </c>
      <c r="N43" s="104">
        <v>0</v>
      </c>
      <c r="O43" s="104">
        <v>2582</v>
      </c>
      <c r="P43" s="104">
        <v>5</v>
      </c>
      <c r="Q43" s="104">
        <v>2587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4">
        <v>37</v>
      </c>
      <c r="D44" s="104">
        <v>3</v>
      </c>
      <c r="E44" s="104">
        <v>40</v>
      </c>
      <c r="F44" s="104">
        <v>105047</v>
      </c>
      <c r="G44" s="104">
        <v>54171</v>
      </c>
      <c r="H44" s="104">
        <v>50876</v>
      </c>
      <c r="I44" s="104">
        <v>3051</v>
      </c>
      <c r="J44" s="164"/>
      <c r="K44" s="104">
        <v>121</v>
      </c>
      <c r="L44" s="104">
        <v>0</v>
      </c>
      <c r="M44" s="104">
        <v>0</v>
      </c>
      <c r="N44" s="104">
        <v>0</v>
      </c>
      <c r="O44" s="104">
        <v>2920</v>
      </c>
      <c r="P44" s="104">
        <v>10</v>
      </c>
      <c r="Q44" s="104">
        <v>2930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4">
        <v>28</v>
      </c>
      <c r="D45" s="104">
        <v>6</v>
      </c>
      <c r="E45" s="104">
        <v>34</v>
      </c>
      <c r="F45" s="104">
        <v>86065</v>
      </c>
      <c r="G45" s="104">
        <v>41329</v>
      </c>
      <c r="H45" s="104">
        <v>44736</v>
      </c>
      <c r="I45" s="104">
        <v>2684</v>
      </c>
      <c r="J45" s="164"/>
      <c r="K45" s="104">
        <v>86</v>
      </c>
      <c r="L45" s="104">
        <v>0</v>
      </c>
      <c r="M45" s="104">
        <v>0</v>
      </c>
      <c r="N45" s="104">
        <v>0</v>
      </c>
      <c r="O45" s="104">
        <v>2581</v>
      </c>
      <c r="P45" s="104">
        <v>17</v>
      </c>
      <c r="Q45" s="104">
        <v>2598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4">
        <v>69</v>
      </c>
      <c r="D46" s="104">
        <v>6</v>
      </c>
      <c r="E46" s="104">
        <v>75</v>
      </c>
      <c r="F46" s="104">
        <v>231769</v>
      </c>
      <c r="G46" s="104">
        <v>92346</v>
      </c>
      <c r="H46" s="104">
        <v>139423</v>
      </c>
      <c r="I46" s="104">
        <v>8364</v>
      </c>
      <c r="J46" s="164"/>
      <c r="K46" s="104">
        <v>412</v>
      </c>
      <c r="L46" s="104">
        <v>0</v>
      </c>
      <c r="M46" s="104">
        <v>0</v>
      </c>
      <c r="N46" s="104">
        <v>0</v>
      </c>
      <c r="O46" s="104">
        <v>7934</v>
      </c>
      <c r="P46" s="104">
        <v>18</v>
      </c>
      <c r="Q46" s="104">
        <v>7952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4">
        <v>107</v>
      </c>
      <c r="D47" s="104">
        <v>20</v>
      </c>
      <c r="E47" s="104">
        <v>127</v>
      </c>
      <c r="F47" s="104">
        <v>346939</v>
      </c>
      <c r="G47" s="104">
        <v>172750</v>
      </c>
      <c r="H47" s="104">
        <v>174189</v>
      </c>
      <c r="I47" s="104">
        <v>10448</v>
      </c>
      <c r="J47" s="164"/>
      <c r="K47" s="104">
        <v>433</v>
      </c>
      <c r="L47" s="104">
        <v>0</v>
      </c>
      <c r="M47" s="104">
        <v>0</v>
      </c>
      <c r="N47" s="104">
        <v>0</v>
      </c>
      <c r="O47" s="104">
        <v>9958</v>
      </c>
      <c r="P47" s="104">
        <v>57</v>
      </c>
      <c r="Q47" s="104">
        <v>10015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4">
        <v>216</v>
      </c>
      <c r="D48" s="104">
        <v>14</v>
      </c>
      <c r="E48" s="104">
        <v>230</v>
      </c>
      <c r="F48" s="104">
        <v>1530634</v>
      </c>
      <c r="G48" s="104">
        <v>417852</v>
      </c>
      <c r="H48" s="104">
        <v>1112782</v>
      </c>
      <c r="I48" s="104">
        <v>66760</v>
      </c>
      <c r="J48" s="164"/>
      <c r="K48" s="104">
        <v>1286</v>
      </c>
      <c r="L48" s="104">
        <v>0</v>
      </c>
      <c r="M48" s="104">
        <v>12</v>
      </c>
      <c r="N48" s="104">
        <v>0</v>
      </c>
      <c r="O48" s="104">
        <v>64766</v>
      </c>
      <c r="P48" s="104">
        <v>696</v>
      </c>
      <c r="Q48" s="104">
        <v>65462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4">
        <v>14</v>
      </c>
      <c r="D49" s="104">
        <v>2</v>
      </c>
      <c r="E49" s="104">
        <v>16</v>
      </c>
      <c r="F49" s="104">
        <v>57729</v>
      </c>
      <c r="G49" s="104">
        <v>23891</v>
      </c>
      <c r="H49" s="104">
        <v>33838</v>
      </c>
      <c r="I49" s="104">
        <v>2030</v>
      </c>
      <c r="J49" s="164"/>
      <c r="K49" s="104">
        <v>59</v>
      </c>
      <c r="L49" s="104">
        <v>0</v>
      </c>
      <c r="M49" s="104">
        <v>2</v>
      </c>
      <c r="N49" s="104">
        <v>0</v>
      </c>
      <c r="O49" s="104">
        <v>1962</v>
      </c>
      <c r="P49" s="104">
        <v>7</v>
      </c>
      <c r="Q49" s="104">
        <v>1969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4">
        <v>107</v>
      </c>
      <c r="D50" s="104">
        <v>11</v>
      </c>
      <c r="E50" s="104">
        <v>118</v>
      </c>
      <c r="F50" s="104">
        <v>403716</v>
      </c>
      <c r="G50" s="104">
        <v>165320</v>
      </c>
      <c r="H50" s="104">
        <v>238396</v>
      </c>
      <c r="I50" s="104">
        <v>14301</v>
      </c>
      <c r="J50" s="164"/>
      <c r="K50" s="104">
        <v>382</v>
      </c>
      <c r="L50" s="104">
        <v>0</v>
      </c>
      <c r="M50" s="104">
        <v>0</v>
      </c>
      <c r="N50" s="104">
        <v>0</v>
      </c>
      <c r="O50" s="104">
        <v>13886</v>
      </c>
      <c r="P50" s="104">
        <v>33</v>
      </c>
      <c r="Q50" s="104">
        <v>13919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6">
        <v>34</v>
      </c>
      <c r="D51" s="106">
        <v>2</v>
      </c>
      <c r="E51" s="106">
        <v>36</v>
      </c>
      <c r="F51" s="106">
        <v>77888</v>
      </c>
      <c r="G51" s="106">
        <v>34872</v>
      </c>
      <c r="H51" s="106">
        <v>43016</v>
      </c>
      <c r="I51" s="106">
        <v>2580</v>
      </c>
      <c r="J51" s="164"/>
      <c r="K51" s="106">
        <v>89</v>
      </c>
      <c r="L51" s="106">
        <v>0</v>
      </c>
      <c r="M51" s="106">
        <v>0</v>
      </c>
      <c r="N51" s="106">
        <v>0</v>
      </c>
      <c r="O51" s="106">
        <v>2488</v>
      </c>
      <c r="P51" s="106">
        <v>3</v>
      </c>
      <c r="Q51" s="106">
        <v>2491</v>
      </c>
      <c r="R51" s="56" t="s">
        <v>43</v>
      </c>
    </row>
    <row r="52" spans="1:18" s="27" customFormat="1" ht="21.75" customHeight="1">
      <c r="A52" s="65"/>
      <c r="B52" s="66" t="s">
        <v>83</v>
      </c>
      <c r="C52" s="96">
        <f>SUM(C40:C51)</f>
        <v>956</v>
      </c>
      <c r="D52" s="96">
        <f aca="true" t="shared" si="2" ref="D52:I52">SUM(D40:D51)</f>
        <v>97</v>
      </c>
      <c r="E52" s="96">
        <f t="shared" si="2"/>
        <v>1053</v>
      </c>
      <c r="F52" s="96">
        <f t="shared" si="2"/>
        <v>4256399</v>
      </c>
      <c r="G52" s="96">
        <f t="shared" si="2"/>
        <v>1507148</v>
      </c>
      <c r="H52" s="96">
        <f t="shared" si="2"/>
        <v>2749251</v>
      </c>
      <c r="I52" s="96">
        <f t="shared" si="2"/>
        <v>164965</v>
      </c>
      <c r="J52" s="165"/>
      <c r="K52" s="67">
        <f>SUM(K40:K51)</f>
        <v>4436</v>
      </c>
      <c r="L52" s="67">
        <f aca="true" t="shared" si="3" ref="L52:Q52">SUM(L40:L51)</f>
        <v>0</v>
      </c>
      <c r="M52" s="67">
        <f t="shared" si="3"/>
        <v>19</v>
      </c>
      <c r="N52" s="67">
        <f t="shared" si="3"/>
        <v>0</v>
      </c>
      <c r="O52" s="67">
        <f t="shared" si="3"/>
        <v>159579</v>
      </c>
      <c r="P52" s="67">
        <f t="shared" si="3"/>
        <v>931</v>
      </c>
      <c r="Q52" s="67">
        <f t="shared" si="3"/>
        <v>160510</v>
      </c>
      <c r="R52" s="66" t="s">
        <v>83</v>
      </c>
    </row>
    <row r="53" spans="1:18" s="27" customFormat="1" ht="21.75" customHeight="1">
      <c r="A53" s="71"/>
      <c r="B53" s="70" t="s">
        <v>84</v>
      </c>
      <c r="C53" s="108">
        <f>C39+C52</f>
        <v>6523</v>
      </c>
      <c r="D53" s="108">
        <f aca="true" t="shared" si="4" ref="D53:I53">D39+D52</f>
        <v>653</v>
      </c>
      <c r="E53" s="108">
        <f t="shared" si="4"/>
        <v>7176</v>
      </c>
      <c r="F53" s="108">
        <f t="shared" si="4"/>
        <v>27563543</v>
      </c>
      <c r="G53" s="108">
        <f t="shared" si="4"/>
        <v>9958329</v>
      </c>
      <c r="H53" s="108">
        <f t="shared" si="4"/>
        <v>17605214</v>
      </c>
      <c r="I53" s="108">
        <f t="shared" si="4"/>
        <v>1056181</v>
      </c>
      <c r="J53" s="165"/>
      <c r="K53" s="69">
        <f aca="true" t="shared" si="5" ref="K53:Q53">K39+K52</f>
        <v>30083</v>
      </c>
      <c r="L53" s="69">
        <f t="shared" si="5"/>
        <v>48</v>
      </c>
      <c r="M53" s="69">
        <f t="shared" si="5"/>
        <v>67</v>
      </c>
      <c r="N53" s="69">
        <f t="shared" si="5"/>
        <v>58</v>
      </c>
      <c r="O53" s="69">
        <f t="shared" si="5"/>
        <v>1021699</v>
      </c>
      <c r="P53" s="69">
        <f t="shared" si="5"/>
        <v>4226</v>
      </c>
      <c r="Q53" s="69">
        <f t="shared" si="5"/>
        <v>1025925</v>
      </c>
      <c r="R53" s="70" t="s">
        <v>84</v>
      </c>
    </row>
  </sheetData>
  <sheetProtection/>
  <mergeCells count="18">
    <mergeCell ref="L4:L6"/>
    <mergeCell ref="M4:M6"/>
    <mergeCell ref="R4:R6"/>
    <mergeCell ref="B3:C3"/>
    <mergeCell ref="C5:D5"/>
    <mergeCell ref="E5:E6"/>
    <mergeCell ref="O5:P5"/>
    <mergeCell ref="Q5:Q6"/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4"/>
      <c r="Q3" s="161" t="s">
        <v>107</v>
      </c>
      <c r="R3" s="6"/>
    </row>
    <row r="4" spans="1:18" s="40" customFormat="1" ht="19.5" customHeight="1">
      <c r="A4" s="187" t="s">
        <v>74</v>
      </c>
      <c r="B4" s="191" t="s">
        <v>75</v>
      </c>
      <c r="C4" s="190" t="s">
        <v>76</v>
      </c>
      <c r="D4" s="190"/>
      <c r="E4" s="190"/>
      <c r="F4" s="190" t="s">
        <v>45</v>
      </c>
      <c r="G4" s="190" t="s">
        <v>11</v>
      </c>
      <c r="H4" s="190" t="s">
        <v>77</v>
      </c>
      <c r="I4" s="190" t="s">
        <v>78</v>
      </c>
      <c r="J4" s="163"/>
      <c r="K4" s="173" t="s">
        <v>12</v>
      </c>
      <c r="L4" s="173" t="s">
        <v>79</v>
      </c>
      <c r="M4" s="176" t="s">
        <v>63</v>
      </c>
      <c r="N4" s="177" t="s">
        <v>64</v>
      </c>
      <c r="O4" s="190" t="s">
        <v>80</v>
      </c>
      <c r="P4" s="190"/>
      <c r="Q4" s="190"/>
      <c r="R4" s="181" t="s">
        <v>93</v>
      </c>
    </row>
    <row r="5" spans="1:18" s="40" customFormat="1" ht="19.5" customHeight="1">
      <c r="A5" s="188"/>
      <c r="B5" s="191"/>
      <c r="C5" s="183" t="s">
        <v>108</v>
      </c>
      <c r="D5" s="184"/>
      <c r="E5" s="185" t="s">
        <v>81</v>
      </c>
      <c r="F5" s="190"/>
      <c r="G5" s="190"/>
      <c r="H5" s="190"/>
      <c r="I5" s="190"/>
      <c r="J5" s="163"/>
      <c r="K5" s="173"/>
      <c r="L5" s="173"/>
      <c r="M5" s="176"/>
      <c r="N5" s="178"/>
      <c r="O5" s="183" t="s">
        <v>108</v>
      </c>
      <c r="P5" s="184"/>
      <c r="Q5" s="185" t="s">
        <v>81</v>
      </c>
      <c r="R5" s="181"/>
    </row>
    <row r="6" spans="1:18" s="40" customFormat="1" ht="19.5" customHeight="1">
      <c r="A6" s="189"/>
      <c r="B6" s="192"/>
      <c r="C6" s="26" t="s">
        <v>109</v>
      </c>
      <c r="D6" s="26" t="s">
        <v>110</v>
      </c>
      <c r="E6" s="186"/>
      <c r="F6" s="190"/>
      <c r="G6" s="190"/>
      <c r="H6" s="190"/>
      <c r="I6" s="190"/>
      <c r="J6" s="163"/>
      <c r="K6" s="173"/>
      <c r="L6" s="173"/>
      <c r="M6" s="176"/>
      <c r="N6" s="179"/>
      <c r="O6" s="26" t="s">
        <v>109</v>
      </c>
      <c r="P6" s="26" t="s">
        <v>110</v>
      </c>
      <c r="Q6" s="186"/>
      <c r="R6" s="182"/>
    </row>
    <row r="7" spans="1:18" s="40" customFormat="1" ht="21.75" customHeight="1">
      <c r="A7" s="46">
        <v>1</v>
      </c>
      <c r="B7" s="39" t="s">
        <v>18</v>
      </c>
      <c r="C7" s="109">
        <v>16394</v>
      </c>
      <c r="D7" s="109">
        <v>1415</v>
      </c>
      <c r="E7" s="109">
        <v>17809</v>
      </c>
      <c r="F7" s="109">
        <v>37326494</v>
      </c>
      <c r="G7" s="109">
        <v>16237459</v>
      </c>
      <c r="H7" s="109">
        <v>21089035</v>
      </c>
      <c r="I7" s="109">
        <v>1264619</v>
      </c>
      <c r="J7" s="164"/>
      <c r="K7" s="109">
        <v>68089</v>
      </c>
      <c r="L7" s="109">
        <v>186</v>
      </c>
      <c r="M7" s="109">
        <v>7775</v>
      </c>
      <c r="N7" s="109">
        <v>1319</v>
      </c>
      <c r="O7" s="109">
        <v>1179280</v>
      </c>
      <c r="P7" s="109">
        <v>7970</v>
      </c>
      <c r="Q7" s="109">
        <v>1187250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10">
        <v>14675</v>
      </c>
      <c r="D8" s="110">
        <v>1214</v>
      </c>
      <c r="E8" s="110">
        <v>15889</v>
      </c>
      <c r="F8" s="110">
        <v>29840148</v>
      </c>
      <c r="G8" s="110">
        <v>14844913</v>
      </c>
      <c r="H8" s="110">
        <v>14995235</v>
      </c>
      <c r="I8" s="110">
        <v>899067</v>
      </c>
      <c r="J8" s="164"/>
      <c r="K8" s="110">
        <v>55369</v>
      </c>
      <c r="L8" s="110">
        <v>191</v>
      </c>
      <c r="M8" s="110">
        <v>3218</v>
      </c>
      <c r="N8" s="110">
        <v>484</v>
      </c>
      <c r="O8" s="110">
        <v>835370</v>
      </c>
      <c r="P8" s="110">
        <v>4435</v>
      </c>
      <c r="Q8" s="110">
        <v>839805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10">
        <v>9113</v>
      </c>
      <c r="D9" s="110">
        <v>787</v>
      </c>
      <c r="E9" s="110">
        <v>9900</v>
      </c>
      <c r="F9" s="110">
        <v>20118452</v>
      </c>
      <c r="G9" s="110">
        <v>9074627</v>
      </c>
      <c r="H9" s="110">
        <v>11043825</v>
      </c>
      <c r="I9" s="110">
        <v>662225</v>
      </c>
      <c r="J9" s="164"/>
      <c r="K9" s="110">
        <v>36599</v>
      </c>
      <c r="L9" s="110">
        <v>78</v>
      </c>
      <c r="M9" s="110">
        <v>3358</v>
      </c>
      <c r="N9" s="110">
        <v>836</v>
      </c>
      <c r="O9" s="110">
        <v>617898</v>
      </c>
      <c r="P9" s="110">
        <v>3456</v>
      </c>
      <c r="Q9" s="110">
        <v>621354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10">
        <v>7503</v>
      </c>
      <c r="D10" s="110">
        <v>745</v>
      </c>
      <c r="E10" s="110">
        <v>8248</v>
      </c>
      <c r="F10" s="110">
        <v>17123008</v>
      </c>
      <c r="G10" s="110">
        <v>7120243</v>
      </c>
      <c r="H10" s="110">
        <v>10002765</v>
      </c>
      <c r="I10" s="110">
        <v>599832</v>
      </c>
      <c r="J10" s="164"/>
      <c r="K10" s="110">
        <v>42366</v>
      </c>
      <c r="L10" s="110">
        <v>165</v>
      </c>
      <c r="M10" s="110">
        <v>1652</v>
      </c>
      <c r="N10" s="110">
        <v>198</v>
      </c>
      <c r="O10" s="110">
        <v>552262</v>
      </c>
      <c r="P10" s="110">
        <v>3189</v>
      </c>
      <c r="Q10" s="110">
        <v>555451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10">
        <v>4149</v>
      </c>
      <c r="D11" s="110">
        <v>452</v>
      </c>
      <c r="E11" s="110">
        <v>4601</v>
      </c>
      <c r="F11" s="110">
        <v>7936150</v>
      </c>
      <c r="G11" s="110">
        <v>3979256</v>
      </c>
      <c r="H11" s="110">
        <v>3956894</v>
      </c>
      <c r="I11" s="110">
        <v>237230</v>
      </c>
      <c r="J11" s="164"/>
      <c r="K11" s="110">
        <v>14640</v>
      </c>
      <c r="L11" s="110">
        <v>2</v>
      </c>
      <c r="M11" s="110">
        <v>1102</v>
      </c>
      <c r="N11" s="110">
        <v>105</v>
      </c>
      <c r="O11" s="110">
        <v>219816</v>
      </c>
      <c r="P11" s="110">
        <v>1565</v>
      </c>
      <c r="Q11" s="110">
        <v>221381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10">
        <v>2541</v>
      </c>
      <c r="D12" s="110">
        <v>291</v>
      </c>
      <c r="E12" s="110">
        <v>2832</v>
      </c>
      <c r="F12" s="110">
        <v>5103064</v>
      </c>
      <c r="G12" s="110">
        <v>2507872</v>
      </c>
      <c r="H12" s="110">
        <v>2595192</v>
      </c>
      <c r="I12" s="110">
        <v>155596</v>
      </c>
      <c r="J12" s="164"/>
      <c r="K12" s="110">
        <v>10519</v>
      </c>
      <c r="L12" s="110">
        <v>7</v>
      </c>
      <c r="M12" s="110">
        <v>668</v>
      </c>
      <c r="N12" s="110">
        <v>105</v>
      </c>
      <c r="O12" s="110">
        <v>143296</v>
      </c>
      <c r="P12" s="110">
        <v>1001</v>
      </c>
      <c r="Q12" s="110">
        <v>144297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10">
        <v>5182</v>
      </c>
      <c r="D13" s="110">
        <v>496</v>
      </c>
      <c r="E13" s="110">
        <v>5678</v>
      </c>
      <c r="F13" s="110">
        <v>10833940</v>
      </c>
      <c r="G13" s="110">
        <v>5248866</v>
      </c>
      <c r="H13" s="110">
        <v>5585074</v>
      </c>
      <c r="I13" s="110">
        <v>335105</v>
      </c>
      <c r="J13" s="164"/>
      <c r="K13" s="110">
        <v>20527</v>
      </c>
      <c r="L13" s="110">
        <v>103</v>
      </c>
      <c r="M13" s="110">
        <v>1656</v>
      </c>
      <c r="N13" s="110">
        <v>73</v>
      </c>
      <c r="O13" s="110">
        <v>309609</v>
      </c>
      <c r="P13" s="110">
        <v>3137</v>
      </c>
      <c r="Q13" s="110">
        <v>312746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10">
        <v>1815</v>
      </c>
      <c r="D14" s="110">
        <v>196</v>
      </c>
      <c r="E14" s="110">
        <v>2011</v>
      </c>
      <c r="F14" s="110">
        <v>3498543</v>
      </c>
      <c r="G14" s="110">
        <v>1716097</v>
      </c>
      <c r="H14" s="110">
        <v>1782446</v>
      </c>
      <c r="I14" s="110">
        <v>106864</v>
      </c>
      <c r="J14" s="164"/>
      <c r="K14" s="110">
        <v>5917</v>
      </c>
      <c r="L14" s="110">
        <v>23</v>
      </c>
      <c r="M14" s="110">
        <v>391</v>
      </c>
      <c r="N14" s="110">
        <v>126</v>
      </c>
      <c r="O14" s="110">
        <v>99761</v>
      </c>
      <c r="P14" s="110">
        <v>646</v>
      </c>
      <c r="Q14" s="110">
        <v>100407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11">
        <v>2765</v>
      </c>
      <c r="D15" s="111">
        <v>305</v>
      </c>
      <c r="E15" s="111">
        <v>3070</v>
      </c>
      <c r="F15" s="111">
        <v>5538899</v>
      </c>
      <c r="G15" s="111">
        <v>2551246</v>
      </c>
      <c r="H15" s="111">
        <v>2987653</v>
      </c>
      <c r="I15" s="111">
        <v>179134</v>
      </c>
      <c r="J15" s="164"/>
      <c r="K15" s="111">
        <v>9247</v>
      </c>
      <c r="L15" s="111">
        <v>4</v>
      </c>
      <c r="M15" s="111">
        <v>695</v>
      </c>
      <c r="N15" s="111">
        <v>29</v>
      </c>
      <c r="O15" s="111">
        <v>168021</v>
      </c>
      <c r="P15" s="111">
        <v>1138</v>
      </c>
      <c r="Q15" s="111">
        <v>169159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11">
        <v>3930</v>
      </c>
      <c r="D16" s="111">
        <v>395</v>
      </c>
      <c r="E16" s="111">
        <v>4325</v>
      </c>
      <c r="F16" s="111">
        <v>6853524</v>
      </c>
      <c r="G16" s="111">
        <v>3661913</v>
      </c>
      <c r="H16" s="111">
        <v>3191611</v>
      </c>
      <c r="I16" s="111">
        <v>191324</v>
      </c>
      <c r="J16" s="164"/>
      <c r="K16" s="111">
        <v>13116</v>
      </c>
      <c r="L16" s="111">
        <v>40</v>
      </c>
      <c r="M16" s="111">
        <v>879</v>
      </c>
      <c r="N16" s="111">
        <v>100</v>
      </c>
      <c r="O16" s="111">
        <v>175439</v>
      </c>
      <c r="P16" s="111">
        <v>1750</v>
      </c>
      <c r="Q16" s="111">
        <v>177189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11">
        <v>2052</v>
      </c>
      <c r="D17" s="111">
        <v>234</v>
      </c>
      <c r="E17" s="111">
        <v>2286</v>
      </c>
      <c r="F17" s="111">
        <v>3734746</v>
      </c>
      <c r="G17" s="111">
        <v>2042735</v>
      </c>
      <c r="H17" s="111">
        <v>1692011</v>
      </c>
      <c r="I17" s="111">
        <v>101428</v>
      </c>
      <c r="J17" s="164"/>
      <c r="K17" s="111">
        <v>7751</v>
      </c>
      <c r="L17" s="111">
        <v>36</v>
      </c>
      <c r="M17" s="111">
        <v>386</v>
      </c>
      <c r="N17" s="111">
        <v>15</v>
      </c>
      <c r="O17" s="111">
        <v>92334</v>
      </c>
      <c r="P17" s="111">
        <v>906</v>
      </c>
      <c r="Q17" s="111">
        <v>93240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10">
        <v>2498</v>
      </c>
      <c r="D18" s="110">
        <v>265</v>
      </c>
      <c r="E18" s="110">
        <v>2763</v>
      </c>
      <c r="F18" s="110">
        <v>4421809</v>
      </c>
      <c r="G18" s="110">
        <v>2397918</v>
      </c>
      <c r="H18" s="110">
        <v>2023891</v>
      </c>
      <c r="I18" s="110">
        <v>121320</v>
      </c>
      <c r="J18" s="164"/>
      <c r="K18" s="110">
        <v>8176</v>
      </c>
      <c r="L18" s="110">
        <v>52</v>
      </c>
      <c r="M18" s="110">
        <v>228</v>
      </c>
      <c r="N18" s="110">
        <v>94</v>
      </c>
      <c r="O18" s="110">
        <v>111825</v>
      </c>
      <c r="P18" s="110">
        <v>945</v>
      </c>
      <c r="Q18" s="110">
        <v>112770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10">
        <v>4433</v>
      </c>
      <c r="D19" s="110">
        <v>506</v>
      </c>
      <c r="E19" s="110">
        <v>4939</v>
      </c>
      <c r="F19" s="110">
        <v>8311154</v>
      </c>
      <c r="G19" s="110">
        <v>4312050</v>
      </c>
      <c r="H19" s="110">
        <v>3999104</v>
      </c>
      <c r="I19" s="110">
        <v>239752</v>
      </c>
      <c r="J19" s="164"/>
      <c r="K19" s="110">
        <v>14778</v>
      </c>
      <c r="L19" s="110">
        <v>28</v>
      </c>
      <c r="M19" s="110">
        <v>647</v>
      </c>
      <c r="N19" s="110">
        <v>48</v>
      </c>
      <c r="O19" s="110">
        <v>222176</v>
      </c>
      <c r="P19" s="110">
        <v>2075</v>
      </c>
      <c r="Q19" s="110">
        <v>224251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10">
        <v>9017</v>
      </c>
      <c r="D20" s="110">
        <v>801</v>
      </c>
      <c r="E20" s="110">
        <v>9818</v>
      </c>
      <c r="F20" s="110">
        <v>18404403</v>
      </c>
      <c r="G20" s="110">
        <v>9147969</v>
      </c>
      <c r="H20" s="110">
        <v>9256434</v>
      </c>
      <c r="I20" s="110">
        <v>554987</v>
      </c>
      <c r="J20" s="164"/>
      <c r="K20" s="110">
        <v>37351</v>
      </c>
      <c r="L20" s="110">
        <v>92</v>
      </c>
      <c r="M20" s="110">
        <v>2655</v>
      </c>
      <c r="N20" s="110">
        <v>448</v>
      </c>
      <c r="O20" s="110">
        <v>511158</v>
      </c>
      <c r="P20" s="110">
        <v>3283</v>
      </c>
      <c r="Q20" s="110">
        <v>514441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10">
        <v>6714</v>
      </c>
      <c r="D21" s="110">
        <v>578</v>
      </c>
      <c r="E21" s="110">
        <v>7292</v>
      </c>
      <c r="F21" s="110">
        <v>15088811</v>
      </c>
      <c r="G21" s="110">
        <v>6968790</v>
      </c>
      <c r="H21" s="110">
        <v>8120021</v>
      </c>
      <c r="I21" s="110">
        <v>486902</v>
      </c>
      <c r="J21" s="164"/>
      <c r="K21" s="110">
        <v>29156</v>
      </c>
      <c r="L21" s="110">
        <v>67</v>
      </c>
      <c r="M21" s="110">
        <v>2280</v>
      </c>
      <c r="N21" s="110">
        <v>476</v>
      </c>
      <c r="O21" s="110">
        <v>451338</v>
      </c>
      <c r="P21" s="110">
        <v>3585</v>
      </c>
      <c r="Q21" s="110">
        <v>454923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10">
        <v>10696</v>
      </c>
      <c r="D22" s="110">
        <v>891</v>
      </c>
      <c r="E22" s="110">
        <v>11587</v>
      </c>
      <c r="F22" s="110">
        <v>28867687</v>
      </c>
      <c r="G22" s="110">
        <v>10858565</v>
      </c>
      <c r="H22" s="110">
        <v>18009122</v>
      </c>
      <c r="I22" s="110">
        <v>1080071</v>
      </c>
      <c r="J22" s="164"/>
      <c r="K22" s="110">
        <v>63159</v>
      </c>
      <c r="L22" s="110">
        <v>116</v>
      </c>
      <c r="M22" s="110">
        <v>3106</v>
      </c>
      <c r="N22" s="110">
        <v>1811</v>
      </c>
      <c r="O22" s="110">
        <v>1008197</v>
      </c>
      <c r="P22" s="110">
        <v>3680</v>
      </c>
      <c r="Q22" s="110">
        <v>1011877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10">
        <v>10644</v>
      </c>
      <c r="D23" s="110">
        <v>791</v>
      </c>
      <c r="E23" s="110">
        <v>11435</v>
      </c>
      <c r="F23" s="110">
        <v>22554947</v>
      </c>
      <c r="G23" s="110">
        <v>10557097</v>
      </c>
      <c r="H23" s="110">
        <v>11997850</v>
      </c>
      <c r="I23" s="110">
        <v>719405</v>
      </c>
      <c r="J23" s="164"/>
      <c r="K23" s="110">
        <v>40577</v>
      </c>
      <c r="L23" s="110">
        <v>91</v>
      </c>
      <c r="M23" s="110">
        <v>2509</v>
      </c>
      <c r="N23" s="110">
        <v>366</v>
      </c>
      <c r="O23" s="110">
        <v>672831</v>
      </c>
      <c r="P23" s="110">
        <v>3031</v>
      </c>
      <c r="Q23" s="110">
        <v>675862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10">
        <v>4055</v>
      </c>
      <c r="D24" s="110">
        <v>379</v>
      </c>
      <c r="E24" s="110">
        <v>4434</v>
      </c>
      <c r="F24" s="110">
        <v>7783204</v>
      </c>
      <c r="G24" s="110">
        <v>3733668</v>
      </c>
      <c r="H24" s="110">
        <v>4049536</v>
      </c>
      <c r="I24" s="110">
        <v>242796</v>
      </c>
      <c r="J24" s="164"/>
      <c r="K24" s="110">
        <v>14520</v>
      </c>
      <c r="L24" s="110">
        <v>71</v>
      </c>
      <c r="M24" s="110">
        <v>1056</v>
      </c>
      <c r="N24" s="110">
        <v>825</v>
      </c>
      <c r="O24" s="110">
        <v>225215</v>
      </c>
      <c r="P24" s="110">
        <v>1109</v>
      </c>
      <c r="Q24" s="110">
        <v>226324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10">
        <v>1421</v>
      </c>
      <c r="D25" s="110">
        <v>171</v>
      </c>
      <c r="E25" s="110">
        <v>1592</v>
      </c>
      <c r="F25" s="110">
        <v>2704468</v>
      </c>
      <c r="G25" s="110">
        <v>1327504</v>
      </c>
      <c r="H25" s="110">
        <v>1376964</v>
      </c>
      <c r="I25" s="110">
        <v>82555</v>
      </c>
      <c r="J25" s="164"/>
      <c r="K25" s="110">
        <v>5413</v>
      </c>
      <c r="L25" s="110">
        <v>48</v>
      </c>
      <c r="M25" s="110">
        <v>127</v>
      </c>
      <c r="N25" s="110">
        <v>1</v>
      </c>
      <c r="O25" s="110">
        <v>76194</v>
      </c>
      <c r="P25" s="110">
        <v>772</v>
      </c>
      <c r="Q25" s="110">
        <v>76966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10">
        <v>4316</v>
      </c>
      <c r="D26" s="110">
        <v>384</v>
      </c>
      <c r="E26" s="110">
        <v>4700</v>
      </c>
      <c r="F26" s="110">
        <v>10321348</v>
      </c>
      <c r="G26" s="110">
        <v>4625420</v>
      </c>
      <c r="H26" s="110">
        <v>5695928</v>
      </c>
      <c r="I26" s="110">
        <v>341565</v>
      </c>
      <c r="J26" s="164"/>
      <c r="K26" s="110">
        <v>20686</v>
      </c>
      <c r="L26" s="110">
        <v>15</v>
      </c>
      <c r="M26" s="110">
        <v>1773</v>
      </c>
      <c r="N26" s="110">
        <v>274</v>
      </c>
      <c r="O26" s="110">
        <v>316727</v>
      </c>
      <c r="P26" s="110">
        <v>2090</v>
      </c>
      <c r="Q26" s="110">
        <v>318817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10">
        <v>2285</v>
      </c>
      <c r="D27" s="110">
        <v>277</v>
      </c>
      <c r="E27" s="110">
        <v>2562</v>
      </c>
      <c r="F27" s="110">
        <v>4363889</v>
      </c>
      <c r="G27" s="110">
        <v>2184245</v>
      </c>
      <c r="H27" s="110">
        <v>2179644</v>
      </c>
      <c r="I27" s="110">
        <v>130675</v>
      </c>
      <c r="J27" s="164"/>
      <c r="K27" s="110">
        <v>7479</v>
      </c>
      <c r="L27" s="110">
        <v>0</v>
      </c>
      <c r="M27" s="110">
        <v>250</v>
      </c>
      <c r="N27" s="110">
        <v>15</v>
      </c>
      <c r="O27" s="110">
        <v>122136</v>
      </c>
      <c r="P27" s="110">
        <v>795</v>
      </c>
      <c r="Q27" s="110">
        <v>122931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10">
        <v>3819</v>
      </c>
      <c r="D28" s="110">
        <v>355</v>
      </c>
      <c r="E28" s="110">
        <v>4174</v>
      </c>
      <c r="F28" s="110">
        <v>7258958</v>
      </c>
      <c r="G28" s="110">
        <v>3711920</v>
      </c>
      <c r="H28" s="110">
        <v>3547038</v>
      </c>
      <c r="I28" s="110">
        <v>212652</v>
      </c>
      <c r="J28" s="164"/>
      <c r="K28" s="110">
        <v>13803</v>
      </c>
      <c r="L28" s="110">
        <v>32</v>
      </c>
      <c r="M28" s="110">
        <v>770</v>
      </c>
      <c r="N28" s="110">
        <v>28</v>
      </c>
      <c r="O28" s="110">
        <v>196191</v>
      </c>
      <c r="P28" s="110">
        <v>1828</v>
      </c>
      <c r="Q28" s="110">
        <v>198019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10">
        <v>5291</v>
      </c>
      <c r="D29" s="110">
        <v>536</v>
      </c>
      <c r="E29" s="110">
        <v>5827</v>
      </c>
      <c r="F29" s="110">
        <v>10685360</v>
      </c>
      <c r="G29" s="110">
        <v>4787437</v>
      </c>
      <c r="H29" s="110">
        <v>5897923</v>
      </c>
      <c r="I29" s="110">
        <v>354248</v>
      </c>
      <c r="J29" s="164"/>
      <c r="K29" s="110">
        <v>24501</v>
      </c>
      <c r="L29" s="110">
        <v>78</v>
      </c>
      <c r="M29" s="110">
        <v>825</v>
      </c>
      <c r="N29" s="110">
        <v>1</v>
      </c>
      <c r="O29" s="110">
        <v>326353</v>
      </c>
      <c r="P29" s="110">
        <v>2490</v>
      </c>
      <c r="Q29" s="110">
        <v>328843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10">
        <v>1864</v>
      </c>
      <c r="D30" s="110">
        <v>225</v>
      </c>
      <c r="E30" s="110">
        <v>2089</v>
      </c>
      <c r="F30" s="110">
        <v>3423423</v>
      </c>
      <c r="G30" s="110">
        <v>1625835</v>
      </c>
      <c r="H30" s="110">
        <v>1797588</v>
      </c>
      <c r="I30" s="110">
        <v>107773</v>
      </c>
      <c r="J30" s="164"/>
      <c r="K30" s="110">
        <v>6283</v>
      </c>
      <c r="L30" s="110">
        <v>21</v>
      </c>
      <c r="M30" s="110">
        <v>241</v>
      </c>
      <c r="N30" s="110">
        <v>12</v>
      </c>
      <c r="O30" s="110">
        <v>100073</v>
      </c>
      <c r="P30" s="110">
        <v>1143</v>
      </c>
      <c r="Q30" s="110">
        <v>101216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10">
        <v>1928</v>
      </c>
      <c r="D31" s="110">
        <v>246</v>
      </c>
      <c r="E31" s="110">
        <v>2174</v>
      </c>
      <c r="F31" s="110">
        <v>3543969</v>
      </c>
      <c r="G31" s="110">
        <v>1774059</v>
      </c>
      <c r="H31" s="110">
        <v>1769910</v>
      </c>
      <c r="I31" s="110">
        <v>106107</v>
      </c>
      <c r="J31" s="164"/>
      <c r="K31" s="110">
        <v>6002</v>
      </c>
      <c r="L31" s="110">
        <v>8</v>
      </c>
      <c r="M31" s="110">
        <v>354</v>
      </c>
      <c r="N31" s="110">
        <v>43</v>
      </c>
      <c r="O31" s="110">
        <v>99000</v>
      </c>
      <c r="P31" s="110">
        <v>700</v>
      </c>
      <c r="Q31" s="110">
        <v>99700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10">
        <v>2266</v>
      </c>
      <c r="D32" s="110">
        <v>268</v>
      </c>
      <c r="E32" s="110">
        <v>2534</v>
      </c>
      <c r="F32" s="110">
        <v>4628252</v>
      </c>
      <c r="G32" s="110">
        <v>2215549</v>
      </c>
      <c r="H32" s="110">
        <v>2412703</v>
      </c>
      <c r="I32" s="110">
        <v>144661</v>
      </c>
      <c r="J32" s="164"/>
      <c r="K32" s="110">
        <v>8259</v>
      </c>
      <c r="L32" s="110">
        <v>19</v>
      </c>
      <c r="M32" s="110">
        <v>1292</v>
      </c>
      <c r="N32" s="110">
        <v>30</v>
      </c>
      <c r="O32" s="110">
        <v>133684</v>
      </c>
      <c r="P32" s="110">
        <v>1377</v>
      </c>
      <c r="Q32" s="110">
        <v>135061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10">
        <v>1870</v>
      </c>
      <c r="D33" s="110">
        <v>209</v>
      </c>
      <c r="E33" s="110">
        <v>2079</v>
      </c>
      <c r="F33" s="110">
        <v>3396846</v>
      </c>
      <c r="G33" s="110">
        <v>1729903</v>
      </c>
      <c r="H33" s="110">
        <v>1666943</v>
      </c>
      <c r="I33" s="110">
        <v>99935</v>
      </c>
      <c r="J33" s="164"/>
      <c r="K33" s="110">
        <v>6069</v>
      </c>
      <c r="L33" s="110">
        <v>25</v>
      </c>
      <c r="M33" s="110">
        <v>313</v>
      </c>
      <c r="N33" s="110">
        <v>59</v>
      </c>
      <c r="O33" s="110">
        <v>92892</v>
      </c>
      <c r="P33" s="110">
        <v>577</v>
      </c>
      <c r="Q33" s="110">
        <v>93469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10">
        <v>3597</v>
      </c>
      <c r="D34" s="110">
        <v>324</v>
      </c>
      <c r="E34" s="110">
        <v>3921</v>
      </c>
      <c r="F34" s="110">
        <v>7969546</v>
      </c>
      <c r="G34" s="110">
        <v>3495921</v>
      </c>
      <c r="H34" s="110">
        <v>4473625</v>
      </c>
      <c r="I34" s="110">
        <v>268258</v>
      </c>
      <c r="J34" s="164"/>
      <c r="K34" s="110">
        <v>13132</v>
      </c>
      <c r="L34" s="110">
        <v>63</v>
      </c>
      <c r="M34" s="110">
        <v>999</v>
      </c>
      <c r="N34" s="110">
        <v>777</v>
      </c>
      <c r="O34" s="110">
        <v>251932</v>
      </c>
      <c r="P34" s="110">
        <v>1355</v>
      </c>
      <c r="Q34" s="110">
        <v>253287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10">
        <v>1234</v>
      </c>
      <c r="D35" s="110">
        <v>145</v>
      </c>
      <c r="E35" s="110">
        <v>1379</v>
      </c>
      <c r="F35" s="110">
        <v>2203186</v>
      </c>
      <c r="G35" s="110">
        <v>1112015</v>
      </c>
      <c r="H35" s="110">
        <v>1091171</v>
      </c>
      <c r="I35" s="110">
        <v>65416</v>
      </c>
      <c r="J35" s="164"/>
      <c r="K35" s="110">
        <v>3762</v>
      </c>
      <c r="L35" s="110">
        <v>10</v>
      </c>
      <c r="M35" s="110">
        <v>69</v>
      </c>
      <c r="N35" s="110">
        <v>9</v>
      </c>
      <c r="O35" s="110">
        <v>61221</v>
      </c>
      <c r="P35" s="110">
        <v>345</v>
      </c>
      <c r="Q35" s="110">
        <v>61566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10">
        <v>1855</v>
      </c>
      <c r="D36" s="110">
        <v>222</v>
      </c>
      <c r="E36" s="110">
        <v>2077</v>
      </c>
      <c r="F36" s="110">
        <v>3219956</v>
      </c>
      <c r="G36" s="110">
        <v>1692580</v>
      </c>
      <c r="H36" s="110">
        <v>1527376</v>
      </c>
      <c r="I36" s="110">
        <v>91554</v>
      </c>
      <c r="J36" s="164"/>
      <c r="K36" s="110">
        <v>5518</v>
      </c>
      <c r="L36" s="110">
        <v>7</v>
      </c>
      <c r="M36" s="110">
        <v>453</v>
      </c>
      <c r="N36" s="110">
        <v>34</v>
      </c>
      <c r="O36" s="110">
        <v>84975</v>
      </c>
      <c r="P36" s="110">
        <v>567</v>
      </c>
      <c r="Q36" s="110">
        <v>85542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10">
        <v>2747</v>
      </c>
      <c r="D37" s="110">
        <v>294</v>
      </c>
      <c r="E37" s="110">
        <v>3041</v>
      </c>
      <c r="F37" s="110">
        <v>5900151</v>
      </c>
      <c r="G37" s="110">
        <v>2793941</v>
      </c>
      <c r="H37" s="110">
        <v>3106210</v>
      </c>
      <c r="I37" s="110">
        <v>186249</v>
      </c>
      <c r="J37" s="164"/>
      <c r="K37" s="110">
        <v>10863</v>
      </c>
      <c r="L37" s="110">
        <v>21</v>
      </c>
      <c r="M37" s="110">
        <v>654</v>
      </c>
      <c r="N37" s="110">
        <v>330</v>
      </c>
      <c r="O37" s="110">
        <v>173009</v>
      </c>
      <c r="P37" s="110">
        <v>1372</v>
      </c>
      <c r="Q37" s="110">
        <v>174381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12">
        <v>2305</v>
      </c>
      <c r="D38" s="112">
        <v>232</v>
      </c>
      <c r="E38" s="112">
        <v>2537</v>
      </c>
      <c r="F38" s="112">
        <v>4653555</v>
      </c>
      <c r="G38" s="112">
        <v>2202296</v>
      </c>
      <c r="H38" s="112">
        <v>2451259</v>
      </c>
      <c r="I38" s="112">
        <v>146967</v>
      </c>
      <c r="J38" s="164"/>
      <c r="K38" s="112">
        <v>8383</v>
      </c>
      <c r="L38" s="112">
        <v>7</v>
      </c>
      <c r="M38" s="112">
        <v>454</v>
      </c>
      <c r="N38" s="112">
        <v>35</v>
      </c>
      <c r="O38" s="112">
        <v>137233</v>
      </c>
      <c r="P38" s="112">
        <v>855</v>
      </c>
      <c r="Q38" s="112">
        <v>138088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154974</v>
      </c>
      <c r="D39" s="96">
        <f aca="true" t="shared" si="0" ref="D39:I39">SUM(D7:D38)</f>
        <v>14629</v>
      </c>
      <c r="E39" s="96">
        <f t="shared" si="0"/>
        <v>169603</v>
      </c>
      <c r="F39" s="96">
        <f t="shared" si="0"/>
        <v>327611890</v>
      </c>
      <c r="G39" s="96">
        <f t="shared" si="0"/>
        <v>152239909</v>
      </c>
      <c r="H39" s="96">
        <f t="shared" si="0"/>
        <v>175371981</v>
      </c>
      <c r="I39" s="96">
        <f t="shared" si="0"/>
        <v>10516272</v>
      </c>
      <c r="J39" s="165"/>
      <c r="K39" s="96">
        <f aca="true" t="shared" si="1" ref="K39:Q39">SUM(K7:K38)</f>
        <v>632010</v>
      </c>
      <c r="L39" s="96">
        <f t="shared" si="1"/>
        <v>1706</v>
      </c>
      <c r="M39" s="96">
        <f t="shared" si="1"/>
        <v>42835</v>
      </c>
      <c r="N39" s="96">
        <f t="shared" si="1"/>
        <v>9106</v>
      </c>
      <c r="O39" s="96">
        <f t="shared" si="1"/>
        <v>9767446</v>
      </c>
      <c r="P39" s="96">
        <f t="shared" si="1"/>
        <v>63167</v>
      </c>
      <c r="Q39" s="96">
        <f t="shared" si="1"/>
        <v>9830613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13">
        <v>1383</v>
      </c>
      <c r="D40" s="113">
        <v>164</v>
      </c>
      <c r="E40" s="113">
        <v>1547</v>
      </c>
      <c r="F40" s="113">
        <v>2743696</v>
      </c>
      <c r="G40" s="113">
        <v>1375138</v>
      </c>
      <c r="H40" s="113">
        <v>1368558</v>
      </c>
      <c r="I40" s="113">
        <v>82049</v>
      </c>
      <c r="J40" s="164"/>
      <c r="K40" s="113">
        <v>4587</v>
      </c>
      <c r="L40" s="113">
        <v>9</v>
      </c>
      <c r="M40" s="113">
        <v>83</v>
      </c>
      <c r="N40" s="113">
        <v>12</v>
      </c>
      <c r="O40" s="113">
        <v>76884</v>
      </c>
      <c r="P40" s="113">
        <v>474</v>
      </c>
      <c r="Q40" s="113">
        <v>77358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10">
        <v>796</v>
      </c>
      <c r="D41" s="110">
        <v>90</v>
      </c>
      <c r="E41" s="110">
        <v>886</v>
      </c>
      <c r="F41" s="110">
        <v>1571302</v>
      </c>
      <c r="G41" s="110">
        <v>768950</v>
      </c>
      <c r="H41" s="110">
        <v>802352</v>
      </c>
      <c r="I41" s="110">
        <v>48105</v>
      </c>
      <c r="J41" s="164"/>
      <c r="K41" s="110">
        <v>2658</v>
      </c>
      <c r="L41" s="110">
        <v>1</v>
      </c>
      <c r="M41" s="110">
        <v>99</v>
      </c>
      <c r="N41" s="110">
        <v>0</v>
      </c>
      <c r="O41" s="110">
        <v>44966</v>
      </c>
      <c r="P41" s="110">
        <v>381</v>
      </c>
      <c r="Q41" s="110">
        <v>45347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10">
        <v>945</v>
      </c>
      <c r="D42" s="110">
        <v>106</v>
      </c>
      <c r="E42" s="110">
        <v>1051</v>
      </c>
      <c r="F42" s="110">
        <v>1634155</v>
      </c>
      <c r="G42" s="110">
        <v>893324</v>
      </c>
      <c r="H42" s="110">
        <v>740831</v>
      </c>
      <c r="I42" s="110">
        <v>44409</v>
      </c>
      <c r="J42" s="164"/>
      <c r="K42" s="110">
        <v>2888</v>
      </c>
      <c r="L42" s="110">
        <v>12</v>
      </c>
      <c r="M42" s="110">
        <v>100</v>
      </c>
      <c r="N42" s="110">
        <v>2</v>
      </c>
      <c r="O42" s="110">
        <v>41025</v>
      </c>
      <c r="P42" s="110">
        <v>382</v>
      </c>
      <c r="Q42" s="110">
        <v>41407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10">
        <v>2685</v>
      </c>
      <c r="D43" s="110">
        <v>220</v>
      </c>
      <c r="E43" s="110">
        <v>2905</v>
      </c>
      <c r="F43" s="110">
        <v>5551517</v>
      </c>
      <c r="G43" s="110">
        <v>2723689</v>
      </c>
      <c r="H43" s="110">
        <v>2827828</v>
      </c>
      <c r="I43" s="110">
        <v>169551</v>
      </c>
      <c r="J43" s="164"/>
      <c r="K43" s="110">
        <v>10102</v>
      </c>
      <c r="L43" s="110">
        <v>35</v>
      </c>
      <c r="M43" s="110">
        <v>976</v>
      </c>
      <c r="N43" s="110">
        <v>48</v>
      </c>
      <c r="O43" s="110">
        <v>157362</v>
      </c>
      <c r="P43" s="110">
        <v>1028</v>
      </c>
      <c r="Q43" s="110">
        <v>158390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10">
        <v>897</v>
      </c>
      <c r="D44" s="110">
        <v>94</v>
      </c>
      <c r="E44" s="110">
        <v>991</v>
      </c>
      <c r="F44" s="110">
        <v>1408705</v>
      </c>
      <c r="G44" s="110">
        <v>757175</v>
      </c>
      <c r="H44" s="110">
        <v>651530</v>
      </c>
      <c r="I44" s="110">
        <v>39061</v>
      </c>
      <c r="J44" s="164"/>
      <c r="K44" s="110">
        <v>2870</v>
      </c>
      <c r="L44" s="110">
        <v>13</v>
      </c>
      <c r="M44" s="110">
        <v>81</v>
      </c>
      <c r="N44" s="110">
        <v>0</v>
      </c>
      <c r="O44" s="110">
        <v>35729</v>
      </c>
      <c r="P44" s="110">
        <v>368</v>
      </c>
      <c r="Q44" s="110">
        <v>36097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10">
        <v>843</v>
      </c>
      <c r="D45" s="110">
        <v>114</v>
      </c>
      <c r="E45" s="110">
        <v>957</v>
      </c>
      <c r="F45" s="110">
        <v>1516811</v>
      </c>
      <c r="G45" s="110">
        <v>796683</v>
      </c>
      <c r="H45" s="110">
        <v>720128</v>
      </c>
      <c r="I45" s="110">
        <v>43167</v>
      </c>
      <c r="J45" s="164"/>
      <c r="K45" s="110">
        <v>2512</v>
      </c>
      <c r="L45" s="110">
        <v>17</v>
      </c>
      <c r="M45" s="110">
        <v>21</v>
      </c>
      <c r="N45" s="110">
        <v>21</v>
      </c>
      <c r="O45" s="110">
        <v>40346</v>
      </c>
      <c r="P45" s="110">
        <v>250</v>
      </c>
      <c r="Q45" s="110">
        <v>40596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10">
        <v>3003</v>
      </c>
      <c r="D46" s="110">
        <v>234</v>
      </c>
      <c r="E46" s="110">
        <v>3237</v>
      </c>
      <c r="F46" s="110">
        <v>6329529</v>
      </c>
      <c r="G46" s="110">
        <v>2991897</v>
      </c>
      <c r="H46" s="110">
        <v>3337632</v>
      </c>
      <c r="I46" s="110">
        <v>200125</v>
      </c>
      <c r="J46" s="164"/>
      <c r="K46" s="110">
        <v>11384</v>
      </c>
      <c r="L46" s="110">
        <v>30</v>
      </c>
      <c r="M46" s="110">
        <v>646</v>
      </c>
      <c r="N46" s="110">
        <v>93</v>
      </c>
      <c r="O46" s="110">
        <v>186934</v>
      </c>
      <c r="P46" s="110">
        <v>1038</v>
      </c>
      <c r="Q46" s="110">
        <v>187972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10">
        <v>355</v>
      </c>
      <c r="D47" s="110">
        <v>51</v>
      </c>
      <c r="E47" s="110">
        <v>406</v>
      </c>
      <c r="F47" s="110">
        <v>617264</v>
      </c>
      <c r="G47" s="110">
        <v>340049</v>
      </c>
      <c r="H47" s="110">
        <v>277215</v>
      </c>
      <c r="I47" s="110">
        <v>16617</v>
      </c>
      <c r="J47" s="164"/>
      <c r="K47" s="110">
        <v>1141</v>
      </c>
      <c r="L47" s="110">
        <v>3</v>
      </c>
      <c r="M47" s="110">
        <v>103</v>
      </c>
      <c r="N47" s="110">
        <v>0</v>
      </c>
      <c r="O47" s="110">
        <v>15249</v>
      </c>
      <c r="P47" s="110">
        <v>121</v>
      </c>
      <c r="Q47" s="110">
        <v>15370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10">
        <v>674</v>
      </c>
      <c r="D48" s="110">
        <v>97</v>
      </c>
      <c r="E48" s="110">
        <v>771</v>
      </c>
      <c r="F48" s="110">
        <v>1216331</v>
      </c>
      <c r="G48" s="110">
        <v>629881</v>
      </c>
      <c r="H48" s="110">
        <v>586450</v>
      </c>
      <c r="I48" s="110">
        <v>35156</v>
      </c>
      <c r="J48" s="164"/>
      <c r="K48" s="110">
        <v>2106</v>
      </c>
      <c r="L48" s="110">
        <v>9</v>
      </c>
      <c r="M48" s="110">
        <v>63</v>
      </c>
      <c r="N48" s="110">
        <v>0</v>
      </c>
      <c r="O48" s="110">
        <v>32514</v>
      </c>
      <c r="P48" s="110">
        <v>464</v>
      </c>
      <c r="Q48" s="110">
        <v>32978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10">
        <v>410</v>
      </c>
      <c r="D49" s="110">
        <v>56</v>
      </c>
      <c r="E49" s="110">
        <v>466</v>
      </c>
      <c r="F49" s="110">
        <v>879674</v>
      </c>
      <c r="G49" s="110">
        <v>432751</v>
      </c>
      <c r="H49" s="110">
        <v>446923</v>
      </c>
      <c r="I49" s="110">
        <v>26798</v>
      </c>
      <c r="J49" s="164"/>
      <c r="K49" s="110">
        <v>1484</v>
      </c>
      <c r="L49" s="110">
        <v>1</v>
      </c>
      <c r="M49" s="110">
        <v>38</v>
      </c>
      <c r="N49" s="110">
        <v>0</v>
      </c>
      <c r="O49" s="110">
        <v>25074</v>
      </c>
      <c r="P49" s="110">
        <v>201</v>
      </c>
      <c r="Q49" s="110">
        <v>25275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10">
        <v>955</v>
      </c>
      <c r="D50" s="110">
        <v>96</v>
      </c>
      <c r="E50" s="110">
        <v>1051</v>
      </c>
      <c r="F50" s="110">
        <v>1941451</v>
      </c>
      <c r="G50" s="110">
        <v>892933</v>
      </c>
      <c r="H50" s="110">
        <v>1048518</v>
      </c>
      <c r="I50" s="110">
        <v>62870</v>
      </c>
      <c r="J50" s="164"/>
      <c r="K50" s="110">
        <v>2841</v>
      </c>
      <c r="L50" s="110">
        <v>7</v>
      </c>
      <c r="M50" s="110">
        <v>535</v>
      </c>
      <c r="N50" s="110">
        <v>63</v>
      </c>
      <c r="O50" s="110">
        <v>59177</v>
      </c>
      <c r="P50" s="110">
        <v>247</v>
      </c>
      <c r="Q50" s="110">
        <v>59424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12">
        <v>1655</v>
      </c>
      <c r="D51" s="112">
        <v>157</v>
      </c>
      <c r="E51" s="112">
        <v>1812</v>
      </c>
      <c r="F51" s="112">
        <v>3310616</v>
      </c>
      <c r="G51" s="112">
        <v>1755421</v>
      </c>
      <c r="H51" s="112">
        <v>1555195</v>
      </c>
      <c r="I51" s="112">
        <v>93240</v>
      </c>
      <c r="J51" s="164"/>
      <c r="K51" s="112">
        <v>6847</v>
      </c>
      <c r="L51" s="112">
        <v>16</v>
      </c>
      <c r="M51" s="112">
        <v>606</v>
      </c>
      <c r="N51" s="112">
        <v>79</v>
      </c>
      <c r="O51" s="112">
        <v>84959</v>
      </c>
      <c r="P51" s="112">
        <v>733</v>
      </c>
      <c r="Q51" s="112">
        <v>85692</v>
      </c>
      <c r="R51" s="56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14601</v>
      </c>
      <c r="D52" s="67">
        <f aca="true" t="shared" si="2" ref="D52:I52">SUM(D40:D51)</f>
        <v>1479</v>
      </c>
      <c r="E52" s="67">
        <f t="shared" si="2"/>
        <v>16080</v>
      </c>
      <c r="F52" s="67">
        <f t="shared" si="2"/>
        <v>28721051</v>
      </c>
      <c r="G52" s="67">
        <f t="shared" si="2"/>
        <v>14357891</v>
      </c>
      <c r="H52" s="67">
        <f t="shared" si="2"/>
        <v>14363160</v>
      </c>
      <c r="I52" s="67">
        <f t="shared" si="2"/>
        <v>861148</v>
      </c>
      <c r="J52" s="165"/>
      <c r="K52" s="67">
        <f aca="true" t="shared" si="3" ref="K52:Q52">SUM(K40:K51)</f>
        <v>51420</v>
      </c>
      <c r="L52" s="67">
        <f t="shared" si="3"/>
        <v>153</v>
      </c>
      <c r="M52" s="67">
        <f t="shared" si="3"/>
        <v>3351</v>
      </c>
      <c r="N52" s="67">
        <f t="shared" si="3"/>
        <v>318</v>
      </c>
      <c r="O52" s="67">
        <f t="shared" si="3"/>
        <v>800219</v>
      </c>
      <c r="P52" s="67">
        <f t="shared" si="3"/>
        <v>5687</v>
      </c>
      <c r="Q52" s="67">
        <f t="shared" si="3"/>
        <v>805906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169575</v>
      </c>
      <c r="D53" s="69">
        <f aca="true" t="shared" si="4" ref="D53:I53">D39+D52</f>
        <v>16108</v>
      </c>
      <c r="E53" s="69">
        <f t="shared" si="4"/>
        <v>185683</v>
      </c>
      <c r="F53" s="69">
        <f t="shared" si="4"/>
        <v>356332941</v>
      </c>
      <c r="G53" s="69">
        <f t="shared" si="4"/>
        <v>166597800</v>
      </c>
      <c r="H53" s="69">
        <f t="shared" si="4"/>
        <v>189735141</v>
      </c>
      <c r="I53" s="69">
        <f t="shared" si="4"/>
        <v>11377420</v>
      </c>
      <c r="J53" s="165"/>
      <c r="K53" s="69">
        <f aca="true" t="shared" si="5" ref="K53:Q53">K39+K52</f>
        <v>683430</v>
      </c>
      <c r="L53" s="69">
        <f t="shared" si="5"/>
        <v>1859</v>
      </c>
      <c r="M53" s="69">
        <f t="shared" si="5"/>
        <v>46186</v>
      </c>
      <c r="N53" s="69">
        <f t="shared" si="5"/>
        <v>9424</v>
      </c>
      <c r="O53" s="69">
        <f t="shared" si="5"/>
        <v>10567665</v>
      </c>
      <c r="P53" s="69">
        <f t="shared" si="5"/>
        <v>68854</v>
      </c>
      <c r="Q53" s="69">
        <f t="shared" si="5"/>
        <v>10636519</v>
      </c>
      <c r="R53" s="70" t="s">
        <v>84</v>
      </c>
    </row>
  </sheetData>
  <sheetProtection/>
  <mergeCells count="17"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  <mergeCell ref="O5:P5"/>
    <mergeCell ref="H4:H6"/>
    <mergeCell ref="I4:I6"/>
    <mergeCell ref="K4:K6"/>
    <mergeCell ref="L4:L6"/>
    <mergeCell ref="M4:M6"/>
    <mergeCell ref="N4:N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T53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9.625" style="3" customWidth="1"/>
    <col min="6" max="12" width="15.125" style="3" customWidth="1"/>
    <col min="13" max="13" width="15.125" style="10" customWidth="1"/>
    <col min="14" max="14" width="15.125" style="3" customWidth="1"/>
    <col min="15" max="20" width="15.125" style="10" customWidth="1"/>
    <col min="21" max="21" width="15.625" style="1" customWidth="1"/>
    <col min="22" max="22" width="3.125" style="1" customWidth="1"/>
    <col min="23" max="23" width="15.125" style="1" customWidth="1"/>
    <col min="24" max="24" width="15.125" style="10" customWidth="1"/>
    <col min="25" max="25" width="15.125" style="3" customWidth="1"/>
    <col min="26" max="32" width="15.125" style="10" customWidth="1"/>
    <col min="33" max="40" width="15.125" style="3" customWidth="1"/>
    <col min="41" max="41" width="15.625" style="1" customWidth="1"/>
    <col min="42" max="43" width="14.625" style="1" customWidth="1"/>
    <col min="44" max="44" width="9.125" style="1" customWidth="1"/>
    <col min="45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61" t="s">
        <v>107</v>
      </c>
      <c r="AO3" s="15"/>
    </row>
    <row r="4" spans="1:41" s="40" customFormat="1" ht="24" customHeight="1">
      <c r="A4" s="187" t="s">
        <v>74</v>
      </c>
      <c r="B4" s="191" t="s">
        <v>103</v>
      </c>
      <c r="C4" s="190" t="s">
        <v>76</v>
      </c>
      <c r="D4" s="190"/>
      <c r="E4" s="190"/>
      <c r="F4" s="216" t="s">
        <v>45</v>
      </c>
      <c r="G4" s="217"/>
      <c r="H4" s="217"/>
      <c r="I4" s="217"/>
      <c r="J4" s="217"/>
      <c r="K4" s="217"/>
      <c r="L4" s="218"/>
      <c r="M4" s="166" t="s">
        <v>115</v>
      </c>
      <c r="N4" s="190" t="s">
        <v>11</v>
      </c>
      <c r="O4" s="203" t="s">
        <v>77</v>
      </c>
      <c r="P4" s="204"/>
      <c r="Q4" s="204"/>
      <c r="R4" s="204"/>
      <c r="S4" s="77"/>
      <c r="T4" s="77"/>
      <c r="U4" s="181" t="s">
        <v>104</v>
      </c>
      <c r="V4" s="187" t="s">
        <v>74</v>
      </c>
      <c r="W4" s="191" t="s">
        <v>103</v>
      </c>
      <c r="X4" s="195" t="s">
        <v>99</v>
      </c>
      <c r="Y4" s="196"/>
      <c r="Z4" s="194" t="s">
        <v>78</v>
      </c>
      <c r="AA4" s="195"/>
      <c r="AB4" s="195"/>
      <c r="AC4" s="195"/>
      <c r="AD4" s="195"/>
      <c r="AE4" s="195"/>
      <c r="AF4" s="196"/>
      <c r="AG4" s="167" t="s">
        <v>116</v>
      </c>
      <c r="AH4" s="173" t="s">
        <v>12</v>
      </c>
      <c r="AI4" s="173" t="s">
        <v>79</v>
      </c>
      <c r="AJ4" s="176" t="s">
        <v>106</v>
      </c>
      <c r="AK4" s="220" t="s">
        <v>105</v>
      </c>
      <c r="AL4" s="190" t="s">
        <v>80</v>
      </c>
      <c r="AM4" s="190"/>
      <c r="AN4" s="190"/>
      <c r="AO4" s="181" t="s">
        <v>104</v>
      </c>
    </row>
    <row r="5" spans="1:41" s="40" customFormat="1" ht="24" customHeight="1">
      <c r="A5" s="188"/>
      <c r="B5" s="191"/>
      <c r="C5" s="201" t="s">
        <v>108</v>
      </c>
      <c r="D5" s="202"/>
      <c r="E5" s="205" t="s">
        <v>81</v>
      </c>
      <c r="F5" s="207" t="s">
        <v>45</v>
      </c>
      <c r="G5" s="213" t="s">
        <v>13</v>
      </c>
      <c r="H5" s="213" t="s">
        <v>14</v>
      </c>
      <c r="I5" s="213" t="s">
        <v>112</v>
      </c>
      <c r="J5" s="213" t="s">
        <v>111</v>
      </c>
      <c r="K5" s="197" t="s">
        <v>96</v>
      </c>
      <c r="L5" s="213" t="s">
        <v>16</v>
      </c>
      <c r="M5" s="199" t="s">
        <v>81</v>
      </c>
      <c r="N5" s="190"/>
      <c r="O5" s="223" t="s">
        <v>45</v>
      </c>
      <c r="P5" s="197" t="s">
        <v>13</v>
      </c>
      <c r="Q5" s="197" t="s">
        <v>14</v>
      </c>
      <c r="R5" s="197" t="s">
        <v>112</v>
      </c>
      <c r="S5" s="197" t="s">
        <v>111</v>
      </c>
      <c r="T5" s="209" t="s">
        <v>96</v>
      </c>
      <c r="U5" s="181"/>
      <c r="V5" s="188"/>
      <c r="W5" s="191"/>
      <c r="X5" s="211" t="s">
        <v>98</v>
      </c>
      <c r="Y5" s="199" t="s">
        <v>81</v>
      </c>
      <c r="Z5" s="197" t="s">
        <v>86</v>
      </c>
      <c r="AA5" s="197" t="s">
        <v>87</v>
      </c>
      <c r="AB5" s="197" t="s">
        <v>88</v>
      </c>
      <c r="AC5" s="197" t="s">
        <v>113</v>
      </c>
      <c r="AD5" s="197" t="s">
        <v>114</v>
      </c>
      <c r="AE5" s="197" t="s">
        <v>97</v>
      </c>
      <c r="AF5" s="197" t="s">
        <v>15</v>
      </c>
      <c r="AG5" s="199" t="s">
        <v>81</v>
      </c>
      <c r="AH5" s="173"/>
      <c r="AI5" s="173"/>
      <c r="AJ5" s="176"/>
      <c r="AK5" s="221"/>
      <c r="AL5" s="201" t="s">
        <v>108</v>
      </c>
      <c r="AM5" s="202"/>
      <c r="AN5" s="205" t="s">
        <v>81</v>
      </c>
      <c r="AO5" s="181"/>
    </row>
    <row r="6" spans="1:45" s="40" customFormat="1" ht="49.5" customHeight="1">
      <c r="A6" s="189"/>
      <c r="B6" s="192"/>
      <c r="C6" s="45" t="s">
        <v>109</v>
      </c>
      <c r="D6" s="45" t="s">
        <v>110</v>
      </c>
      <c r="E6" s="206"/>
      <c r="F6" s="208"/>
      <c r="G6" s="214"/>
      <c r="H6" s="214"/>
      <c r="I6" s="214"/>
      <c r="J6" s="214"/>
      <c r="K6" s="215"/>
      <c r="L6" s="214"/>
      <c r="M6" s="200"/>
      <c r="N6" s="190"/>
      <c r="O6" s="224"/>
      <c r="P6" s="198"/>
      <c r="Q6" s="198"/>
      <c r="R6" s="198"/>
      <c r="S6" s="198"/>
      <c r="T6" s="210"/>
      <c r="U6" s="182"/>
      <c r="V6" s="189"/>
      <c r="W6" s="192"/>
      <c r="X6" s="212"/>
      <c r="Y6" s="200"/>
      <c r="Z6" s="198"/>
      <c r="AA6" s="198"/>
      <c r="AB6" s="198"/>
      <c r="AC6" s="198"/>
      <c r="AD6" s="198"/>
      <c r="AE6" s="219"/>
      <c r="AF6" s="198"/>
      <c r="AG6" s="200"/>
      <c r="AH6" s="173"/>
      <c r="AI6" s="173"/>
      <c r="AJ6" s="176"/>
      <c r="AK6" s="222"/>
      <c r="AL6" s="45" t="s">
        <v>109</v>
      </c>
      <c r="AM6" s="45" t="s">
        <v>110</v>
      </c>
      <c r="AN6" s="206"/>
      <c r="AO6" s="182"/>
      <c r="AQ6" s="40" t="s">
        <v>117</v>
      </c>
      <c r="AS6" s="58" t="s">
        <v>118</v>
      </c>
    </row>
    <row r="7" spans="1:46" s="40" customFormat="1" ht="24.75" customHeight="1">
      <c r="A7" s="46">
        <v>1</v>
      </c>
      <c r="B7" s="39" t="s">
        <v>18</v>
      </c>
      <c r="C7" s="116">
        <v>1304</v>
      </c>
      <c r="D7" s="116">
        <v>25</v>
      </c>
      <c r="E7" s="116">
        <v>1329</v>
      </c>
      <c r="F7" s="116">
        <v>7977127</v>
      </c>
      <c r="G7" s="116">
        <v>6882096</v>
      </c>
      <c r="H7" s="116">
        <v>26330</v>
      </c>
      <c r="I7" s="116">
        <v>4161698</v>
      </c>
      <c r="J7" s="116">
        <v>1403411</v>
      </c>
      <c r="K7" s="116">
        <v>193116</v>
      </c>
      <c r="L7" s="116">
        <v>118584</v>
      </c>
      <c r="M7" s="121">
        <f>SUM(F7:L7)</f>
        <v>20762362</v>
      </c>
      <c r="N7" s="116">
        <v>1783562</v>
      </c>
      <c r="O7" s="116">
        <v>6337446</v>
      </c>
      <c r="P7" s="116">
        <v>6757807</v>
      </c>
      <c r="Q7" s="130">
        <v>26321</v>
      </c>
      <c r="R7" s="116">
        <v>4155129</v>
      </c>
      <c r="S7" s="116">
        <v>1394462</v>
      </c>
      <c r="T7" s="134">
        <v>192635</v>
      </c>
      <c r="U7" s="39" t="s">
        <v>18</v>
      </c>
      <c r="V7" s="46">
        <v>1</v>
      </c>
      <c r="W7" s="39" t="s">
        <v>18</v>
      </c>
      <c r="X7" s="134">
        <v>115000</v>
      </c>
      <c r="Y7" s="139">
        <f>SUM(O7:T7,X7)</f>
        <v>18978800</v>
      </c>
      <c r="Z7" s="116">
        <v>380246</v>
      </c>
      <c r="AA7" s="116">
        <v>201038</v>
      </c>
      <c r="AB7" s="116">
        <v>1421</v>
      </c>
      <c r="AC7" s="116">
        <v>124654</v>
      </c>
      <c r="AD7" s="116">
        <v>41834</v>
      </c>
      <c r="AE7" s="116">
        <v>5779</v>
      </c>
      <c r="AF7" s="116">
        <v>3449</v>
      </c>
      <c r="AG7" s="121">
        <f>SUM(Z7:AF7)</f>
        <v>758421</v>
      </c>
      <c r="AH7" s="116">
        <v>29746</v>
      </c>
      <c r="AI7" s="116">
        <v>0</v>
      </c>
      <c r="AJ7" s="116">
        <v>8000</v>
      </c>
      <c r="AK7" s="116">
        <v>10330</v>
      </c>
      <c r="AL7" s="116">
        <v>709584</v>
      </c>
      <c r="AM7" s="116">
        <v>761</v>
      </c>
      <c r="AN7" s="130">
        <v>710345</v>
      </c>
      <c r="AO7" s="39" t="s">
        <v>18</v>
      </c>
      <c r="AQ7" s="125">
        <v>18978800</v>
      </c>
      <c r="AR7" s="40" t="str">
        <f>IF(Y7=AQ7," ","NG")</f>
        <v> </v>
      </c>
      <c r="AS7" s="128">
        <v>758421</v>
      </c>
      <c r="AT7" s="40" t="str">
        <f>IF(AS7=AG7," ","NG")</f>
        <v> </v>
      </c>
    </row>
    <row r="8" spans="1:46" s="40" customFormat="1" ht="24.75" customHeight="1">
      <c r="A8" s="47">
        <v>2</v>
      </c>
      <c r="B8" s="42" t="s">
        <v>1</v>
      </c>
      <c r="C8" s="117">
        <v>708</v>
      </c>
      <c r="D8" s="117">
        <v>9</v>
      </c>
      <c r="E8" s="117">
        <v>717</v>
      </c>
      <c r="F8" s="117">
        <v>3292564</v>
      </c>
      <c r="G8" s="117">
        <v>3048118</v>
      </c>
      <c r="H8" s="117">
        <v>31229</v>
      </c>
      <c r="I8" s="117">
        <v>461855</v>
      </c>
      <c r="J8" s="117">
        <v>301595</v>
      </c>
      <c r="K8" s="117">
        <v>64588</v>
      </c>
      <c r="L8" s="117">
        <v>78913</v>
      </c>
      <c r="M8" s="122">
        <f aca="true" t="shared" si="0" ref="M8:M53">SUM(F8:L8)</f>
        <v>7278862</v>
      </c>
      <c r="N8" s="117">
        <v>914912</v>
      </c>
      <c r="O8" s="117">
        <v>2438682</v>
      </c>
      <c r="P8" s="117">
        <v>2996743</v>
      </c>
      <c r="Q8" s="131">
        <v>28945</v>
      </c>
      <c r="R8" s="117">
        <v>461359</v>
      </c>
      <c r="S8" s="117">
        <v>296481</v>
      </c>
      <c r="T8" s="135">
        <v>64504</v>
      </c>
      <c r="U8" s="42" t="s">
        <v>1</v>
      </c>
      <c r="V8" s="47">
        <v>2</v>
      </c>
      <c r="W8" s="42" t="s">
        <v>1</v>
      </c>
      <c r="X8" s="135">
        <v>77236</v>
      </c>
      <c r="Y8" s="139">
        <f aca="true" t="shared" si="1" ref="Y8:Y52">SUM(O8:T8,X8)</f>
        <v>6363950</v>
      </c>
      <c r="Z8" s="117">
        <v>146302</v>
      </c>
      <c r="AA8" s="117">
        <v>89709</v>
      </c>
      <c r="AB8" s="117">
        <v>1563</v>
      </c>
      <c r="AC8" s="117">
        <v>13840</v>
      </c>
      <c r="AD8" s="117">
        <v>8895</v>
      </c>
      <c r="AE8" s="117">
        <v>1934</v>
      </c>
      <c r="AF8" s="117">
        <v>2318</v>
      </c>
      <c r="AG8" s="122">
        <f aca="true" t="shared" si="2" ref="AG8:AG53">SUM(Z8:AF8)</f>
        <v>264561</v>
      </c>
      <c r="AH8" s="117">
        <v>9281</v>
      </c>
      <c r="AI8" s="117">
        <v>0</v>
      </c>
      <c r="AJ8" s="117">
        <v>3222</v>
      </c>
      <c r="AK8" s="117">
        <v>4711</v>
      </c>
      <c r="AL8" s="117">
        <v>247201</v>
      </c>
      <c r="AM8" s="117">
        <v>146</v>
      </c>
      <c r="AN8" s="131">
        <v>247347</v>
      </c>
      <c r="AO8" s="42" t="s">
        <v>1</v>
      </c>
      <c r="AQ8" s="125">
        <v>6363950</v>
      </c>
      <c r="AR8" s="40" t="str">
        <f aca="true" t="shared" si="3" ref="AR8:AR51">IF(Y8=AQ8," ","NG")</f>
        <v> </v>
      </c>
      <c r="AS8" s="128">
        <v>264561</v>
      </c>
      <c r="AT8" s="40" t="str">
        <f aca="true" t="shared" si="4" ref="AT8:AT51">IF(AS8=AG8," ","NG")</f>
        <v> </v>
      </c>
    </row>
    <row r="9" spans="1:46" s="40" customFormat="1" ht="24.75" customHeight="1">
      <c r="A9" s="47">
        <v>3</v>
      </c>
      <c r="B9" s="42" t="s">
        <v>19</v>
      </c>
      <c r="C9" s="117">
        <v>674</v>
      </c>
      <c r="D9" s="117">
        <v>5</v>
      </c>
      <c r="E9" s="117">
        <v>679</v>
      </c>
      <c r="F9" s="117">
        <v>3486304</v>
      </c>
      <c r="G9" s="117">
        <v>3702879</v>
      </c>
      <c r="H9" s="117">
        <v>70641</v>
      </c>
      <c r="I9" s="117">
        <v>3270858</v>
      </c>
      <c r="J9" s="117">
        <v>544524</v>
      </c>
      <c r="K9" s="117">
        <v>71030</v>
      </c>
      <c r="L9" s="117">
        <v>62252</v>
      </c>
      <c r="M9" s="122">
        <f t="shared" si="0"/>
        <v>11208488</v>
      </c>
      <c r="N9" s="117">
        <v>883113</v>
      </c>
      <c r="O9" s="117">
        <v>2667837</v>
      </c>
      <c r="P9" s="117">
        <v>3646379</v>
      </c>
      <c r="Q9" s="131">
        <v>70340</v>
      </c>
      <c r="R9" s="117">
        <v>3269347</v>
      </c>
      <c r="S9" s="117">
        <v>541396</v>
      </c>
      <c r="T9" s="135">
        <v>70624</v>
      </c>
      <c r="U9" s="42" t="s">
        <v>19</v>
      </c>
      <c r="V9" s="47">
        <v>3</v>
      </c>
      <c r="W9" s="42" t="s">
        <v>19</v>
      </c>
      <c r="X9" s="135">
        <v>59452</v>
      </c>
      <c r="Y9" s="139">
        <f t="shared" si="1"/>
        <v>10325375</v>
      </c>
      <c r="Z9" s="117">
        <v>160062</v>
      </c>
      <c r="AA9" s="117">
        <v>108957</v>
      </c>
      <c r="AB9" s="117">
        <v>3059</v>
      </c>
      <c r="AC9" s="117">
        <v>98077</v>
      </c>
      <c r="AD9" s="117">
        <v>16242</v>
      </c>
      <c r="AE9" s="117">
        <v>2117</v>
      </c>
      <c r="AF9" s="117">
        <v>1783</v>
      </c>
      <c r="AG9" s="122">
        <f t="shared" si="2"/>
        <v>390297</v>
      </c>
      <c r="AH9" s="117">
        <v>16063</v>
      </c>
      <c r="AI9" s="117">
        <v>0</v>
      </c>
      <c r="AJ9" s="117">
        <v>3958</v>
      </c>
      <c r="AK9" s="117">
        <v>4558</v>
      </c>
      <c r="AL9" s="117">
        <v>365585</v>
      </c>
      <c r="AM9" s="117">
        <v>133</v>
      </c>
      <c r="AN9" s="131">
        <v>365718</v>
      </c>
      <c r="AO9" s="42" t="s">
        <v>19</v>
      </c>
      <c r="AQ9" s="125">
        <v>10325375</v>
      </c>
      <c r="AR9" s="40" t="str">
        <f t="shared" si="3"/>
        <v> </v>
      </c>
      <c r="AS9" s="128">
        <v>390297</v>
      </c>
      <c r="AT9" s="40" t="str">
        <f t="shared" si="4"/>
        <v> </v>
      </c>
    </row>
    <row r="10" spans="1:46" s="40" customFormat="1" ht="24.75" customHeight="1">
      <c r="A10" s="47">
        <v>4</v>
      </c>
      <c r="B10" s="42" t="s">
        <v>20</v>
      </c>
      <c r="C10" s="117">
        <v>531</v>
      </c>
      <c r="D10" s="117">
        <v>7</v>
      </c>
      <c r="E10" s="117">
        <v>538</v>
      </c>
      <c r="F10" s="117">
        <v>2303075</v>
      </c>
      <c r="G10" s="117">
        <v>2940521</v>
      </c>
      <c r="H10" s="117">
        <v>55023</v>
      </c>
      <c r="I10" s="117">
        <v>134468</v>
      </c>
      <c r="J10" s="117">
        <v>249115</v>
      </c>
      <c r="K10" s="117">
        <v>63206</v>
      </c>
      <c r="L10" s="117">
        <v>36392</v>
      </c>
      <c r="M10" s="122">
        <f t="shared" si="0"/>
        <v>5781800</v>
      </c>
      <c r="N10" s="117">
        <v>659914</v>
      </c>
      <c r="O10" s="117">
        <v>1716504</v>
      </c>
      <c r="P10" s="117">
        <v>2876443</v>
      </c>
      <c r="Q10" s="131">
        <v>54820</v>
      </c>
      <c r="R10" s="117">
        <v>133426</v>
      </c>
      <c r="S10" s="117">
        <v>243673</v>
      </c>
      <c r="T10" s="135">
        <v>62947</v>
      </c>
      <c r="U10" s="42" t="s">
        <v>20</v>
      </c>
      <c r="V10" s="47">
        <v>4</v>
      </c>
      <c r="W10" s="42" t="s">
        <v>20</v>
      </c>
      <c r="X10" s="135">
        <v>34073</v>
      </c>
      <c r="Y10" s="139">
        <f t="shared" si="1"/>
        <v>5121886</v>
      </c>
      <c r="Z10" s="117">
        <v>102981</v>
      </c>
      <c r="AA10" s="117">
        <v>85635</v>
      </c>
      <c r="AB10" s="117">
        <v>2960</v>
      </c>
      <c r="AC10" s="117">
        <v>4002</v>
      </c>
      <c r="AD10" s="117">
        <v>7311</v>
      </c>
      <c r="AE10" s="117">
        <v>1887</v>
      </c>
      <c r="AF10" s="117">
        <v>1023</v>
      </c>
      <c r="AG10" s="122">
        <f t="shared" si="2"/>
        <v>205799</v>
      </c>
      <c r="AH10" s="117">
        <v>6459</v>
      </c>
      <c r="AI10" s="117">
        <v>0</v>
      </c>
      <c r="AJ10" s="117">
        <v>3016</v>
      </c>
      <c r="AK10" s="117">
        <v>4916</v>
      </c>
      <c r="AL10" s="117">
        <v>191319</v>
      </c>
      <c r="AM10" s="117">
        <v>89</v>
      </c>
      <c r="AN10" s="131">
        <v>191408</v>
      </c>
      <c r="AO10" s="42" t="s">
        <v>20</v>
      </c>
      <c r="AQ10" s="125">
        <v>5121886</v>
      </c>
      <c r="AR10" s="40" t="str">
        <f t="shared" si="3"/>
        <v> </v>
      </c>
      <c r="AS10" s="128">
        <v>205799</v>
      </c>
      <c r="AT10" s="40" t="str">
        <f t="shared" si="4"/>
        <v> </v>
      </c>
    </row>
    <row r="11" spans="1:46" s="40" customFormat="1" ht="24.75" customHeight="1">
      <c r="A11" s="47">
        <v>5</v>
      </c>
      <c r="B11" s="42" t="s">
        <v>21</v>
      </c>
      <c r="C11" s="117">
        <v>263</v>
      </c>
      <c r="D11" s="117">
        <v>3</v>
      </c>
      <c r="E11" s="117">
        <v>266</v>
      </c>
      <c r="F11" s="117">
        <v>1034870</v>
      </c>
      <c r="G11" s="117">
        <v>1548834</v>
      </c>
      <c r="H11" s="117">
        <v>1595</v>
      </c>
      <c r="I11" s="117">
        <v>367684</v>
      </c>
      <c r="J11" s="117">
        <v>59578</v>
      </c>
      <c r="K11" s="117">
        <v>53503</v>
      </c>
      <c r="L11" s="117">
        <v>39942</v>
      </c>
      <c r="M11" s="122">
        <f t="shared" si="0"/>
        <v>3106006</v>
      </c>
      <c r="N11" s="117">
        <v>353931</v>
      </c>
      <c r="O11" s="117">
        <v>703720</v>
      </c>
      <c r="P11" s="117">
        <v>1529274</v>
      </c>
      <c r="Q11" s="131">
        <v>1524</v>
      </c>
      <c r="R11" s="117">
        <v>366351</v>
      </c>
      <c r="S11" s="117">
        <v>59348</v>
      </c>
      <c r="T11" s="135">
        <v>53483</v>
      </c>
      <c r="U11" s="42" t="s">
        <v>21</v>
      </c>
      <c r="V11" s="47">
        <v>5</v>
      </c>
      <c r="W11" s="42" t="s">
        <v>21</v>
      </c>
      <c r="X11" s="135">
        <v>38375</v>
      </c>
      <c r="Y11" s="139">
        <f t="shared" si="1"/>
        <v>2752075</v>
      </c>
      <c r="Z11" s="117">
        <v>42218</v>
      </c>
      <c r="AA11" s="117">
        <v>45635</v>
      </c>
      <c r="AB11" s="117">
        <v>83</v>
      </c>
      <c r="AC11" s="117">
        <v>10990</v>
      </c>
      <c r="AD11" s="117">
        <v>1780</v>
      </c>
      <c r="AE11" s="117">
        <v>1604</v>
      </c>
      <c r="AF11" s="117">
        <v>1151</v>
      </c>
      <c r="AG11" s="122">
        <f t="shared" si="2"/>
        <v>103461</v>
      </c>
      <c r="AH11" s="117">
        <v>4526</v>
      </c>
      <c r="AI11" s="117">
        <v>0</v>
      </c>
      <c r="AJ11" s="117">
        <v>1838</v>
      </c>
      <c r="AK11" s="117">
        <v>1013</v>
      </c>
      <c r="AL11" s="117">
        <v>96077</v>
      </c>
      <c r="AM11" s="117">
        <v>7</v>
      </c>
      <c r="AN11" s="131">
        <v>96084</v>
      </c>
      <c r="AO11" s="42" t="s">
        <v>21</v>
      </c>
      <c r="AQ11" s="125">
        <v>2752075</v>
      </c>
      <c r="AR11" s="40" t="str">
        <f t="shared" si="3"/>
        <v> </v>
      </c>
      <c r="AS11" s="128">
        <v>103461</v>
      </c>
      <c r="AT11" s="40" t="str">
        <f t="shared" si="4"/>
        <v> </v>
      </c>
    </row>
    <row r="12" spans="1:46" s="40" customFormat="1" ht="24.75" customHeight="1">
      <c r="A12" s="47">
        <v>6</v>
      </c>
      <c r="B12" s="42" t="s">
        <v>22</v>
      </c>
      <c r="C12" s="117">
        <v>169</v>
      </c>
      <c r="D12" s="117">
        <v>4</v>
      </c>
      <c r="E12" s="117">
        <v>173</v>
      </c>
      <c r="F12" s="117">
        <v>735001</v>
      </c>
      <c r="G12" s="117">
        <v>491147</v>
      </c>
      <c r="H12" s="117">
        <v>4671</v>
      </c>
      <c r="I12" s="117">
        <v>19403</v>
      </c>
      <c r="J12" s="117">
        <v>94654</v>
      </c>
      <c r="K12" s="117">
        <v>57528</v>
      </c>
      <c r="L12" s="117">
        <v>3233</v>
      </c>
      <c r="M12" s="122">
        <f t="shared" si="0"/>
        <v>1405637</v>
      </c>
      <c r="N12" s="117">
        <v>222986</v>
      </c>
      <c r="O12" s="117">
        <v>533362</v>
      </c>
      <c r="P12" s="117">
        <v>472889</v>
      </c>
      <c r="Q12" s="131">
        <v>4671</v>
      </c>
      <c r="R12" s="117">
        <v>18288</v>
      </c>
      <c r="S12" s="117">
        <v>92705</v>
      </c>
      <c r="T12" s="135">
        <v>57510</v>
      </c>
      <c r="U12" s="42" t="s">
        <v>22</v>
      </c>
      <c r="V12" s="47">
        <v>6</v>
      </c>
      <c r="W12" s="42" t="s">
        <v>22</v>
      </c>
      <c r="X12" s="135">
        <v>3226</v>
      </c>
      <c r="Y12" s="139">
        <f t="shared" si="1"/>
        <v>1182651</v>
      </c>
      <c r="Z12" s="117">
        <v>31997</v>
      </c>
      <c r="AA12" s="117">
        <v>14184</v>
      </c>
      <c r="AB12" s="117">
        <v>252</v>
      </c>
      <c r="AC12" s="117">
        <v>548</v>
      </c>
      <c r="AD12" s="117">
        <v>2780</v>
      </c>
      <c r="AE12" s="117">
        <v>1727</v>
      </c>
      <c r="AF12" s="117">
        <v>97</v>
      </c>
      <c r="AG12" s="122">
        <f t="shared" si="2"/>
        <v>51585</v>
      </c>
      <c r="AH12" s="117">
        <v>1746</v>
      </c>
      <c r="AI12" s="117">
        <v>0</v>
      </c>
      <c r="AJ12" s="117">
        <v>2507</v>
      </c>
      <c r="AK12" s="117">
        <v>1033</v>
      </c>
      <c r="AL12" s="117">
        <v>46291</v>
      </c>
      <c r="AM12" s="117">
        <v>8</v>
      </c>
      <c r="AN12" s="131">
        <v>46299</v>
      </c>
      <c r="AO12" s="42" t="s">
        <v>22</v>
      </c>
      <c r="AQ12" s="125">
        <v>1182651</v>
      </c>
      <c r="AR12" s="40" t="str">
        <f t="shared" si="3"/>
        <v> </v>
      </c>
      <c r="AS12" s="128">
        <v>51585</v>
      </c>
      <c r="AT12" s="40" t="str">
        <f t="shared" si="4"/>
        <v> </v>
      </c>
    </row>
    <row r="13" spans="1:46" s="40" customFormat="1" ht="24.75" customHeight="1">
      <c r="A13" s="47">
        <v>7</v>
      </c>
      <c r="B13" s="42" t="s">
        <v>2</v>
      </c>
      <c r="C13" s="117">
        <v>430</v>
      </c>
      <c r="D13" s="117">
        <v>29</v>
      </c>
      <c r="E13" s="117">
        <v>459</v>
      </c>
      <c r="F13" s="117">
        <v>2234757</v>
      </c>
      <c r="G13" s="117">
        <v>1233218</v>
      </c>
      <c r="H13" s="117">
        <v>11940</v>
      </c>
      <c r="I13" s="117">
        <v>375227</v>
      </c>
      <c r="J13" s="117">
        <v>112250</v>
      </c>
      <c r="K13" s="117">
        <v>44532</v>
      </c>
      <c r="L13" s="117">
        <v>59702</v>
      </c>
      <c r="M13" s="122">
        <f t="shared" si="0"/>
        <v>4071626</v>
      </c>
      <c r="N13" s="117">
        <v>602519</v>
      </c>
      <c r="O13" s="117">
        <v>1669159</v>
      </c>
      <c r="P13" s="117">
        <v>1200707</v>
      </c>
      <c r="Q13" s="131">
        <v>11125</v>
      </c>
      <c r="R13" s="117">
        <v>374449</v>
      </c>
      <c r="S13" s="117">
        <v>110812</v>
      </c>
      <c r="T13" s="135">
        <v>43164</v>
      </c>
      <c r="U13" s="42" t="s">
        <v>2</v>
      </c>
      <c r="V13" s="47">
        <v>7</v>
      </c>
      <c r="W13" s="42" t="s">
        <v>2</v>
      </c>
      <c r="X13" s="135">
        <v>59691</v>
      </c>
      <c r="Y13" s="139">
        <f t="shared" si="1"/>
        <v>3469107</v>
      </c>
      <c r="Z13" s="117">
        <v>100149</v>
      </c>
      <c r="AA13" s="117">
        <v>35864</v>
      </c>
      <c r="AB13" s="117">
        <v>601</v>
      </c>
      <c r="AC13" s="117">
        <v>11233</v>
      </c>
      <c r="AD13" s="117">
        <v>3324</v>
      </c>
      <c r="AE13" s="117">
        <v>1295</v>
      </c>
      <c r="AF13" s="117">
        <v>1790</v>
      </c>
      <c r="AG13" s="122">
        <f t="shared" si="2"/>
        <v>154256</v>
      </c>
      <c r="AH13" s="117">
        <v>6087</v>
      </c>
      <c r="AI13" s="117">
        <v>0</v>
      </c>
      <c r="AJ13" s="117">
        <v>2674</v>
      </c>
      <c r="AK13" s="117">
        <v>2853</v>
      </c>
      <c r="AL13" s="117">
        <v>141224</v>
      </c>
      <c r="AM13" s="117">
        <v>1418</v>
      </c>
      <c r="AN13" s="131">
        <v>142642</v>
      </c>
      <c r="AO13" s="42" t="s">
        <v>2</v>
      </c>
      <c r="AQ13" s="125">
        <v>3469107</v>
      </c>
      <c r="AR13" s="40" t="str">
        <f t="shared" si="3"/>
        <v> </v>
      </c>
      <c r="AS13" s="128">
        <v>154256</v>
      </c>
      <c r="AT13" s="40" t="str">
        <f t="shared" si="4"/>
        <v> </v>
      </c>
    </row>
    <row r="14" spans="1:46" s="40" customFormat="1" ht="24.75" customHeight="1">
      <c r="A14" s="47">
        <v>8</v>
      </c>
      <c r="B14" s="42" t="s">
        <v>23</v>
      </c>
      <c r="C14" s="117">
        <v>177</v>
      </c>
      <c r="D14" s="117">
        <v>6</v>
      </c>
      <c r="E14" s="117">
        <v>183</v>
      </c>
      <c r="F14" s="117">
        <v>851252</v>
      </c>
      <c r="G14" s="117">
        <v>440916</v>
      </c>
      <c r="H14" s="117">
        <v>3064</v>
      </c>
      <c r="I14" s="117">
        <v>28500</v>
      </c>
      <c r="J14" s="117">
        <v>25937</v>
      </c>
      <c r="K14" s="117">
        <v>11914</v>
      </c>
      <c r="L14" s="117">
        <v>7333</v>
      </c>
      <c r="M14" s="122">
        <f t="shared" si="0"/>
        <v>1368916</v>
      </c>
      <c r="N14" s="117">
        <v>248125</v>
      </c>
      <c r="O14" s="117">
        <v>624355</v>
      </c>
      <c r="P14" s="117">
        <v>422330</v>
      </c>
      <c r="Q14" s="131">
        <v>1364</v>
      </c>
      <c r="R14" s="117">
        <v>27584</v>
      </c>
      <c r="S14" s="117">
        <v>25926</v>
      </c>
      <c r="T14" s="135">
        <v>11904</v>
      </c>
      <c r="U14" s="42" t="s">
        <v>23</v>
      </c>
      <c r="V14" s="47">
        <v>8</v>
      </c>
      <c r="W14" s="42" t="s">
        <v>23</v>
      </c>
      <c r="X14" s="135">
        <v>7328</v>
      </c>
      <c r="Y14" s="139">
        <f t="shared" si="1"/>
        <v>1120791</v>
      </c>
      <c r="Z14" s="117">
        <v>37462</v>
      </c>
      <c r="AA14" s="117">
        <v>12603</v>
      </c>
      <c r="AB14" s="117">
        <v>73</v>
      </c>
      <c r="AC14" s="117">
        <v>827</v>
      </c>
      <c r="AD14" s="117">
        <v>778</v>
      </c>
      <c r="AE14" s="117">
        <v>355</v>
      </c>
      <c r="AF14" s="117">
        <v>218</v>
      </c>
      <c r="AG14" s="122">
        <f t="shared" si="2"/>
        <v>52316</v>
      </c>
      <c r="AH14" s="117">
        <v>1986</v>
      </c>
      <c r="AI14" s="117">
        <v>0</v>
      </c>
      <c r="AJ14" s="117">
        <v>970</v>
      </c>
      <c r="AK14" s="117">
        <v>611</v>
      </c>
      <c r="AL14" s="117">
        <v>48569</v>
      </c>
      <c r="AM14" s="117">
        <v>180</v>
      </c>
      <c r="AN14" s="131">
        <v>48749</v>
      </c>
      <c r="AO14" s="42" t="s">
        <v>23</v>
      </c>
      <c r="AQ14" s="125">
        <v>1120791</v>
      </c>
      <c r="AR14" s="40" t="str">
        <f t="shared" si="3"/>
        <v> </v>
      </c>
      <c r="AS14" s="128">
        <v>52316</v>
      </c>
      <c r="AT14" s="40" t="str">
        <f t="shared" si="4"/>
        <v> </v>
      </c>
    </row>
    <row r="15" spans="1:46" s="27" customFormat="1" ht="24.75" customHeight="1">
      <c r="A15" s="30">
        <v>9</v>
      </c>
      <c r="B15" s="31" t="s">
        <v>49</v>
      </c>
      <c r="C15" s="118">
        <v>279</v>
      </c>
      <c r="D15" s="118">
        <v>3</v>
      </c>
      <c r="E15" s="118">
        <v>282</v>
      </c>
      <c r="F15" s="118">
        <v>1090109</v>
      </c>
      <c r="G15" s="118">
        <v>1378089</v>
      </c>
      <c r="H15" s="118">
        <v>15005</v>
      </c>
      <c r="I15" s="118">
        <v>109765</v>
      </c>
      <c r="J15" s="118">
        <v>72000</v>
      </c>
      <c r="K15" s="118">
        <v>110054</v>
      </c>
      <c r="L15" s="118">
        <v>4207</v>
      </c>
      <c r="M15" s="122">
        <f t="shared" si="0"/>
        <v>2779229</v>
      </c>
      <c r="N15" s="118">
        <v>353293</v>
      </c>
      <c r="O15" s="118">
        <v>787630</v>
      </c>
      <c r="P15" s="118">
        <v>1333985</v>
      </c>
      <c r="Q15" s="132">
        <v>13974</v>
      </c>
      <c r="R15" s="118">
        <v>107026</v>
      </c>
      <c r="S15" s="118">
        <v>70699</v>
      </c>
      <c r="T15" s="136">
        <v>108747</v>
      </c>
      <c r="U15" s="31" t="s">
        <v>49</v>
      </c>
      <c r="V15" s="30">
        <v>9</v>
      </c>
      <c r="W15" s="31" t="s">
        <v>49</v>
      </c>
      <c r="X15" s="136">
        <v>3875</v>
      </c>
      <c r="Y15" s="139">
        <f t="shared" si="1"/>
        <v>2425936</v>
      </c>
      <c r="Z15" s="118">
        <v>47255</v>
      </c>
      <c r="AA15" s="118">
        <v>40009</v>
      </c>
      <c r="AB15" s="118">
        <v>754</v>
      </c>
      <c r="AC15" s="118">
        <v>3212</v>
      </c>
      <c r="AD15" s="118">
        <v>2120</v>
      </c>
      <c r="AE15" s="118">
        <v>3263</v>
      </c>
      <c r="AF15" s="118">
        <v>116</v>
      </c>
      <c r="AG15" s="122">
        <f t="shared" si="2"/>
        <v>96729</v>
      </c>
      <c r="AH15" s="118">
        <v>3002</v>
      </c>
      <c r="AI15" s="118">
        <v>0</v>
      </c>
      <c r="AJ15" s="118">
        <v>4168</v>
      </c>
      <c r="AK15" s="118">
        <v>2043</v>
      </c>
      <c r="AL15" s="118">
        <v>87502</v>
      </c>
      <c r="AM15" s="118">
        <v>14</v>
      </c>
      <c r="AN15" s="132">
        <v>87516</v>
      </c>
      <c r="AO15" s="31" t="s">
        <v>49</v>
      </c>
      <c r="AQ15" s="126">
        <v>2425936</v>
      </c>
      <c r="AR15" s="27" t="str">
        <f t="shared" si="3"/>
        <v> </v>
      </c>
      <c r="AS15" s="129">
        <v>96729</v>
      </c>
      <c r="AT15" s="27" t="str">
        <f t="shared" si="4"/>
        <v> </v>
      </c>
    </row>
    <row r="16" spans="1:46" s="27" customFormat="1" ht="24.75" customHeight="1">
      <c r="A16" s="30">
        <v>10</v>
      </c>
      <c r="B16" s="31" t="s">
        <v>24</v>
      </c>
      <c r="C16" s="118">
        <v>130</v>
      </c>
      <c r="D16" s="118">
        <v>4</v>
      </c>
      <c r="E16" s="118">
        <v>134</v>
      </c>
      <c r="F16" s="118">
        <v>483614</v>
      </c>
      <c r="G16" s="118">
        <v>516272</v>
      </c>
      <c r="H16" s="118">
        <v>465</v>
      </c>
      <c r="I16" s="118">
        <v>70365</v>
      </c>
      <c r="J16" s="118">
        <v>57631</v>
      </c>
      <c r="K16" s="118">
        <v>15117</v>
      </c>
      <c r="L16" s="118">
        <v>4100</v>
      </c>
      <c r="M16" s="122">
        <f t="shared" si="0"/>
        <v>1147564</v>
      </c>
      <c r="N16" s="118">
        <v>162103</v>
      </c>
      <c r="O16" s="118">
        <v>334178</v>
      </c>
      <c r="P16" s="118">
        <v>505791</v>
      </c>
      <c r="Q16" s="132">
        <v>464</v>
      </c>
      <c r="R16" s="118">
        <v>70362</v>
      </c>
      <c r="S16" s="118">
        <v>55813</v>
      </c>
      <c r="T16" s="136">
        <v>15106</v>
      </c>
      <c r="U16" s="31" t="s">
        <v>24</v>
      </c>
      <c r="V16" s="30">
        <v>10</v>
      </c>
      <c r="W16" s="31" t="s">
        <v>24</v>
      </c>
      <c r="X16" s="136">
        <v>3747</v>
      </c>
      <c r="Y16" s="139">
        <f t="shared" si="1"/>
        <v>985461</v>
      </c>
      <c r="Z16" s="118">
        <v>20044</v>
      </c>
      <c r="AA16" s="118">
        <v>15170</v>
      </c>
      <c r="AB16" s="118">
        <v>25</v>
      </c>
      <c r="AC16" s="118">
        <v>2112</v>
      </c>
      <c r="AD16" s="118">
        <v>1675</v>
      </c>
      <c r="AE16" s="118">
        <v>453</v>
      </c>
      <c r="AF16" s="118">
        <v>112</v>
      </c>
      <c r="AG16" s="122">
        <f t="shared" si="2"/>
        <v>39591</v>
      </c>
      <c r="AH16" s="118">
        <v>1784</v>
      </c>
      <c r="AI16" s="118">
        <v>0</v>
      </c>
      <c r="AJ16" s="118">
        <v>630</v>
      </c>
      <c r="AK16" s="118">
        <v>981</v>
      </c>
      <c r="AL16" s="118">
        <v>36169</v>
      </c>
      <c r="AM16" s="118">
        <v>27</v>
      </c>
      <c r="AN16" s="132">
        <v>36196</v>
      </c>
      <c r="AO16" s="31" t="s">
        <v>24</v>
      </c>
      <c r="AQ16" s="126">
        <v>985461</v>
      </c>
      <c r="AR16" s="27" t="str">
        <f t="shared" si="3"/>
        <v> </v>
      </c>
      <c r="AS16" s="129">
        <v>39591</v>
      </c>
      <c r="AT16" s="27" t="str">
        <f t="shared" si="4"/>
        <v> </v>
      </c>
    </row>
    <row r="17" spans="1:46" s="27" customFormat="1" ht="24.75" customHeight="1">
      <c r="A17" s="30">
        <v>11</v>
      </c>
      <c r="B17" s="31" t="s">
        <v>25</v>
      </c>
      <c r="C17" s="118">
        <v>95</v>
      </c>
      <c r="D17" s="118">
        <v>2</v>
      </c>
      <c r="E17" s="118">
        <v>97</v>
      </c>
      <c r="F17" s="118">
        <v>353747</v>
      </c>
      <c r="G17" s="118">
        <v>300964</v>
      </c>
      <c r="H17" s="118">
        <v>10748</v>
      </c>
      <c r="I17" s="118">
        <v>555</v>
      </c>
      <c r="J17" s="118">
        <v>13863</v>
      </c>
      <c r="K17" s="118">
        <v>929</v>
      </c>
      <c r="L17" s="118">
        <v>3123</v>
      </c>
      <c r="M17" s="122">
        <f t="shared" si="0"/>
        <v>683929</v>
      </c>
      <c r="N17" s="118">
        <v>106838</v>
      </c>
      <c r="O17" s="118">
        <v>258328</v>
      </c>
      <c r="P17" s="118">
        <v>289779</v>
      </c>
      <c r="Q17" s="132">
        <v>10747</v>
      </c>
      <c r="R17" s="118">
        <v>553</v>
      </c>
      <c r="S17" s="118">
        <v>13857</v>
      </c>
      <c r="T17" s="136">
        <v>923</v>
      </c>
      <c r="U17" s="31" t="s">
        <v>25</v>
      </c>
      <c r="V17" s="30">
        <v>11</v>
      </c>
      <c r="W17" s="31" t="s">
        <v>25</v>
      </c>
      <c r="X17" s="136">
        <v>2904</v>
      </c>
      <c r="Y17" s="139">
        <f t="shared" si="1"/>
        <v>577091</v>
      </c>
      <c r="Z17" s="118">
        <v>15498</v>
      </c>
      <c r="AA17" s="118">
        <v>8691</v>
      </c>
      <c r="AB17" s="118">
        <v>580</v>
      </c>
      <c r="AC17" s="118">
        <v>17</v>
      </c>
      <c r="AD17" s="118">
        <v>416</v>
      </c>
      <c r="AE17" s="118">
        <v>28</v>
      </c>
      <c r="AF17" s="118">
        <v>87</v>
      </c>
      <c r="AG17" s="122">
        <f t="shared" si="2"/>
        <v>25317</v>
      </c>
      <c r="AH17" s="118">
        <v>723</v>
      </c>
      <c r="AI17" s="118">
        <v>0</v>
      </c>
      <c r="AJ17" s="118">
        <v>98</v>
      </c>
      <c r="AK17" s="118">
        <v>297</v>
      </c>
      <c r="AL17" s="118">
        <v>24173</v>
      </c>
      <c r="AM17" s="118">
        <v>26</v>
      </c>
      <c r="AN17" s="132">
        <v>24199</v>
      </c>
      <c r="AO17" s="31" t="s">
        <v>25</v>
      </c>
      <c r="AQ17" s="126">
        <v>577091</v>
      </c>
      <c r="AR17" s="27" t="str">
        <f t="shared" si="3"/>
        <v> </v>
      </c>
      <c r="AS17" s="129">
        <v>25317</v>
      </c>
      <c r="AT17" s="27" t="str">
        <f t="shared" si="4"/>
        <v> </v>
      </c>
    </row>
    <row r="18" spans="1:46" s="40" customFormat="1" ht="24.75" customHeight="1">
      <c r="A18" s="47">
        <v>12</v>
      </c>
      <c r="B18" s="42" t="s">
        <v>26</v>
      </c>
      <c r="C18" s="117">
        <v>108</v>
      </c>
      <c r="D18" s="117">
        <v>0</v>
      </c>
      <c r="E18" s="117">
        <v>108</v>
      </c>
      <c r="F18" s="117">
        <v>342366</v>
      </c>
      <c r="G18" s="117">
        <v>544008</v>
      </c>
      <c r="H18" s="117">
        <v>14271</v>
      </c>
      <c r="I18" s="117">
        <v>90268</v>
      </c>
      <c r="J18" s="117">
        <v>17068</v>
      </c>
      <c r="K18" s="117">
        <v>5174</v>
      </c>
      <c r="L18" s="117">
        <v>2189</v>
      </c>
      <c r="M18" s="122">
        <f t="shared" si="0"/>
        <v>1015344</v>
      </c>
      <c r="N18" s="117">
        <v>138357</v>
      </c>
      <c r="O18" s="117">
        <v>221145</v>
      </c>
      <c r="P18" s="117">
        <v>527612</v>
      </c>
      <c r="Q18" s="131">
        <v>14203</v>
      </c>
      <c r="R18" s="117">
        <v>90265</v>
      </c>
      <c r="S18" s="117">
        <v>17054</v>
      </c>
      <c r="T18" s="135">
        <v>5169</v>
      </c>
      <c r="U18" s="42" t="s">
        <v>26</v>
      </c>
      <c r="V18" s="47">
        <v>12</v>
      </c>
      <c r="W18" s="42" t="s">
        <v>26</v>
      </c>
      <c r="X18" s="135">
        <v>1539</v>
      </c>
      <c r="Y18" s="139">
        <f t="shared" si="1"/>
        <v>876987</v>
      </c>
      <c r="Z18" s="117">
        <v>13267</v>
      </c>
      <c r="AA18" s="117">
        <v>15826</v>
      </c>
      <c r="AB18" s="117">
        <v>767</v>
      </c>
      <c r="AC18" s="117">
        <v>2708</v>
      </c>
      <c r="AD18" s="117">
        <v>511</v>
      </c>
      <c r="AE18" s="117">
        <v>155</v>
      </c>
      <c r="AF18" s="117">
        <v>46</v>
      </c>
      <c r="AG18" s="122">
        <f t="shared" si="2"/>
        <v>33280</v>
      </c>
      <c r="AH18" s="117">
        <v>541</v>
      </c>
      <c r="AI18" s="117">
        <v>0</v>
      </c>
      <c r="AJ18" s="117">
        <v>317</v>
      </c>
      <c r="AK18" s="117">
        <v>233</v>
      </c>
      <c r="AL18" s="117">
        <v>32189</v>
      </c>
      <c r="AM18" s="117">
        <v>0</v>
      </c>
      <c r="AN18" s="131">
        <v>32189</v>
      </c>
      <c r="AO18" s="42" t="s">
        <v>26</v>
      </c>
      <c r="AQ18" s="125">
        <v>876987</v>
      </c>
      <c r="AR18" s="40" t="str">
        <f t="shared" si="3"/>
        <v> </v>
      </c>
      <c r="AS18" s="128">
        <v>33280</v>
      </c>
      <c r="AT18" s="40" t="str">
        <f t="shared" si="4"/>
        <v> </v>
      </c>
    </row>
    <row r="19" spans="1:46" s="40" customFormat="1" ht="24.75" customHeight="1">
      <c r="A19" s="47">
        <v>13</v>
      </c>
      <c r="B19" s="42" t="s">
        <v>27</v>
      </c>
      <c r="C19" s="117">
        <v>269</v>
      </c>
      <c r="D19" s="117">
        <v>8</v>
      </c>
      <c r="E19" s="117">
        <v>277</v>
      </c>
      <c r="F19" s="117">
        <v>1055914</v>
      </c>
      <c r="G19" s="117">
        <v>712691</v>
      </c>
      <c r="H19" s="117">
        <v>7147</v>
      </c>
      <c r="I19" s="117">
        <v>11418</v>
      </c>
      <c r="J19" s="117">
        <v>37285</v>
      </c>
      <c r="K19" s="117">
        <v>29934</v>
      </c>
      <c r="L19" s="117">
        <v>11739</v>
      </c>
      <c r="M19" s="122">
        <f t="shared" si="0"/>
        <v>1866128</v>
      </c>
      <c r="N19" s="117">
        <v>350894</v>
      </c>
      <c r="O19" s="117">
        <v>736844</v>
      </c>
      <c r="P19" s="117">
        <v>682991</v>
      </c>
      <c r="Q19" s="131">
        <v>7085</v>
      </c>
      <c r="R19" s="117">
        <v>11415</v>
      </c>
      <c r="S19" s="117">
        <v>36516</v>
      </c>
      <c r="T19" s="135">
        <v>29748</v>
      </c>
      <c r="U19" s="42" t="s">
        <v>27</v>
      </c>
      <c r="V19" s="47">
        <v>13</v>
      </c>
      <c r="W19" s="42" t="s">
        <v>27</v>
      </c>
      <c r="X19" s="135">
        <v>10635</v>
      </c>
      <c r="Y19" s="139">
        <f t="shared" si="1"/>
        <v>1515234</v>
      </c>
      <c r="Z19" s="117">
        <v>44213</v>
      </c>
      <c r="AA19" s="117">
        <v>20254</v>
      </c>
      <c r="AB19" s="117">
        <v>380</v>
      </c>
      <c r="AC19" s="117">
        <v>342</v>
      </c>
      <c r="AD19" s="117">
        <v>1096</v>
      </c>
      <c r="AE19" s="117">
        <v>889</v>
      </c>
      <c r="AF19" s="117">
        <v>317</v>
      </c>
      <c r="AG19" s="122">
        <f t="shared" si="2"/>
        <v>67491</v>
      </c>
      <c r="AH19" s="117">
        <v>2981</v>
      </c>
      <c r="AI19" s="117">
        <v>0</v>
      </c>
      <c r="AJ19" s="117">
        <v>1162</v>
      </c>
      <c r="AK19" s="117">
        <v>1501</v>
      </c>
      <c r="AL19" s="117">
        <v>61522</v>
      </c>
      <c r="AM19" s="117">
        <v>325</v>
      </c>
      <c r="AN19" s="131">
        <v>61847</v>
      </c>
      <c r="AO19" s="42" t="s">
        <v>27</v>
      </c>
      <c r="AQ19" s="125">
        <v>1515234</v>
      </c>
      <c r="AR19" s="40" t="str">
        <f t="shared" si="3"/>
        <v> </v>
      </c>
      <c r="AS19" s="128">
        <v>67491</v>
      </c>
      <c r="AT19" s="40" t="str">
        <f t="shared" si="4"/>
        <v> </v>
      </c>
    </row>
    <row r="20" spans="1:46" s="40" customFormat="1" ht="24.75" customHeight="1">
      <c r="A20" s="47">
        <v>14</v>
      </c>
      <c r="B20" s="42" t="s">
        <v>28</v>
      </c>
      <c r="C20" s="117">
        <v>562</v>
      </c>
      <c r="D20" s="117">
        <v>8</v>
      </c>
      <c r="E20" s="117">
        <v>570</v>
      </c>
      <c r="F20" s="117">
        <v>2374601</v>
      </c>
      <c r="G20" s="117">
        <v>2565984</v>
      </c>
      <c r="H20" s="117">
        <v>19792</v>
      </c>
      <c r="I20" s="117">
        <v>451620</v>
      </c>
      <c r="J20" s="117">
        <v>1029788</v>
      </c>
      <c r="K20" s="117">
        <v>64634</v>
      </c>
      <c r="L20" s="117">
        <v>65541</v>
      </c>
      <c r="M20" s="122">
        <f t="shared" si="0"/>
        <v>6571960</v>
      </c>
      <c r="N20" s="117">
        <v>731300</v>
      </c>
      <c r="O20" s="117">
        <v>1699841</v>
      </c>
      <c r="P20" s="117">
        <v>2519732</v>
      </c>
      <c r="Q20" s="131">
        <v>18448</v>
      </c>
      <c r="R20" s="117">
        <v>449398</v>
      </c>
      <c r="S20" s="117">
        <v>1024785</v>
      </c>
      <c r="T20" s="135">
        <v>64562</v>
      </c>
      <c r="U20" s="42" t="s">
        <v>28</v>
      </c>
      <c r="V20" s="47">
        <v>14</v>
      </c>
      <c r="W20" s="42" t="s">
        <v>28</v>
      </c>
      <c r="X20" s="135">
        <v>63894</v>
      </c>
      <c r="Y20" s="139">
        <f t="shared" si="1"/>
        <v>5840660</v>
      </c>
      <c r="Z20" s="117">
        <v>101978</v>
      </c>
      <c r="AA20" s="117">
        <v>75040</v>
      </c>
      <c r="AB20" s="117">
        <v>995</v>
      </c>
      <c r="AC20" s="117">
        <v>13482</v>
      </c>
      <c r="AD20" s="117">
        <v>30741</v>
      </c>
      <c r="AE20" s="117">
        <v>1936</v>
      </c>
      <c r="AF20" s="117">
        <v>1917</v>
      </c>
      <c r="AG20" s="122">
        <f t="shared" si="2"/>
        <v>226089</v>
      </c>
      <c r="AH20" s="117">
        <v>9778</v>
      </c>
      <c r="AI20" s="117">
        <v>0</v>
      </c>
      <c r="AJ20" s="117">
        <v>3021</v>
      </c>
      <c r="AK20" s="117">
        <v>2538</v>
      </c>
      <c r="AL20" s="117">
        <v>210647</v>
      </c>
      <c r="AM20" s="117">
        <v>105</v>
      </c>
      <c r="AN20" s="131">
        <v>210752</v>
      </c>
      <c r="AO20" s="42" t="s">
        <v>28</v>
      </c>
      <c r="AQ20" s="125">
        <v>5840660</v>
      </c>
      <c r="AR20" s="40" t="str">
        <f t="shared" si="3"/>
        <v> </v>
      </c>
      <c r="AS20" s="128">
        <v>226089</v>
      </c>
      <c r="AT20" s="40" t="str">
        <f t="shared" si="4"/>
        <v> </v>
      </c>
    </row>
    <row r="21" spans="1:46" s="40" customFormat="1" ht="24.75" customHeight="1">
      <c r="A21" s="47">
        <v>15</v>
      </c>
      <c r="B21" s="42" t="s">
        <v>29</v>
      </c>
      <c r="C21" s="117">
        <v>455</v>
      </c>
      <c r="D21" s="117">
        <v>9</v>
      </c>
      <c r="E21" s="117">
        <v>464</v>
      </c>
      <c r="F21" s="117">
        <v>2060070</v>
      </c>
      <c r="G21" s="117">
        <v>2768579</v>
      </c>
      <c r="H21" s="117">
        <v>34298</v>
      </c>
      <c r="I21" s="117">
        <v>103649</v>
      </c>
      <c r="J21" s="117">
        <v>99994</v>
      </c>
      <c r="K21" s="117">
        <v>40400</v>
      </c>
      <c r="L21" s="117">
        <v>25206</v>
      </c>
      <c r="M21" s="122">
        <f t="shared" si="0"/>
        <v>5132196</v>
      </c>
      <c r="N21" s="117">
        <v>599397</v>
      </c>
      <c r="O21" s="117">
        <v>1512758</v>
      </c>
      <c r="P21" s="117">
        <v>2720443</v>
      </c>
      <c r="Q21" s="131">
        <v>33828</v>
      </c>
      <c r="R21" s="117">
        <v>101620</v>
      </c>
      <c r="S21" s="117">
        <v>99723</v>
      </c>
      <c r="T21" s="135">
        <v>40269</v>
      </c>
      <c r="U21" s="42" t="s">
        <v>29</v>
      </c>
      <c r="V21" s="47">
        <v>15</v>
      </c>
      <c r="W21" s="42" t="s">
        <v>29</v>
      </c>
      <c r="X21" s="135">
        <v>24158</v>
      </c>
      <c r="Y21" s="139">
        <f t="shared" si="1"/>
        <v>4532799</v>
      </c>
      <c r="Z21" s="117">
        <v>90744</v>
      </c>
      <c r="AA21" s="117">
        <v>81295</v>
      </c>
      <c r="AB21" s="117">
        <v>1827</v>
      </c>
      <c r="AC21" s="117">
        <v>3047</v>
      </c>
      <c r="AD21" s="117">
        <v>2992</v>
      </c>
      <c r="AE21" s="117">
        <v>1208</v>
      </c>
      <c r="AF21" s="117">
        <v>725</v>
      </c>
      <c r="AG21" s="122">
        <f t="shared" si="2"/>
        <v>181838</v>
      </c>
      <c r="AH21" s="117">
        <v>7907</v>
      </c>
      <c r="AI21" s="117">
        <v>0</v>
      </c>
      <c r="AJ21" s="117">
        <v>1408</v>
      </c>
      <c r="AK21" s="117">
        <v>2201</v>
      </c>
      <c r="AL21" s="117">
        <v>170094</v>
      </c>
      <c r="AM21" s="117">
        <v>228</v>
      </c>
      <c r="AN21" s="131">
        <v>170322</v>
      </c>
      <c r="AO21" s="42" t="s">
        <v>29</v>
      </c>
      <c r="AQ21" s="125">
        <v>4532799</v>
      </c>
      <c r="AR21" s="40" t="str">
        <f t="shared" si="3"/>
        <v> </v>
      </c>
      <c r="AS21" s="128">
        <v>181838</v>
      </c>
      <c r="AT21" s="40" t="str">
        <f t="shared" si="4"/>
        <v> </v>
      </c>
    </row>
    <row r="22" spans="1:46" s="40" customFormat="1" ht="24.75" customHeight="1">
      <c r="A22" s="47">
        <v>16</v>
      </c>
      <c r="B22" s="42" t="s">
        <v>30</v>
      </c>
      <c r="C22" s="117">
        <v>1629</v>
      </c>
      <c r="D22" s="117">
        <v>20</v>
      </c>
      <c r="E22" s="117">
        <v>1649</v>
      </c>
      <c r="F22" s="117">
        <v>11926061</v>
      </c>
      <c r="G22" s="117">
        <v>10992582</v>
      </c>
      <c r="H22" s="117">
        <v>161991</v>
      </c>
      <c r="I22" s="117">
        <v>1479912</v>
      </c>
      <c r="J22" s="117">
        <v>776356</v>
      </c>
      <c r="K22" s="117">
        <v>382160</v>
      </c>
      <c r="L22" s="117">
        <v>150797</v>
      </c>
      <c r="M22" s="122">
        <f t="shared" si="0"/>
        <v>25869859</v>
      </c>
      <c r="N22" s="117">
        <v>2425065</v>
      </c>
      <c r="O22" s="117">
        <v>9681304</v>
      </c>
      <c r="P22" s="117">
        <v>10842879</v>
      </c>
      <c r="Q22" s="131">
        <v>160520</v>
      </c>
      <c r="R22" s="117">
        <v>1476207</v>
      </c>
      <c r="S22" s="117">
        <v>759532</v>
      </c>
      <c r="T22" s="135">
        <v>381178</v>
      </c>
      <c r="U22" s="42" t="s">
        <v>30</v>
      </c>
      <c r="V22" s="47">
        <v>16</v>
      </c>
      <c r="W22" s="42" t="s">
        <v>30</v>
      </c>
      <c r="X22" s="135">
        <v>143174</v>
      </c>
      <c r="Y22" s="139">
        <f t="shared" si="1"/>
        <v>23444794</v>
      </c>
      <c r="Z22" s="117">
        <v>580843</v>
      </c>
      <c r="AA22" s="117">
        <v>322493</v>
      </c>
      <c r="AB22" s="117">
        <v>8668</v>
      </c>
      <c r="AC22" s="117">
        <v>44288</v>
      </c>
      <c r="AD22" s="117">
        <v>22785</v>
      </c>
      <c r="AE22" s="117">
        <v>11435</v>
      </c>
      <c r="AF22" s="117">
        <v>4295</v>
      </c>
      <c r="AG22" s="122">
        <f t="shared" si="2"/>
        <v>994807</v>
      </c>
      <c r="AH22" s="117">
        <v>52764</v>
      </c>
      <c r="AI22" s="117">
        <v>0</v>
      </c>
      <c r="AJ22" s="117">
        <v>12606</v>
      </c>
      <c r="AK22" s="117">
        <v>7919</v>
      </c>
      <c r="AL22" s="117">
        <v>921245</v>
      </c>
      <c r="AM22" s="117">
        <v>273</v>
      </c>
      <c r="AN22" s="131">
        <v>921518</v>
      </c>
      <c r="AO22" s="42" t="s">
        <v>30</v>
      </c>
      <c r="AQ22" s="125">
        <v>23444794</v>
      </c>
      <c r="AR22" s="40" t="str">
        <f t="shared" si="3"/>
        <v> </v>
      </c>
      <c r="AS22" s="128">
        <v>994807</v>
      </c>
      <c r="AT22" s="40" t="str">
        <f t="shared" si="4"/>
        <v> </v>
      </c>
    </row>
    <row r="23" spans="1:46" s="40" customFormat="1" ht="24.75" customHeight="1">
      <c r="A23" s="47">
        <v>17</v>
      </c>
      <c r="B23" s="42" t="s">
        <v>0</v>
      </c>
      <c r="C23" s="117">
        <v>655</v>
      </c>
      <c r="D23" s="117">
        <v>4</v>
      </c>
      <c r="E23" s="117">
        <v>659</v>
      </c>
      <c r="F23" s="117">
        <v>2821131</v>
      </c>
      <c r="G23" s="117">
        <v>2942012</v>
      </c>
      <c r="H23" s="117">
        <v>7947</v>
      </c>
      <c r="I23" s="117">
        <v>236939</v>
      </c>
      <c r="J23" s="117">
        <v>818310</v>
      </c>
      <c r="K23" s="117">
        <v>45537</v>
      </c>
      <c r="L23" s="117">
        <v>45818</v>
      </c>
      <c r="M23" s="122">
        <f t="shared" si="0"/>
        <v>6917694</v>
      </c>
      <c r="N23" s="117">
        <v>852232</v>
      </c>
      <c r="O23" s="117">
        <v>2050407</v>
      </c>
      <c r="P23" s="117">
        <v>2864997</v>
      </c>
      <c r="Q23" s="131">
        <v>5646</v>
      </c>
      <c r="R23" s="117">
        <v>236933</v>
      </c>
      <c r="S23" s="117">
        <v>817276</v>
      </c>
      <c r="T23" s="135">
        <v>45448</v>
      </c>
      <c r="U23" s="42" t="s">
        <v>0</v>
      </c>
      <c r="V23" s="47">
        <v>17</v>
      </c>
      <c r="W23" s="42" t="s">
        <v>0</v>
      </c>
      <c r="X23" s="135">
        <v>44755</v>
      </c>
      <c r="Y23" s="139">
        <f t="shared" si="1"/>
        <v>6065462</v>
      </c>
      <c r="Z23" s="117">
        <v>123015</v>
      </c>
      <c r="AA23" s="117">
        <v>85340</v>
      </c>
      <c r="AB23" s="117">
        <v>305</v>
      </c>
      <c r="AC23" s="117">
        <v>7109</v>
      </c>
      <c r="AD23" s="117">
        <v>24517</v>
      </c>
      <c r="AE23" s="117">
        <v>1363</v>
      </c>
      <c r="AF23" s="117">
        <v>1343</v>
      </c>
      <c r="AG23" s="122">
        <f t="shared" si="2"/>
        <v>242992</v>
      </c>
      <c r="AH23" s="117">
        <v>9857</v>
      </c>
      <c r="AI23" s="117">
        <v>0</v>
      </c>
      <c r="AJ23" s="117">
        <v>2288</v>
      </c>
      <c r="AK23" s="117">
        <v>3918</v>
      </c>
      <c r="AL23" s="117">
        <v>226905</v>
      </c>
      <c r="AM23" s="117">
        <v>24</v>
      </c>
      <c r="AN23" s="131">
        <v>226929</v>
      </c>
      <c r="AO23" s="42" t="s">
        <v>0</v>
      </c>
      <c r="AQ23" s="125">
        <v>6065462</v>
      </c>
      <c r="AR23" s="40" t="str">
        <f t="shared" si="3"/>
        <v> </v>
      </c>
      <c r="AS23" s="128">
        <v>242992</v>
      </c>
      <c r="AT23" s="40" t="str">
        <f t="shared" si="4"/>
        <v> </v>
      </c>
    </row>
    <row r="24" spans="1:46" s="40" customFormat="1" ht="24.75" customHeight="1">
      <c r="A24" s="47">
        <v>18</v>
      </c>
      <c r="B24" s="42" t="s">
        <v>31</v>
      </c>
      <c r="C24" s="117">
        <v>262</v>
      </c>
      <c r="D24" s="117">
        <v>3</v>
      </c>
      <c r="E24" s="117">
        <v>265</v>
      </c>
      <c r="F24" s="117">
        <v>1392027</v>
      </c>
      <c r="G24" s="117">
        <v>1249479</v>
      </c>
      <c r="H24" s="117">
        <v>804</v>
      </c>
      <c r="I24" s="117">
        <v>151954</v>
      </c>
      <c r="J24" s="117">
        <v>58494</v>
      </c>
      <c r="K24" s="117">
        <v>65107</v>
      </c>
      <c r="L24" s="117">
        <v>16545</v>
      </c>
      <c r="M24" s="122">
        <f t="shared" si="0"/>
        <v>2934410</v>
      </c>
      <c r="N24" s="117">
        <v>340885</v>
      </c>
      <c r="O24" s="117">
        <v>1094139</v>
      </c>
      <c r="P24" s="117">
        <v>1211422</v>
      </c>
      <c r="Q24" s="131">
        <v>804</v>
      </c>
      <c r="R24" s="117">
        <v>150677</v>
      </c>
      <c r="S24" s="117">
        <v>57248</v>
      </c>
      <c r="T24" s="135">
        <v>65079</v>
      </c>
      <c r="U24" s="42" t="s">
        <v>31</v>
      </c>
      <c r="V24" s="47">
        <v>18</v>
      </c>
      <c r="W24" s="42" t="s">
        <v>31</v>
      </c>
      <c r="X24" s="135">
        <v>14156</v>
      </c>
      <c r="Y24" s="139">
        <f t="shared" si="1"/>
        <v>2593525</v>
      </c>
      <c r="Z24" s="117">
        <v>65638</v>
      </c>
      <c r="AA24" s="117">
        <v>36154</v>
      </c>
      <c r="AB24" s="117">
        <v>44</v>
      </c>
      <c r="AC24" s="117">
        <v>4520</v>
      </c>
      <c r="AD24" s="117">
        <v>1718</v>
      </c>
      <c r="AE24" s="117">
        <v>1954</v>
      </c>
      <c r="AF24" s="117">
        <v>426</v>
      </c>
      <c r="AG24" s="122">
        <f t="shared" si="2"/>
        <v>110454</v>
      </c>
      <c r="AH24" s="117">
        <v>7048</v>
      </c>
      <c r="AI24" s="117">
        <v>0</v>
      </c>
      <c r="AJ24" s="117">
        <v>2385</v>
      </c>
      <c r="AK24" s="117">
        <v>1884</v>
      </c>
      <c r="AL24" s="117">
        <v>99116</v>
      </c>
      <c r="AM24" s="117">
        <v>21</v>
      </c>
      <c r="AN24" s="131">
        <v>99137</v>
      </c>
      <c r="AO24" s="42" t="s">
        <v>31</v>
      </c>
      <c r="AQ24" s="125">
        <v>2593525</v>
      </c>
      <c r="AR24" s="40" t="str">
        <f t="shared" si="3"/>
        <v> </v>
      </c>
      <c r="AS24" s="128">
        <v>110454</v>
      </c>
      <c r="AT24" s="40" t="str">
        <f t="shared" si="4"/>
        <v> </v>
      </c>
    </row>
    <row r="25" spans="1:46" s="40" customFormat="1" ht="24.75" customHeight="1">
      <c r="A25" s="47">
        <v>19</v>
      </c>
      <c r="B25" s="42" t="s">
        <v>3</v>
      </c>
      <c r="C25" s="117">
        <v>101</v>
      </c>
      <c r="D25" s="117">
        <v>2</v>
      </c>
      <c r="E25" s="117">
        <v>103</v>
      </c>
      <c r="F25" s="117">
        <v>361642</v>
      </c>
      <c r="G25" s="117">
        <v>289466</v>
      </c>
      <c r="H25" s="117">
        <v>5027</v>
      </c>
      <c r="I25" s="117">
        <v>25720</v>
      </c>
      <c r="J25" s="117">
        <v>20964</v>
      </c>
      <c r="K25" s="117">
        <v>3570</v>
      </c>
      <c r="L25" s="117">
        <v>36</v>
      </c>
      <c r="M25" s="122">
        <f t="shared" si="0"/>
        <v>706425</v>
      </c>
      <c r="N25" s="117">
        <v>137776</v>
      </c>
      <c r="O25" s="117">
        <v>238473</v>
      </c>
      <c r="P25" s="117">
        <v>275494</v>
      </c>
      <c r="Q25" s="131">
        <v>5026</v>
      </c>
      <c r="R25" s="117">
        <v>25719</v>
      </c>
      <c r="S25" s="117">
        <v>20340</v>
      </c>
      <c r="T25" s="135">
        <v>3562</v>
      </c>
      <c r="U25" s="42" t="s">
        <v>3</v>
      </c>
      <c r="V25" s="47">
        <v>19</v>
      </c>
      <c r="W25" s="42" t="s">
        <v>3</v>
      </c>
      <c r="X25" s="135">
        <v>35</v>
      </c>
      <c r="Y25" s="139">
        <f t="shared" si="1"/>
        <v>568649</v>
      </c>
      <c r="Z25" s="117">
        <v>14312</v>
      </c>
      <c r="AA25" s="117">
        <v>8263</v>
      </c>
      <c r="AB25" s="117">
        <v>272</v>
      </c>
      <c r="AC25" s="117">
        <v>772</v>
      </c>
      <c r="AD25" s="117">
        <v>611</v>
      </c>
      <c r="AE25" s="117">
        <v>104</v>
      </c>
      <c r="AF25" s="117">
        <v>1</v>
      </c>
      <c r="AG25" s="122">
        <f t="shared" si="2"/>
        <v>24335</v>
      </c>
      <c r="AH25" s="117">
        <v>974</v>
      </c>
      <c r="AI25" s="117">
        <v>0</v>
      </c>
      <c r="AJ25" s="117">
        <v>253</v>
      </c>
      <c r="AK25" s="117">
        <v>848</v>
      </c>
      <c r="AL25" s="117">
        <v>22252</v>
      </c>
      <c r="AM25" s="117">
        <v>8</v>
      </c>
      <c r="AN25" s="131">
        <v>22260</v>
      </c>
      <c r="AO25" s="42" t="s">
        <v>3</v>
      </c>
      <c r="AQ25" s="125">
        <v>568649</v>
      </c>
      <c r="AR25" s="40" t="str">
        <f t="shared" si="3"/>
        <v> </v>
      </c>
      <c r="AS25" s="128">
        <v>24335</v>
      </c>
      <c r="AT25" s="40" t="str">
        <f t="shared" si="4"/>
        <v> </v>
      </c>
    </row>
    <row r="26" spans="1:46" s="40" customFormat="1" ht="24.75" customHeight="1">
      <c r="A26" s="47">
        <v>20</v>
      </c>
      <c r="B26" s="42" t="s">
        <v>32</v>
      </c>
      <c r="C26" s="117">
        <v>465</v>
      </c>
      <c r="D26" s="117">
        <v>1</v>
      </c>
      <c r="E26" s="117">
        <v>466</v>
      </c>
      <c r="F26" s="117">
        <v>2760005</v>
      </c>
      <c r="G26" s="117">
        <v>2912046</v>
      </c>
      <c r="H26" s="117">
        <v>20281</v>
      </c>
      <c r="I26" s="117">
        <v>636152</v>
      </c>
      <c r="J26" s="117">
        <v>321821</v>
      </c>
      <c r="K26" s="117">
        <v>38180</v>
      </c>
      <c r="L26" s="117">
        <v>35987</v>
      </c>
      <c r="M26" s="122">
        <f t="shared" si="0"/>
        <v>6724472</v>
      </c>
      <c r="N26" s="117">
        <v>672301</v>
      </c>
      <c r="O26" s="117">
        <v>2127505</v>
      </c>
      <c r="P26" s="117">
        <v>2877739</v>
      </c>
      <c r="Q26" s="131">
        <v>19862</v>
      </c>
      <c r="R26" s="117">
        <v>634654</v>
      </c>
      <c r="S26" s="117">
        <v>319171</v>
      </c>
      <c r="T26" s="135">
        <v>37734</v>
      </c>
      <c r="U26" s="42" t="s">
        <v>32</v>
      </c>
      <c r="V26" s="47">
        <v>20</v>
      </c>
      <c r="W26" s="42" t="s">
        <v>32</v>
      </c>
      <c r="X26" s="135">
        <v>35506</v>
      </c>
      <c r="Y26" s="139">
        <f t="shared" si="1"/>
        <v>6052171</v>
      </c>
      <c r="Z26" s="117">
        <v>127641</v>
      </c>
      <c r="AA26" s="117">
        <v>85922</v>
      </c>
      <c r="AB26" s="117">
        <v>1073</v>
      </c>
      <c r="AC26" s="117">
        <v>19040</v>
      </c>
      <c r="AD26" s="117">
        <v>9575</v>
      </c>
      <c r="AE26" s="117">
        <v>1132</v>
      </c>
      <c r="AF26" s="117">
        <v>1066</v>
      </c>
      <c r="AG26" s="122">
        <f t="shared" si="2"/>
        <v>245449</v>
      </c>
      <c r="AH26" s="117">
        <v>15221</v>
      </c>
      <c r="AI26" s="117">
        <v>0</v>
      </c>
      <c r="AJ26" s="117">
        <v>2470</v>
      </c>
      <c r="AK26" s="117">
        <v>3483</v>
      </c>
      <c r="AL26" s="117">
        <v>224256</v>
      </c>
      <c r="AM26" s="117">
        <v>19</v>
      </c>
      <c r="AN26" s="131">
        <v>224275</v>
      </c>
      <c r="AO26" s="42" t="s">
        <v>32</v>
      </c>
      <c r="AQ26" s="125">
        <v>6052171</v>
      </c>
      <c r="AR26" s="40" t="str">
        <f t="shared" si="3"/>
        <v> </v>
      </c>
      <c r="AS26" s="128">
        <v>245449</v>
      </c>
      <c r="AT26" s="40" t="str">
        <f t="shared" si="4"/>
        <v> </v>
      </c>
    </row>
    <row r="27" spans="1:46" s="40" customFormat="1" ht="24.75" customHeight="1">
      <c r="A27" s="47">
        <v>21</v>
      </c>
      <c r="B27" s="42" t="s">
        <v>50</v>
      </c>
      <c r="C27" s="117">
        <v>123</v>
      </c>
      <c r="D27" s="117">
        <v>1</v>
      </c>
      <c r="E27" s="117">
        <v>124</v>
      </c>
      <c r="F27" s="117">
        <v>566682</v>
      </c>
      <c r="G27" s="117">
        <v>425335</v>
      </c>
      <c r="H27" s="117">
        <v>157</v>
      </c>
      <c r="I27" s="117">
        <v>5573</v>
      </c>
      <c r="J27" s="117">
        <v>19372</v>
      </c>
      <c r="K27" s="117">
        <v>5539</v>
      </c>
      <c r="L27" s="117">
        <v>3761</v>
      </c>
      <c r="M27" s="122">
        <f t="shared" si="0"/>
        <v>1026419</v>
      </c>
      <c r="N27" s="117">
        <v>153526</v>
      </c>
      <c r="O27" s="117">
        <v>425993</v>
      </c>
      <c r="P27" s="117">
        <v>413238</v>
      </c>
      <c r="Q27" s="131">
        <v>156</v>
      </c>
      <c r="R27" s="117">
        <v>5464</v>
      </c>
      <c r="S27" s="117">
        <v>18755</v>
      </c>
      <c r="T27" s="135">
        <v>5530</v>
      </c>
      <c r="U27" s="42" t="s">
        <v>50</v>
      </c>
      <c r="V27" s="47">
        <v>21</v>
      </c>
      <c r="W27" s="42" t="s">
        <v>50</v>
      </c>
      <c r="X27" s="135">
        <v>3757</v>
      </c>
      <c r="Y27" s="139">
        <f t="shared" si="1"/>
        <v>872893</v>
      </c>
      <c r="Z27" s="117">
        <v>25558</v>
      </c>
      <c r="AA27" s="117">
        <v>12397</v>
      </c>
      <c r="AB27" s="117">
        <v>7</v>
      </c>
      <c r="AC27" s="117">
        <v>164</v>
      </c>
      <c r="AD27" s="117">
        <v>564</v>
      </c>
      <c r="AE27" s="117">
        <v>166</v>
      </c>
      <c r="AF27" s="117">
        <v>112</v>
      </c>
      <c r="AG27" s="122">
        <f t="shared" si="2"/>
        <v>38968</v>
      </c>
      <c r="AH27" s="117">
        <v>1466</v>
      </c>
      <c r="AI27" s="117">
        <v>0</v>
      </c>
      <c r="AJ27" s="117">
        <v>354</v>
      </c>
      <c r="AK27" s="117">
        <v>446</v>
      </c>
      <c r="AL27" s="117">
        <v>36640</v>
      </c>
      <c r="AM27" s="117">
        <v>62</v>
      </c>
      <c r="AN27" s="131">
        <v>36702</v>
      </c>
      <c r="AO27" s="42" t="s">
        <v>50</v>
      </c>
      <c r="AQ27" s="125">
        <v>872893</v>
      </c>
      <c r="AR27" s="40" t="str">
        <f t="shared" si="3"/>
        <v> </v>
      </c>
      <c r="AS27" s="128">
        <v>38968</v>
      </c>
      <c r="AT27" s="40" t="str">
        <f t="shared" si="4"/>
        <v> </v>
      </c>
    </row>
    <row r="28" spans="1:46" s="40" customFormat="1" ht="24.75" customHeight="1">
      <c r="A28" s="47">
        <v>22</v>
      </c>
      <c r="B28" s="42" t="s">
        <v>51</v>
      </c>
      <c r="C28" s="117">
        <v>204</v>
      </c>
      <c r="D28" s="117">
        <v>6</v>
      </c>
      <c r="E28" s="117">
        <v>210</v>
      </c>
      <c r="F28" s="117">
        <v>774954</v>
      </c>
      <c r="G28" s="117">
        <v>450795</v>
      </c>
      <c r="H28" s="117">
        <v>12822</v>
      </c>
      <c r="I28" s="117">
        <v>23995</v>
      </c>
      <c r="J28" s="117">
        <v>91713</v>
      </c>
      <c r="K28" s="117">
        <v>16110</v>
      </c>
      <c r="L28" s="117">
        <v>1841</v>
      </c>
      <c r="M28" s="122">
        <f t="shared" si="0"/>
        <v>1372230</v>
      </c>
      <c r="N28" s="117">
        <v>249457</v>
      </c>
      <c r="O28" s="117">
        <v>547020</v>
      </c>
      <c r="P28" s="117">
        <v>429877</v>
      </c>
      <c r="Q28" s="131">
        <v>12694</v>
      </c>
      <c r="R28" s="117">
        <v>23993</v>
      </c>
      <c r="S28" s="117">
        <v>91261</v>
      </c>
      <c r="T28" s="135">
        <v>16093</v>
      </c>
      <c r="U28" s="42" t="s">
        <v>51</v>
      </c>
      <c r="V28" s="47">
        <v>22</v>
      </c>
      <c r="W28" s="42" t="s">
        <v>51</v>
      </c>
      <c r="X28" s="135">
        <v>1835</v>
      </c>
      <c r="Y28" s="139">
        <f t="shared" si="1"/>
        <v>1122773</v>
      </c>
      <c r="Z28" s="117">
        <v>32823</v>
      </c>
      <c r="AA28" s="117">
        <v>12890</v>
      </c>
      <c r="AB28" s="117">
        <v>684</v>
      </c>
      <c r="AC28" s="117">
        <v>719</v>
      </c>
      <c r="AD28" s="117">
        <v>2735</v>
      </c>
      <c r="AE28" s="117">
        <v>482</v>
      </c>
      <c r="AF28" s="117">
        <v>55</v>
      </c>
      <c r="AG28" s="122">
        <f t="shared" si="2"/>
        <v>50388</v>
      </c>
      <c r="AH28" s="117">
        <v>2606</v>
      </c>
      <c r="AI28" s="117">
        <v>0</v>
      </c>
      <c r="AJ28" s="117">
        <v>936</v>
      </c>
      <c r="AK28" s="117">
        <v>1183</v>
      </c>
      <c r="AL28" s="117">
        <v>45549</v>
      </c>
      <c r="AM28" s="117">
        <v>114</v>
      </c>
      <c r="AN28" s="131">
        <v>45663</v>
      </c>
      <c r="AO28" s="42" t="s">
        <v>51</v>
      </c>
      <c r="AQ28" s="125">
        <v>1122773</v>
      </c>
      <c r="AR28" s="40" t="str">
        <f t="shared" si="3"/>
        <v> </v>
      </c>
      <c r="AS28" s="128">
        <v>50388</v>
      </c>
      <c r="AT28" s="40" t="str">
        <f t="shared" si="4"/>
        <v> </v>
      </c>
    </row>
    <row r="29" spans="1:46" s="40" customFormat="1" ht="24.75" customHeight="1">
      <c r="A29" s="47">
        <v>23</v>
      </c>
      <c r="B29" s="42" t="s">
        <v>52</v>
      </c>
      <c r="C29" s="117">
        <v>362</v>
      </c>
      <c r="D29" s="117">
        <v>6</v>
      </c>
      <c r="E29" s="117">
        <v>368</v>
      </c>
      <c r="F29" s="117">
        <v>1529925</v>
      </c>
      <c r="G29" s="117">
        <v>1151143</v>
      </c>
      <c r="H29" s="117">
        <v>18486</v>
      </c>
      <c r="I29" s="117">
        <v>72952</v>
      </c>
      <c r="J29" s="117">
        <v>115440</v>
      </c>
      <c r="K29" s="117">
        <v>25908</v>
      </c>
      <c r="L29" s="117">
        <v>16324</v>
      </c>
      <c r="M29" s="122">
        <f t="shared" si="0"/>
        <v>2930178</v>
      </c>
      <c r="N29" s="117">
        <v>475926</v>
      </c>
      <c r="O29" s="117">
        <v>1111280</v>
      </c>
      <c r="P29" s="117">
        <v>1097132</v>
      </c>
      <c r="Q29" s="131">
        <v>18483</v>
      </c>
      <c r="R29" s="117">
        <v>72952</v>
      </c>
      <c r="S29" s="117">
        <v>113530</v>
      </c>
      <c r="T29" s="135">
        <v>25876</v>
      </c>
      <c r="U29" s="42" t="s">
        <v>52</v>
      </c>
      <c r="V29" s="47">
        <v>23</v>
      </c>
      <c r="W29" s="42" t="s">
        <v>52</v>
      </c>
      <c r="X29" s="135">
        <v>14999</v>
      </c>
      <c r="Y29" s="139">
        <f t="shared" si="1"/>
        <v>2454252</v>
      </c>
      <c r="Z29" s="117">
        <v>66678</v>
      </c>
      <c r="AA29" s="117">
        <v>32516</v>
      </c>
      <c r="AB29" s="117">
        <v>996</v>
      </c>
      <c r="AC29" s="117">
        <v>2186</v>
      </c>
      <c r="AD29" s="117">
        <v>3404</v>
      </c>
      <c r="AE29" s="117">
        <v>777</v>
      </c>
      <c r="AF29" s="117">
        <v>451</v>
      </c>
      <c r="AG29" s="122">
        <f t="shared" si="2"/>
        <v>107008</v>
      </c>
      <c r="AH29" s="117">
        <v>3529</v>
      </c>
      <c r="AI29" s="117">
        <v>0</v>
      </c>
      <c r="AJ29" s="117">
        <v>1493</v>
      </c>
      <c r="AK29" s="117">
        <v>2048</v>
      </c>
      <c r="AL29" s="117">
        <v>99722</v>
      </c>
      <c r="AM29" s="117">
        <v>216</v>
      </c>
      <c r="AN29" s="131">
        <v>99938</v>
      </c>
      <c r="AO29" s="42" t="s">
        <v>52</v>
      </c>
      <c r="AQ29" s="125">
        <v>2454252</v>
      </c>
      <c r="AR29" s="40" t="str">
        <f t="shared" si="3"/>
        <v> </v>
      </c>
      <c r="AS29" s="128">
        <v>107008</v>
      </c>
      <c r="AT29" s="40" t="str">
        <f t="shared" si="4"/>
        <v> </v>
      </c>
    </row>
    <row r="30" spans="1:46" s="40" customFormat="1" ht="24.75" customHeight="1">
      <c r="A30" s="47">
        <v>24</v>
      </c>
      <c r="B30" s="42" t="s">
        <v>53</v>
      </c>
      <c r="C30" s="117">
        <v>183</v>
      </c>
      <c r="D30" s="117">
        <v>3</v>
      </c>
      <c r="E30" s="117">
        <v>186</v>
      </c>
      <c r="F30" s="117">
        <v>467390</v>
      </c>
      <c r="G30" s="117">
        <v>606901</v>
      </c>
      <c r="H30" s="117">
        <v>3391</v>
      </c>
      <c r="I30" s="117">
        <v>208098</v>
      </c>
      <c r="J30" s="117">
        <v>17008</v>
      </c>
      <c r="K30" s="117">
        <v>5229</v>
      </c>
      <c r="L30" s="117">
        <v>14564</v>
      </c>
      <c r="M30" s="122">
        <f t="shared" si="0"/>
        <v>1322581</v>
      </c>
      <c r="N30" s="117">
        <v>198202</v>
      </c>
      <c r="O30" s="117">
        <v>311066</v>
      </c>
      <c r="P30" s="117">
        <v>566627</v>
      </c>
      <c r="Q30" s="131">
        <v>3261</v>
      </c>
      <c r="R30" s="117">
        <v>207153</v>
      </c>
      <c r="S30" s="117">
        <v>16938</v>
      </c>
      <c r="T30" s="135">
        <v>5220</v>
      </c>
      <c r="U30" s="42" t="s">
        <v>53</v>
      </c>
      <c r="V30" s="47">
        <v>24</v>
      </c>
      <c r="W30" s="42" t="s">
        <v>53</v>
      </c>
      <c r="X30" s="135">
        <v>14114</v>
      </c>
      <c r="Y30" s="139">
        <f t="shared" si="1"/>
        <v>1124379</v>
      </c>
      <c r="Z30" s="117">
        <v>18663</v>
      </c>
      <c r="AA30" s="117">
        <v>16990</v>
      </c>
      <c r="AB30" s="117">
        <v>176</v>
      </c>
      <c r="AC30" s="117">
        <v>6215</v>
      </c>
      <c r="AD30" s="117">
        <v>509</v>
      </c>
      <c r="AE30" s="117">
        <v>156</v>
      </c>
      <c r="AF30" s="117">
        <v>424</v>
      </c>
      <c r="AG30" s="122">
        <f t="shared" si="2"/>
        <v>43133</v>
      </c>
      <c r="AH30" s="117">
        <v>1701</v>
      </c>
      <c r="AI30" s="117">
        <v>0</v>
      </c>
      <c r="AJ30" s="117">
        <v>459</v>
      </c>
      <c r="AK30" s="117">
        <v>451</v>
      </c>
      <c r="AL30" s="117">
        <v>40517</v>
      </c>
      <c r="AM30" s="117">
        <v>5</v>
      </c>
      <c r="AN30" s="131">
        <v>40522</v>
      </c>
      <c r="AO30" s="42" t="s">
        <v>53</v>
      </c>
      <c r="AQ30" s="125">
        <v>1124379</v>
      </c>
      <c r="AR30" s="40" t="str">
        <f t="shared" si="3"/>
        <v> </v>
      </c>
      <c r="AS30" s="128">
        <v>43133</v>
      </c>
      <c r="AT30" s="40" t="str">
        <f t="shared" si="4"/>
        <v> </v>
      </c>
    </row>
    <row r="31" spans="1:46" s="40" customFormat="1" ht="24.75" customHeight="1">
      <c r="A31" s="47">
        <v>25</v>
      </c>
      <c r="B31" s="42" t="s">
        <v>54</v>
      </c>
      <c r="C31" s="117">
        <v>129</v>
      </c>
      <c r="D31" s="117">
        <v>1</v>
      </c>
      <c r="E31" s="117">
        <v>130</v>
      </c>
      <c r="F31" s="117">
        <v>590072</v>
      </c>
      <c r="G31" s="117">
        <v>462575</v>
      </c>
      <c r="H31" s="117">
        <v>11170</v>
      </c>
      <c r="I31" s="117">
        <v>36687</v>
      </c>
      <c r="J31" s="117">
        <v>22734</v>
      </c>
      <c r="K31" s="117">
        <v>5798</v>
      </c>
      <c r="L31" s="117">
        <v>9324</v>
      </c>
      <c r="M31" s="122">
        <f t="shared" si="0"/>
        <v>1138360</v>
      </c>
      <c r="N31" s="117">
        <v>170780</v>
      </c>
      <c r="O31" s="117">
        <v>438244</v>
      </c>
      <c r="P31" s="117">
        <v>444061</v>
      </c>
      <c r="Q31" s="131">
        <v>11168</v>
      </c>
      <c r="R31" s="117">
        <v>36684</v>
      </c>
      <c r="S31" s="117">
        <v>22312</v>
      </c>
      <c r="T31" s="135">
        <v>5791</v>
      </c>
      <c r="U31" s="42" t="s">
        <v>54</v>
      </c>
      <c r="V31" s="47">
        <v>25</v>
      </c>
      <c r="W31" s="42" t="s">
        <v>54</v>
      </c>
      <c r="X31" s="135">
        <v>9320</v>
      </c>
      <c r="Y31" s="139">
        <f t="shared" si="1"/>
        <v>967580</v>
      </c>
      <c r="Z31" s="117">
        <v>26292</v>
      </c>
      <c r="AA31" s="117">
        <v>13318</v>
      </c>
      <c r="AB31" s="117">
        <v>604</v>
      </c>
      <c r="AC31" s="117">
        <v>1101</v>
      </c>
      <c r="AD31" s="117">
        <v>668</v>
      </c>
      <c r="AE31" s="117">
        <v>175</v>
      </c>
      <c r="AF31" s="117">
        <v>279</v>
      </c>
      <c r="AG31" s="122">
        <f t="shared" si="2"/>
        <v>42437</v>
      </c>
      <c r="AH31" s="117">
        <v>979</v>
      </c>
      <c r="AI31" s="117">
        <v>0</v>
      </c>
      <c r="AJ31" s="117">
        <v>203</v>
      </c>
      <c r="AK31" s="117">
        <v>125</v>
      </c>
      <c r="AL31" s="117">
        <v>41129</v>
      </c>
      <c r="AM31" s="117">
        <v>1</v>
      </c>
      <c r="AN31" s="131">
        <v>41130</v>
      </c>
      <c r="AO31" s="42" t="s">
        <v>54</v>
      </c>
      <c r="AQ31" s="125">
        <v>967580</v>
      </c>
      <c r="AR31" s="40" t="str">
        <f t="shared" si="3"/>
        <v> </v>
      </c>
      <c r="AS31" s="128">
        <v>42437</v>
      </c>
      <c r="AT31" s="40" t="str">
        <f t="shared" si="4"/>
        <v> </v>
      </c>
    </row>
    <row r="32" spans="1:46" s="40" customFormat="1" ht="24.75" customHeight="1">
      <c r="A32" s="47">
        <v>26</v>
      </c>
      <c r="B32" s="42" t="s">
        <v>55</v>
      </c>
      <c r="C32" s="117">
        <v>163</v>
      </c>
      <c r="D32" s="117">
        <v>8</v>
      </c>
      <c r="E32" s="117">
        <v>171</v>
      </c>
      <c r="F32" s="117">
        <v>883442</v>
      </c>
      <c r="G32" s="117">
        <v>421500</v>
      </c>
      <c r="H32" s="117">
        <v>2929</v>
      </c>
      <c r="I32" s="117">
        <v>218019</v>
      </c>
      <c r="J32" s="117">
        <v>32393</v>
      </c>
      <c r="K32" s="117">
        <v>14538</v>
      </c>
      <c r="L32" s="117">
        <v>21072</v>
      </c>
      <c r="M32" s="122">
        <f t="shared" si="0"/>
        <v>1593893</v>
      </c>
      <c r="N32" s="117">
        <v>228760</v>
      </c>
      <c r="O32" s="117">
        <v>670000</v>
      </c>
      <c r="P32" s="117">
        <v>406576</v>
      </c>
      <c r="Q32" s="131">
        <v>2598</v>
      </c>
      <c r="R32" s="117">
        <v>218014</v>
      </c>
      <c r="S32" s="117">
        <v>32358</v>
      </c>
      <c r="T32" s="135">
        <v>14524</v>
      </c>
      <c r="U32" s="42" t="s">
        <v>55</v>
      </c>
      <c r="V32" s="47">
        <v>26</v>
      </c>
      <c r="W32" s="42" t="s">
        <v>55</v>
      </c>
      <c r="X32" s="135">
        <v>21063</v>
      </c>
      <c r="Y32" s="139">
        <f t="shared" si="1"/>
        <v>1365133</v>
      </c>
      <c r="Z32" s="117">
        <v>40201</v>
      </c>
      <c r="AA32" s="117">
        <v>12195</v>
      </c>
      <c r="AB32" s="117">
        <v>139</v>
      </c>
      <c r="AC32" s="117">
        <v>6541</v>
      </c>
      <c r="AD32" s="117">
        <v>969</v>
      </c>
      <c r="AE32" s="117">
        <v>435</v>
      </c>
      <c r="AF32" s="117">
        <v>631</v>
      </c>
      <c r="AG32" s="122">
        <f t="shared" si="2"/>
        <v>61111</v>
      </c>
      <c r="AH32" s="117">
        <v>2261</v>
      </c>
      <c r="AI32" s="117">
        <v>0</v>
      </c>
      <c r="AJ32" s="117">
        <v>853</v>
      </c>
      <c r="AK32" s="117">
        <v>1200</v>
      </c>
      <c r="AL32" s="117">
        <v>56625</v>
      </c>
      <c r="AM32" s="117">
        <v>172</v>
      </c>
      <c r="AN32" s="131">
        <v>56797</v>
      </c>
      <c r="AO32" s="42" t="s">
        <v>55</v>
      </c>
      <c r="AQ32" s="125">
        <v>1365133</v>
      </c>
      <c r="AR32" s="40" t="str">
        <f t="shared" si="3"/>
        <v> </v>
      </c>
      <c r="AS32" s="128">
        <v>61111</v>
      </c>
      <c r="AT32" s="40" t="str">
        <f t="shared" si="4"/>
        <v> </v>
      </c>
    </row>
    <row r="33" spans="1:46" s="40" customFormat="1" ht="24.75" customHeight="1">
      <c r="A33" s="47">
        <v>27</v>
      </c>
      <c r="B33" s="42" t="s">
        <v>56</v>
      </c>
      <c r="C33" s="117">
        <v>124</v>
      </c>
      <c r="D33" s="117">
        <v>1</v>
      </c>
      <c r="E33" s="117">
        <v>125</v>
      </c>
      <c r="F33" s="117">
        <v>332067</v>
      </c>
      <c r="G33" s="117">
        <v>349598</v>
      </c>
      <c r="H33" s="117">
        <v>156</v>
      </c>
      <c r="I33" s="117">
        <v>71923</v>
      </c>
      <c r="J33" s="117">
        <v>49117</v>
      </c>
      <c r="K33" s="117">
        <v>8627</v>
      </c>
      <c r="L33" s="117">
        <v>12324</v>
      </c>
      <c r="M33" s="122">
        <f t="shared" si="0"/>
        <v>823812</v>
      </c>
      <c r="N33" s="117">
        <v>142066</v>
      </c>
      <c r="O33" s="117">
        <v>213688</v>
      </c>
      <c r="P33" s="117">
        <v>330137</v>
      </c>
      <c r="Q33" s="131">
        <v>155</v>
      </c>
      <c r="R33" s="117">
        <v>70985</v>
      </c>
      <c r="S33" s="117">
        <v>45946</v>
      </c>
      <c r="T33" s="135">
        <v>8618</v>
      </c>
      <c r="U33" s="42" t="s">
        <v>56</v>
      </c>
      <c r="V33" s="47">
        <v>27</v>
      </c>
      <c r="W33" s="42" t="s">
        <v>56</v>
      </c>
      <c r="X33" s="135">
        <v>12217</v>
      </c>
      <c r="Y33" s="139">
        <f t="shared" si="1"/>
        <v>681746</v>
      </c>
      <c r="Z33" s="117">
        <v>12819</v>
      </c>
      <c r="AA33" s="117">
        <v>9756</v>
      </c>
      <c r="AB33" s="117">
        <v>8</v>
      </c>
      <c r="AC33" s="117">
        <v>2130</v>
      </c>
      <c r="AD33" s="117">
        <v>1378</v>
      </c>
      <c r="AE33" s="117">
        <v>259</v>
      </c>
      <c r="AF33" s="117">
        <v>366</v>
      </c>
      <c r="AG33" s="122">
        <f t="shared" si="2"/>
        <v>26716</v>
      </c>
      <c r="AH33" s="117">
        <v>639</v>
      </c>
      <c r="AI33" s="117">
        <v>0</v>
      </c>
      <c r="AJ33" s="117">
        <v>389</v>
      </c>
      <c r="AK33" s="117">
        <v>706</v>
      </c>
      <c r="AL33" s="117">
        <v>24976</v>
      </c>
      <c r="AM33" s="117">
        <v>6</v>
      </c>
      <c r="AN33" s="131">
        <v>24982</v>
      </c>
      <c r="AO33" s="42" t="s">
        <v>56</v>
      </c>
      <c r="AQ33" s="125">
        <v>681746</v>
      </c>
      <c r="AR33" s="40" t="str">
        <f t="shared" si="3"/>
        <v> </v>
      </c>
      <c r="AS33" s="128">
        <v>26716</v>
      </c>
      <c r="AT33" s="40" t="str">
        <f t="shared" si="4"/>
        <v> </v>
      </c>
    </row>
    <row r="34" spans="1:46" s="40" customFormat="1" ht="24.75" customHeight="1">
      <c r="A34" s="47">
        <v>28</v>
      </c>
      <c r="B34" s="42" t="s">
        <v>57</v>
      </c>
      <c r="C34" s="117">
        <v>322</v>
      </c>
      <c r="D34" s="117">
        <v>5</v>
      </c>
      <c r="E34" s="117">
        <v>327</v>
      </c>
      <c r="F34" s="117">
        <v>1678001</v>
      </c>
      <c r="G34" s="117">
        <v>1831795</v>
      </c>
      <c r="H34" s="117">
        <v>51301</v>
      </c>
      <c r="I34" s="117">
        <v>383340</v>
      </c>
      <c r="J34" s="117">
        <v>37543</v>
      </c>
      <c r="K34" s="117">
        <v>18734</v>
      </c>
      <c r="L34" s="117">
        <v>15545</v>
      </c>
      <c r="M34" s="122">
        <f t="shared" si="0"/>
        <v>4016259</v>
      </c>
      <c r="N34" s="117">
        <v>436188</v>
      </c>
      <c r="O34" s="117">
        <v>1277621</v>
      </c>
      <c r="P34" s="117">
        <v>1801356</v>
      </c>
      <c r="Q34" s="131">
        <v>47990</v>
      </c>
      <c r="R34" s="117">
        <v>382815</v>
      </c>
      <c r="S34" s="117">
        <v>36049</v>
      </c>
      <c r="T34" s="135">
        <v>18705</v>
      </c>
      <c r="U34" s="42" t="s">
        <v>57</v>
      </c>
      <c r="V34" s="47">
        <v>28</v>
      </c>
      <c r="W34" s="42" t="s">
        <v>57</v>
      </c>
      <c r="X34" s="135">
        <v>15535</v>
      </c>
      <c r="Y34" s="139">
        <f t="shared" si="1"/>
        <v>3580071</v>
      </c>
      <c r="Z34" s="117">
        <v>76647</v>
      </c>
      <c r="AA34" s="117">
        <v>53756</v>
      </c>
      <c r="AB34" s="117">
        <v>2591</v>
      </c>
      <c r="AC34" s="117">
        <v>11484</v>
      </c>
      <c r="AD34" s="117">
        <v>1081</v>
      </c>
      <c r="AE34" s="117">
        <v>561</v>
      </c>
      <c r="AF34" s="117">
        <v>467</v>
      </c>
      <c r="AG34" s="122">
        <f t="shared" si="2"/>
        <v>146587</v>
      </c>
      <c r="AH34" s="117">
        <v>6451</v>
      </c>
      <c r="AI34" s="117">
        <v>0</v>
      </c>
      <c r="AJ34" s="117">
        <v>985</v>
      </c>
      <c r="AK34" s="117">
        <v>651</v>
      </c>
      <c r="AL34" s="117">
        <v>138460</v>
      </c>
      <c r="AM34" s="117">
        <v>40</v>
      </c>
      <c r="AN34" s="131">
        <v>138500</v>
      </c>
      <c r="AO34" s="42" t="s">
        <v>57</v>
      </c>
      <c r="AQ34" s="125">
        <v>3580071</v>
      </c>
      <c r="AR34" s="40" t="str">
        <f t="shared" si="3"/>
        <v> </v>
      </c>
      <c r="AS34" s="128">
        <v>146587</v>
      </c>
      <c r="AT34" s="40" t="str">
        <f t="shared" si="4"/>
        <v> </v>
      </c>
    </row>
    <row r="35" spans="1:46" s="40" customFormat="1" ht="24.75" customHeight="1">
      <c r="A35" s="47">
        <v>29</v>
      </c>
      <c r="B35" s="42" t="s">
        <v>58</v>
      </c>
      <c r="C35" s="117">
        <v>118</v>
      </c>
      <c r="D35" s="117">
        <v>3</v>
      </c>
      <c r="E35" s="117">
        <v>121</v>
      </c>
      <c r="F35" s="117">
        <v>410730</v>
      </c>
      <c r="G35" s="117">
        <v>233760</v>
      </c>
      <c r="H35" s="117">
        <v>6468</v>
      </c>
      <c r="I35" s="117">
        <v>1093134</v>
      </c>
      <c r="J35" s="117">
        <v>13252</v>
      </c>
      <c r="K35" s="117">
        <v>1748</v>
      </c>
      <c r="L35" s="117">
        <v>3795</v>
      </c>
      <c r="M35" s="122">
        <f t="shared" si="0"/>
        <v>1762887</v>
      </c>
      <c r="N35" s="117">
        <v>134182</v>
      </c>
      <c r="O35" s="117">
        <v>298545</v>
      </c>
      <c r="P35" s="117">
        <v>215178</v>
      </c>
      <c r="Q35" s="131">
        <v>5851</v>
      </c>
      <c r="R35" s="117">
        <v>1091261</v>
      </c>
      <c r="S35" s="117">
        <v>13228</v>
      </c>
      <c r="T35" s="135">
        <v>1745</v>
      </c>
      <c r="U35" s="42" t="s">
        <v>58</v>
      </c>
      <c r="V35" s="47">
        <v>29</v>
      </c>
      <c r="W35" s="42" t="s">
        <v>58</v>
      </c>
      <c r="X35" s="135">
        <v>2897</v>
      </c>
      <c r="Y35" s="139">
        <f t="shared" si="1"/>
        <v>1628705</v>
      </c>
      <c r="Z35" s="117">
        <v>17911</v>
      </c>
      <c r="AA35" s="117">
        <v>6441</v>
      </c>
      <c r="AB35" s="117">
        <v>317</v>
      </c>
      <c r="AC35" s="117">
        <v>32737</v>
      </c>
      <c r="AD35" s="117">
        <v>396</v>
      </c>
      <c r="AE35" s="117">
        <v>53</v>
      </c>
      <c r="AF35" s="117">
        <v>88</v>
      </c>
      <c r="AG35" s="122">
        <f t="shared" si="2"/>
        <v>57943</v>
      </c>
      <c r="AH35" s="117">
        <v>655</v>
      </c>
      <c r="AI35" s="117">
        <v>0</v>
      </c>
      <c r="AJ35" s="117">
        <v>205</v>
      </c>
      <c r="AK35" s="117">
        <v>203</v>
      </c>
      <c r="AL35" s="117">
        <v>56855</v>
      </c>
      <c r="AM35" s="117">
        <v>25</v>
      </c>
      <c r="AN35" s="131">
        <v>56880</v>
      </c>
      <c r="AO35" s="42" t="s">
        <v>58</v>
      </c>
      <c r="AQ35" s="125">
        <v>1628705</v>
      </c>
      <c r="AR35" s="40" t="str">
        <f t="shared" si="3"/>
        <v> </v>
      </c>
      <c r="AS35" s="128">
        <v>57943</v>
      </c>
      <c r="AT35" s="40" t="str">
        <f t="shared" si="4"/>
        <v> </v>
      </c>
    </row>
    <row r="36" spans="1:46" s="40" customFormat="1" ht="24.75" customHeight="1">
      <c r="A36" s="47">
        <v>30</v>
      </c>
      <c r="B36" s="42" t="s">
        <v>59</v>
      </c>
      <c r="C36" s="117">
        <v>118</v>
      </c>
      <c r="D36" s="117">
        <v>1</v>
      </c>
      <c r="E36" s="117">
        <v>119</v>
      </c>
      <c r="F36" s="117">
        <v>394639</v>
      </c>
      <c r="G36" s="117">
        <v>291319</v>
      </c>
      <c r="H36" s="117">
        <v>3282</v>
      </c>
      <c r="I36" s="117">
        <v>54929</v>
      </c>
      <c r="J36" s="117">
        <v>23168</v>
      </c>
      <c r="K36" s="117">
        <v>6053</v>
      </c>
      <c r="L36" s="117">
        <v>5053</v>
      </c>
      <c r="M36" s="122">
        <f t="shared" si="0"/>
        <v>778443</v>
      </c>
      <c r="N36" s="117">
        <v>152018</v>
      </c>
      <c r="O36" s="117">
        <v>260480</v>
      </c>
      <c r="P36" s="117">
        <v>277366</v>
      </c>
      <c r="Q36" s="131">
        <v>3280</v>
      </c>
      <c r="R36" s="117">
        <v>52858</v>
      </c>
      <c r="S36" s="117">
        <v>21424</v>
      </c>
      <c r="T36" s="135">
        <v>6048</v>
      </c>
      <c r="U36" s="42" t="s">
        <v>59</v>
      </c>
      <c r="V36" s="47">
        <v>30</v>
      </c>
      <c r="W36" s="42" t="s">
        <v>59</v>
      </c>
      <c r="X36" s="135">
        <v>4969</v>
      </c>
      <c r="Y36" s="139">
        <f t="shared" si="1"/>
        <v>626425</v>
      </c>
      <c r="Z36" s="117">
        <v>15627</v>
      </c>
      <c r="AA36" s="117">
        <v>8214</v>
      </c>
      <c r="AB36" s="117">
        <v>177</v>
      </c>
      <c r="AC36" s="117">
        <v>1586</v>
      </c>
      <c r="AD36" s="117">
        <v>642</v>
      </c>
      <c r="AE36" s="117">
        <v>182</v>
      </c>
      <c r="AF36" s="117">
        <v>148</v>
      </c>
      <c r="AG36" s="122">
        <f t="shared" si="2"/>
        <v>26576</v>
      </c>
      <c r="AH36" s="117">
        <v>819</v>
      </c>
      <c r="AI36" s="117">
        <v>0</v>
      </c>
      <c r="AJ36" s="117">
        <v>214</v>
      </c>
      <c r="AK36" s="117">
        <v>561</v>
      </c>
      <c r="AL36" s="117">
        <v>24981</v>
      </c>
      <c r="AM36" s="117">
        <v>1</v>
      </c>
      <c r="AN36" s="131">
        <v>24982</v>
      </c>
      <c r="AO36" s="42" t="s">
        <v>59</v>
      </c>
      <c r="AQ36" s="125">
        <v>626425</v>
      </c>
      <c r="AR36" s="40" t="str">
        <f t="shared" si="3"/>
        <v> </v>
      </c>
      <c r="AS36" s="128">
        <v>26576</v>
      </c>
      <c r="AT36" s="40" t="str">
        <f t="shared" si="4"/>
        <v> </v>
      </c>
    </row>
    <row r="37" spans="1:46" s="40" customFormat="1" ht="24.75" customHeight="1">
      <c r="A37" s="47">
        <v>31</v>
      </c>
      <c r="B37" s="42" t="s">
        <v>60</v>
      </c>
      <c r="C37" s="117">
        <v>232</v>
      </c>
      <c r="D37" s="117">
        <v>1</v>
      </c>
      <c r="E37" s="117">
        <v>233</v>
      </c>
      <c r="F37" s="117">
        <v>965057</v>
      </c>
      <c r="G37" s="117">
        <v>1432618</v>
      </c>
      <c r="H37" s="117">
        <v>28798</v>
      </c>
      <c r="I37" s="117">
        <v>560593</v>
      </c>
      <c r="J37" s="117">
        <v>99302</v>
      </c>
      <c r="K37" s="117">
        <v>15233</v>
      </c>
      <c r="L37" s="117">
        <v>11797</v>
      </c>
      <c r="M37" s="122">
        <f t="shared" si="0"/>
        <v>3113398</v>
      </c>
      <c r="N37" s="117">
        <v>309475</v>
      </c>
      <c r="O37" s="117">
        <v>694690</v>
      </c>
      <c r="P37" s="117">
        <v>1397551</v>
      </c>
      <c r="Q37" s="131">
        <v>28402</v>
      </c>
      <c r="R37" s="117">
        <v>559508</v>
      </c>
      <c r="S37" s="117">
        <v>96790</v>
      </c>
      <c r="T37" s="135">
        <v>15209</v>
      </c>
      <c r="U37" s="42" t="s">
        <v>60</v>
      </c>
      <c r="V37" s="47">
        <v>31</v>
      </c>
      <c r="W37" s="42" t="s">
        <v>60</v>
      </c>
      <c r="X37" s="135">
        <v>11773</v>
      </c>
      <c r="Y37" s="139">
        <f t="shared" si="1"/>
        <v>2803923</v>
      </c>
      <c r="Z37" s="117">
        <v>41675</v>
      </c>
      <c r="AA37" s="117">
        <v>41664</v>
      </c>
      <c r="AB37" s="117">
        <v>1534</v>
      </c>
      <c r="AC37" s="117">
        <v>16785</v>
      </c>
      <c r="AD37" s="117">
        <v>2903</v>
      </c>
      <c r="AE37" s="117">
        <v>456</v>
      </c>
      <c r="AF37" s="117">
        <v>355</v>
      </c>
      <c r="AG37" s="122">
        <f t="shared" si="2"/>
        <v>105372</v>
      </c>
      <c r="AH37" s="117">
        <v>4122</v>
      </c>
      <c r="AI37" s="117">
        <v>0</v>
      </c>
      <c r="AJ37" s="117">
        <v>803</v>
      </c>
      <c r="AK37" s="117">
        <v>671</v>
      </c>
      <c r="AL37" s="117">
        <v>99767</v>
      </c>
      <c r="AM37" s="117">
        <v>9</v>
      </c>
      <c r="AN37" s="131">
        <v>99776</v>
      </c>
      <c r="AO37" s="42" t="s">
        <v>60</v>
      </c>
      <c r="AQ37" s="125">
        <v>2803923</v>
      </c>
      <c r="AR37" s="40" t="str">
        <f t="shared" si="3"/>
        <v> </v>
      </c>
      <c r="AS37" s="128">
        <v>105372</v>
      </c>
      <c r="AT37" s="40" t="str">
        <f t="shared" si="4"/>
        <v> </v>
      </c>
    </row>
    <row r="38" spans="1:46" s="40" customFormat="1" ht="24.75" customHeight="1">
      <c r="A38" s="55">
        <v>32</v>
      </c>
      <c r="B38" s="56" t="s">
        <v>61</v>
      </c>
      <c r="C38" s="119">
        <v>177</v>
      </c>
      <c r="D38" s="119">
        <v>1</v>
      </c>
      <c r="E38" s="119">
        <v>178</v>
      </c>
      <c r="F38" s="119">
        <v>713379</v>
      </c>
      <c r="G38" s="119">
        <v>880438</v>
      </c>
      <c r="H38" s="119">
        <v>45649</v>
      </c>
      <c r="I38" s="119">
        <v>76323</v>
      </c>
      <c r="J38" s="119">
        <v>74679</v>
      </c>
      <c r="K38" s="119">
        <v>9278</v>
      </c>
      <c r="L38" s="119">
        <v>3978</v>
      </c>
      <c r="M38" s="123">
        <f t="shared" si="0"/>
        <v>1803724</v>
      </c>
      <c r="N38" s="119">
        <v>225480</v>
      </c>
      <c r="O38" s="119">
        <v>520489</v>
      </c>
      <c r="P38" s="119">
        <v>849369</v>
      </c>
      <c r="Q38" s="133">
        <v>45202</v>
      </c>
      <c r="R38" s="119">
        <v>76044</v>
      </c>
      <c r="S38" s="119">
        <v>74259</v>
      </c>
      <c r="T38" s="137">
        <v>9268</v>
      </c>
      <c r="U38" s="56" t="s">
        <v>61</v>
      </c>
      <c r="V38" s="55">
        <v>32</v>
      </c>
      <c r="W38" s="56" t="s">
        <v>61</v>
      </c>
      <c r="X38" s="137">
        <v>3613</v>
      </c>
      <c r="Y38" s="139">
        <f t="shared" si="1"/>
        <v>1578244</v>
      </c>
      <c r="Z38" s="119">
        <v>31227</v>
      </c>
      <c r="AA38" s="119">
        <v>25477</v>
      </c>
      <c r="AB38" s="119">
        <v>2441</v>
      </c>
      <c r="AC38" s="119">
        <v>2281</v>
      </c>
      <c r="AD38" s="119">
        <v>2228</v>
      </c>
      <c r="AE38" s="119">
        <v>278</v>
      </c>
      <c r="AF38" s="119">
        <v>108</v>
      </c>
      <c r="AG38" s="139">
        <f t="shared" si="2"/>
        <v>64040</v>
      </c>
      <c r="AH38" s="119">
        <v>1776</v>
      </c>
      <c r="AI38" s="119">
        <v>0</v>
      </c>
      <c r="AJ38" s="119">
        <v>423</v>
      </c>
      <c r="AK38" s="119">
        <v>415</v>
      </c>
      <c r="AL38" s="119">
        <v>61423</v>
      </c>
      <c r="AM38" s="119">
        <v>3</v>
      </c>
      <c r="AN38" s="168">
        <v>61426</v>
      </c>
      <c r="AO38" s="56" t="s">
        <v>61</v>
      </c>
      <c r="AQ38" s="125">
        <v>1578244</v>
      </c>
      <c r="AR38" s="40" t="str">
        <f t="shared" si="3"/>
        <v> </v>
      </c>
      <c r="AS38" s="128">
        <v>64040</v>
      </c>
      <c r="AT38" s="40" t="str">
        <f t="shared" si="4"/>
        <v> </v>
      </c>
    </row>
    <row r="39" spans="1:46" s="27" customFormat="1" ht="24.75" customHeight="1">
      <c r="A39" s="65"/>
      <c r="B39" s="66" t="s">
        <v>82</v>
      </c>
      <c r="C39" s="96">
        <f>SUM(C7:C38)</f>
        <v>11521</v>
      </c>
      <c r="D39" s="96">
        <f aca="true" t="shared" si="5" ref="D39:T39">SUM(D7:D38)</f>
        <v>189</v>
      </c>
      <c r="E39" s="96">
        <f t="shared" si="5"/>
        <v>11710</v>
      </c>
      <c r="F39" s="96">
        <f t="shared" si="5"/>
        <v>58242575</v>
      </c>
      <c r="G39" s="96">
        <f t="shared" si="5"/>
        <v>55997678</v>
      </c>
      <c r="H39" s="96">
        <f t="shared" si="5"/>
        <v>686878</v>
      </c>
      <c r="I39" s="96">
        <f t="shared" si="5"/>
        <v>14993576</v>
      </c>
      <c r="J39" s="96">
        <f t="shared" si="5"/>
        <v>6710359</v>
      </c>
      <c r="K39" s="96">
        <f t="shared" si="5"/>
        <v>1493008</v>
      </c>
      <c r="L39" s="96">
        <f t="shared" si="5"/>
        <v>891017</v>
      </c>
      <c r="M39" s="96">
        <f t="shared" si="0"/>
        <v>139015091</v>
      </c>
      <c r="N39" s="96">
        <f t="shared" si="5"/>
        <v>15415563</v>
      </c>
      <c r="O39" s="96">
        <f t="shared" si="5"/>
        <v>44202733</v>
      </c>
      <c r="P39" s="96">
        <f t="shared" si="5"/>
        <v>54783904</v>
      </c>
      <c r="Q39" s="96">
        <f t="shared" si="5"/>
        <v>668957</v>
      </c>
      <c r="R39" s="96">
        <f t="shared" si="5"/>
        <v>14958493</v>
      </c>
      <c r="S39" s="96">
        <f t="shared" si="5"/>
        <v>6639667</v>
      </c>
      <c r="T39" s="96">
        <f t="shared" si="5"/>
        <v>1486923</v>
      </c>
      <c r="U39" s="68" t="s">
        <v>82</v>
      </c>
      <c r="V39" s="65"/>
      <c r="W39" s="66" t="s">
        <v>82</v>
      </c>
      <c r="X39" s="96">
        <f>SUM(X7:X38)</f>
        <v>858851</v>
      </c>
      <c r="Y39" s="96">
        <f t="shared" si="1"/>
        <v>123599528</v>
      </c>
      <c r="Z39" s="96">
        <f aca="true" t="shared" si="6" ref="Z39:AF39">SUM(Z7:Z38)</f>
        <v>2651986</v>
      </c>
      <c r="AA39" s="96">
        <f t="shared" si="6"/>
        <v>1633696</v>
      </c>
      <c r="AB39" s="96">
        <f t="shared" si="6"/>
        <v>35376</v>
      </c>
      <c r="AC39" s="96">
        <f t="shared" si="6"/>
        <v>448749</v>
      </c>
      <c r="AD39" s="96">
        <f t="shared" si="6"/>
        <v>199178</v>
      </c>
      <c r="AE39" s="96">
        <f t="shared" si="6"/>
        <v>44598</v>
      </c>
      <c r="AF39" s="96">
        <f t="shared" si="6"/>
        <v>25764</v>
      </c>
      <c r="AG39" s="96">
        <f t="shared" si="2"/>
        <v>5039347</v>
      </c>
      <c r="AH39" s="96">
        <f aca="true" t="shared" si="7" ref="AH39:AN39">SUM(AH7:AH38)</f>
        <v>215478</v>
      </c>
      <c r="AI39" s="96">
        <f t="shared" si="7"/>
        <v>0</v>
      </c>
      <c r="AJ39" s="96">
        <f t="shared" si="7"/>
        <v>64308</v>
      </c>
      <c r="AK39" s="96">
        <f t="shared" si="7"/>
        <v>66531</v>
      </c>
      <c r="AL39" s="96">
        <f t="shared" si="7"/>
        <v>4688564</v>
      </c>
      <c r="AM39" s="96">
        <f t="shared" si="7"/>
        <v>4466</v>
      </c>
      <c r="AN39" s="96">
        <f t="shared" si="7"/>
        <v>4693030</v>
      </c>
      <c r="AO39" s="68" t="s">
        <v>82</v>
      </c>
      <c r="AQ39" s="114"/>
      <c r="AR39" s="40"/>
      <c r="AS39" s="115"/>
      <c r="AT39" s="40"/>
    </row>
    <row r="40" spans="1:46" s="40" customFormat="1" ht="24.75" customHeight="1">
      <c r="A40" s="48">
        <v>33</v>
      </c>
      <c r="B40" s="44" t="s">
        <v>33</v>
      </c>
      <c r="C40" s="120">
        <v>98</v>
      </c>
      <c r="D40" s="120">
        <v>2</v>
      </c>
      <c r="E40" s="120">
        <v>100</v>
      </c>
      <c r="F40" s="120">
        <v>383254</v>
      </c>
      <c r="G40" s="120">
        <v>275614</v>
      </c>
      <c r="H40" s="120">
        <v>317</v>
      </c>
      <c r="I40" s="120">
        <v>1298</v>
      </c>
      <c r="J40" s="120">
        <v>283664</v>
      </c>
      <c r="K40" s="120">
        <v>10643</v>
      </c>
      <c r="L40" s="120">
        <v>6095</v>
      </c>
      <c r="M40" s="124">
        <f t="shared" si="0"/>
        <v>960885</v>
      </c>
      <c r="N40" s="120">
        <v>134887</v>
      </c>
      <c r="O40" s="120">
        <v>265722</v>
      </c>
      <c r="P40" s="120">
        <v>263263</v>
      </c>
      <c r="Q40" s="120">
        <v>317</v>
      </c>
      <c r="R40" s="120">
        <v>1297</v>
      </c>
      <c r="S40" s="120">
        <v>278671</v>
      </c>
      <c r="T40" s="138">
        <v>10637</v>
      </c>
      <c r="U40" s="44" t="s">
        <v>33</v>
      </c>
      <c r="V40" s="48">
        <v>33</v>
      </c>
      <c r="W40" s="44" t="s">
        <v>33</v>
      </c>
      <c r="X40" s="138">
        <v>6091</v>
      </c>
      <c r="Y40" s="124">
        <f t="shared" si="1"/>
        <v>825998</v>
      </c>
      <c r="Z40" s="120">
        <v>15945</v>
      </c>
      <c r="AA40" s="120">
        <v>7864</v>
      </c>
      <c r="AB40" s="120">
        <v>17</v>
      </c>
      <c r="AC40" s="120">
        <v>39</v>
      </c>
      <c r="AD40" s="120">
        <v>8359</v>
      </c>
      <c r="AE40" s="120">
        <v>318</v>
      </c>
      <c r="AF40" s="120">
        <v>183</v>
      </c>
      <c r="AG40" s="124">
        <f t="shared" si="2"/>
        <v>32725</v>
      </c>
      <c r="AH40" s="120">
        <v>1702</v>
      </c>
      <c r="AI40" s="120">
        <v>0</v>
      </c>
      <c r="AJ40" s="120">
        <v>564</v>
      </c>
      <c r="AK40" s="120">
        <v>162</v>
      </c>
      <c r="AL40" s="120">
        <v>30287</v>
      </c>
      <c r="AM40" s="120">
        <v>10</v>
      </c>
      <c r="AN40" s="153">
        <v>30297</v>
      </c>
      <c r="AO40" s="44" t="s">
        <v>33</v>
      </c>
      <c r="AQ40" s="52">
        <v>825998</v>
      </c>
      <c r="AR40" s="40" t="str">
        <f t="shared" si="3"/>
        <v> </v>
      </c>
      <c r="AS40" s="27">
        <v>32725</v>
      </c>
      <c r="AT40" s="40" t="str">
        <f t="shared" si="4"/>
        <v> </v>
      </c>
    </row>
    <row r="41" spans="1:46" s="40" customFormat="1" ht="24.75" customHeight="1">
      <c r="A41" s="47">
        <v>34</v>
      </c>
      <c r="B41" s="42" t="s">
        <v>34</v>
      </c>
      <c r="C41" s="117">
        <v>62</v>
      </c>
      <c r="D41" s="117">
        <v>4</v>
      </c>
      <c r="E41" s="117">
        <v>66</v>
      </c>
      <c r="F41" s="117">
        <v>225345</v>
      </c>
      <c r="G41" s="117">
        <v>236424</v>
      </c>
      <c r="H41" s="117">
        <v>0</v>
      </c>
      <c r="I41" s="117">
        <v>0</v>
      </c>
      <c r="J41" s="117">
        <v>5535</v>
      </c>
      <c r="K41" s="117">
        <v>1878</v>
      </c>
      <c r="L41" s="117">
        <v>0</v>
      </c>
      <c r="M41" s="124">
        <f t="shared" si="0"/>
        <v>469182</v>
      </c>
      <c r="N41" s="117">
        <v>87648</v>
      </c>
      <c r="O41" s="117">
        <v>147914</v>
      </c>
      <c r="P41" s="117">
        <v>226222</v>
      </c>
      <c r="Q41" s="117">
        <v>0</v>
      </c>
      <c r="R41" s="117">
        <v>0</v>
      </c>
      <c r="S41" s="117">
        <v>5527</v>
      </c>
      <c r="T41" s="135">
        <v>1871</v>
      </c>
      <c r="U41" s="42" t="s">
        <v>34</v>
      </c>
      <c r="V41" s="47">
        <v>34</v>
      </c>
      <c r="W41" s="42" t="s">
        <v>34</v>
      </c>
      <c r="X41" s="135">
        <v>0</v>
      </c>
      <c r="Y41" s="122">
        <f t="shared" si="1"/>
        <v>381534</v>
      </c>
      <c r="Z41" s="117">
        <v>8876</v>
      </c>
      <c r="AA41" s="117">
        <v>6786</v>
      </c>
      <c r="AB41" s="117">
        <v>0</v>
      </c>
      <c r="AC41" s="117">
        <v>0</v>
      </c>
      <c r="AD41" s="117">
        <v>166</v>
      </c>
      <c r="AE41" s="117">
        <v>57</v>
      </c>
      <c r="AF41" s="117">
        <v>0</v>
      </c>
      <c r="AG41" s="122">
        <f t="shared" si="2"/>
        <v>15885</v>
      </c>
      <c r="AH41" s="117">
        <v>694</v>
      </c>
      <c r="AI41" s="117">
        <v>0</v>
      </c>
      <c r="AJ41" s="117">
        <v>378</v>
      </c>
      <c r="AK41" s="117">
        <v>366</v>
      </c>
      <c r="AL41" s="117">
        <v>14433</v>
      </c>
      <c r="AM41" s="117">
        <v>14</v>
      </c>
      <c r="AN41" s="131">
        <v>14447</v>
      </c>
      <c r="AO41" s="42" t="s">
        <v>34</v>
      </c>
      <c r="AQ41" s="125">
        <v>381534</v>
      </c>
      <c r="AR41" s="40" t="str">
        <f t="shared" si="3"/>
        <v> </v>
      </c>
      <c r="AS41" s="128">
        <v>15885</v>
      </c>
      <c r="AT41" s="40" t="str">
        <f t="shared" si="4"/>
        <v> </v>
      </c>
    </row>
    <row r="42" spans="1:46" s="40" customFormat="1" ht="24.75" customHeight="1">
      <c r="A42" s="47">
        <v>35</v>
      </c>
      <c r="B42" s="42" t="s">
        <v>62</v>
      </c>
      <c r="C42" s="117">
        <v>53</v>
      </c>
      <c r="D42" s="117">
        <v>0</v>
      </c>
      <c r="E42" s="117">
        <v>53</v>
      </c>
      <c r="F42" s="117">
        <v>119463</v>
      </c>
      <c r="G42" s="117">
        <v>153474</v>
      </c>
      <c r="H42" s="117">
        <v>2197</v>
      </c>
      <c r="I42" s="117">
        <v>0</v>
      </c>
      <c r="J42" s="117">
        <v>1961</v>
      </c>
      <c r="K42" s="117">
        <v>465</v>
      </c>
      <c r="L42" s="117">
        <v>4552</v>
      </c>
      <c r="M42" s="124">
        <f t="shared" si="0"/>
        <v>282112</v>
      </c>
      <c r="N42" s="117">
        <v>62214</v>
      </c>
      <c r="O42" s="117">
        <v>66637</v>
      </c>
      <c r="P42" s="117">
        <v>144775</v>
      </c>
      <c r="Q42" s="117">
        <v>2196</v>
      </c>
      <c r="R42" s="117">
        <v>0</v>
      </c>
      <c r="S42" s="117">
        <v>1958</v>
      </c>
      <c r="T42" s="135">
        <v>465</v>
      </c>
      <c r="U42" s="42" t="s">
        <v>62</v>
      </c>
      <c r="V42" s="47">
        <v>35</v>
      </c>
      <c r="W42" s="42" t="s">
        <v>62</v>
      </c>
      <c r="X42" s="135">
        <v>3867</v>
      </c>
      <c r="Y42" s="122">
        <f t="shared" si="1"/>
        <v>219898</v>
      </c>
      <c r="Z42" s="117">
        <v>3998</v>
      </c>
      <c r="AA42" s="117">
        <v>4343</v>
      </c>
      <c r="AB42" s="117">
        <v>119</v>
      </c>
      <c r="AC42" s="117">
        <v>0</v>
      </c>
      <c r="AD42" s="117">
        <v>59</v>
      </c>
      <c r="AE42" s="117">
        <v>14</v>
      </c>
      <c r="AF42" s="117">
        <v>116</v>
      </c>
      <c r="AG42" s="122">
        <f t="shared" si="2"/>
        <v>8649</v>
      </c>
      <c r="AH42" s="117">
        <v>175</v>
      </c>
      <c r="AI42" s="117">
        <v>0</v>
      </c>
      <c r="AJ42" s="117">
        <v>32</v>
      </c>
      <c r="AK42" s="117">
        <v>28</v>
      </c>
      <c r="AL42" s="117">
        <v>8414</v>
      </c>
      <c r="AM42" s="117">
        <v>0</v>
      </c>
      <c r="AN42" s="131">
        <v>8414</v>
      </c>
      <c r="AO42" s="42" t="s">
        <v>62</v>
      </c>
      <c r="AQ42" s="125">
        <v>219898</v>
      </c>
      <c r="AR42" s="40" t="str">
        <f t="shared" si="3"/>
        <v> </v>
      </c>
      <c r="AS42" s="128">
        <v>8649</v>
      </c>
      <c r="AT42" s="40" t="str">
        <f t="shared" si="4"/>
        <v> </v>
      </c>
    </row>
    <row r="43" spans="1:46" s="40" customFormat="1" ht="24.75" customHeight="1">
      <c r="A43" s="47">
        <v>36</v>
      </c>
      <c r="B43" s="42" t="s">
        <v>35</v>
      </c>
      <c r="C43" s="117">
        <v>179</v>
      </c>
      <c r="D43" s="117">
        <v>2</v>
      </c>
      <c r="E43" s="117">
        <v>181</v>
      </c>
      <c r="F43" s="117">
        <v>750958</v>
      </c>
      <c r="G43" s="117">
        <v>1031711</v>
      </c>
      <c r="H43" s="117">
        <v>1821</v>
      </c>
      <c r="I43" s="117">
        <v>4724</v>
      </c>
      <c r="J43" s="117">
        <v>42825</v>
      </c>
      <c r="K43" s="117">
        <v>21377</v>
      </c>
      <c r="L43" s="117">
        <v>13757</v>
      </c>
      <c r="M43" s="124">
        <f t="shared" si="0"/>
        <v>1867173</v>
      </c>
      <c r="N43" s="117">
        <v>248503</v>
      </c>
      <c r="O43" s="117">
        <v>530800</v>
      </c>
      <c r="P43" s="117">
        <v>1007482</v>
      </c>
      <c r="Q43" s="117">
        <v>1011</v>
      </c>
      <c r="R43" s="117">
        <v>4392</v>
      </c>
      <c r="S43" s="117">
        <v>39870</v>
      </c>
      <c r="T43" s="135">
        <v>21362</v>
      </c>
      <c r="U43" s="42" t="s">
        <v>35</v>
      </c>
      <c r="V43" s="47">
        <v>36</v>
      </c>
      <c r="W43" s="42" t="s">
        <v>35</v>
      </c>
      <c r="X43" s="135">
        <v>13753</v>
      </c>
      <c r="Y43" s="122">
        <f t="shared" si="1"/>
        <v>1618670</v>
      </c>
      <c r="Z43" s="117">
        <v>31843</v>
      </c>
      <c r="AA43" s="117">
        <v>30099</v>
      </c>
      <c r="AB43" s="117">
        <v>55</v>
      </c>
      <c r="AC43" s="117">
        <v>131</v>
      </c>
      <c r="AD43" s="117">
        <v>1197</v>
      </c>
      <c r="AE43" s="117">
        <v>641</v>
      </c>
      <c r="AF43" s="117">
        <v>412</v>
      </c>
      <c r="AG43" s="122">
        <f t="shared" si="2"/>
        <v>64378</v>
      </c>
      <c r="AH43" s="117">
        <v>2726</v>
      </c>
      <c r="AI43" s="117">
        <v>0</v>
      </c>
      <c r="AJ43" s="117">
        <v>1044</v>
      </c>
      <c r="AK43" s="117">
        <v>561</v>
      </c>
      <c r="AL43" s="117">
        <v>59996</v>
      </c>
      <c r="AM43" s="117">
        <v>51</v>
      </c>
      <c r="AN43" s="131">
        <v>60047</v>
      </c>
      <c r="AO43" s="42" t="s">
        <v>35</v>
      </c>
      <c r="AQ43" s="125">
        <v>1618670</v>
      </c>
      <c r="AR43" s="40" t="str">
        <f t="shared" si="3"/>
        <v> </v>
      </c>
      <c r="AS43" s="128">
        <v>64378</v>
      </c>
      <c r="AT43" s="40" t="str">
        <f t="shared" si="4"/>
        <v> </v>
      </c>
    </row>
    <row r="44" spans="1:46" s="40" customFormat="1" ht="24.75" customHeight="1">
      <c r="A44" s="47">
        <v>37</v>
      </c>
      <c r="B44" s="42" t="s">
        <v>36</v>
      </c>
      <c r="C44" s="117">
        <v>26</v>
      </c>
      <c r="D44" s="117">
        <v>1</v>
      </c>
      <c r="E44" s="117">
        <v>27</v>
      </c>
      <c r="F44" s="117">
        <v>84665</v>
      </c>
      <c r="G44" s="117">
        <v>51644</v>
      </c>
      <c r="H44" s="117">
        <v>0</v>
      </c>
      <c r="I44" s="117">
        <v>5938</v>
      </c>
      <c r="J44" s="117">
        <v>7493</v>
      </c>
      <c r="K44" s="117">
        <v>513</v>
      </c>
      <c r="L44" s="117">
        <v>0</v>
      </c>
      <c r="M44" s="124">
        <f t="shared" si="0"/>
        <v>150253</v>
      </c>
      <c r="N44" s="117">
        <v>31947</v>
      </c>
      <c r="O44" s="117">
        <v>56039</v>
      </c>
      <c r="P44" s="117">
        <v>49182</v>
      </c>
      <c r="Q44" s="117">
        <v>0</v>
      </c>
      <c r="R44" s="117">
        <v>5862</v>
      </c>
      <c r="S44" s="117">
        <v>6712</v>
      </c>
      <c r="T44" s="135">
        <v>511</v>
      </c>
      <c r="U44" s="42" t="s">
        <v>36</v>
      </c>
      <c r="V44" s="47">
        <v>37</v>
      </c>
      <c r="W44" s="42" t="s">
        <v>36</v>
      </c>
      <c r="X44" s="135">
        <v>0</v>
      </c>
      <c r="Y44" s="122">
        <f t="shared" si="1"/>
        <v>118306</v>
      </c>
      <c r="Z44" s="117">
        <v>3363</v>
      </c>
      <c r="AA44" s="117">
        <v>1477</v>
      </c>
      <c r="AB44" s="117">
        <v>0</v>
      </c>
      <c r="AC44" s="117">
        <v>176</v>
      </c>
      <c r="AD44" s="117">
        <v>201</v>
      </c>
      <c r="AE44" s="117">
        <v>16</v>
      </c>
      <c r="AF44" s="117">
        <v>0</v>
      </c>
      <c r="AG44" s="122">
        <f t="shared" si="2"/>
        <v>5233</v>
      </c>
      <c r="AH44" s="117">
        <v>270</v>
      </c>
      <c r="AI44" s="117">
        <v>0</v>
      </c>
      <c r="AJ44" s="117">
        <v>99</v>
      </c>
      <c r="AK44" s="117">
        <v>122</v>
      </c>
      <c r="AL44" s="117">
        <v>4738</v>
      </c>
      <c r="AM44" s="117">
        <v>4</v>
      </c>
      <c r="AN44" s="131">
        <v>4742</v>
      </c>
      <c r="AO44" s="42" t="s">
        <v>36</v>
      </c>
      <c r="AQ44" s="125">
        <v>118306</v>
      </c>
      <c r="AR44" s="40" t="str">
        <f t="shared" si="3"/>
        <v> </v>
      </c>
      <c r="AS44" s="128">
        <v>5233</v>
      </c>
      <c r="AT44" s="40" t="str">
        <f t="shared" si="4"/>
        <v> </v>
      </c>
    </row>
    <row r="45" spans="1:46" s="40" customFormat="1" ht="24.75" customHeight="1">
      <c r="A45" s="47">
        <v>38</v>
      </c>
      <c r="B45" s="42" t="s">
        <v>37</v>
      </c>
      <c r="C45" s="117">
        <v>55</v>
      </c>
      <c r="D45" s="117">
        <v>0</v>
      </c>
      <c r="E45" s="117">
        <v>55</v>
      </c>
      <c r="F45" s="117">
        <v>227643</v>
      </c>
      <c r="G45" s="117">
        <v>147335</v>
      </c>
      <c r="H45" s="117">
        <v>2625</v>
      </c>
      <c r="I45" s="117">
        <v>2910</v>
      </c>
      <c r="J45" s="117">
        <v>3615</v>
      </c>
      <c r="K45" s="117">
        <v>898</v>
      </c>
      <c r="L45" s="117">
        <v>3977</v>
      </c>
      <c r="M45" s="124">
        <f t="shared" si="0"/>
        <v>389003</v>
      </c>
      <c r="N45" s="117">
        <v>80660</v>
      </c>
      <c r="O45" s="117">
        <v>151203</v>
      </c>
      <c r="P45" s="117">
        <v>143773</v>
      </c>
      <c r="Q45" s="117">
        <v>2624</v>
      </c>
      <c r="R45" s="117">
        <v>2909</v>
      </c>
      <c r="S45" s="117">
        <v>3612</v>
      </c>
      <c r="T45" s="135">
        <v>894</v>
      </c>
      <c r="U45" s="42" t="s">
        <v>37</v>
      </c>
      <c r="V45" s="47">
        <v>38</v>
      </c>
      <c r="W45" s="42" t="s">
        <v>37</v>
      </c>
      <c r="X45" s="135">
        <v>3328</v>
      </c>
      <c r="Y45" s="122">
        <f t="shared" si="1"/>
        <v>308343</v>
      </c>
      <c r="Z45" s="117">
        <v>9072</v>
      </c>
      <c r="AA45" s="117">
        <v>4314</v>
      </c>
      <c r="AB45" s="117">
        <v>142</v>
      </c>
      <c r="AC45" s="117">
        <v>87</v>
      </c>
      <c r="AD45" s="117">
        <v>108</v>
      </c>
      <c r="AE45" s="117">
        <v>27</v>
      </c>
      <c r="AF45" s="117">
        <v>99</v>
      </c>
      <c r="AG45" s="122">
        <f t="shared" si="2"/>
        <v>13849</v>
      </c>
      <c r="AH45" s="117">
        <v>729</v>
      </c>
      <c r="AI45" s="117">
        <v>0</v>
      </c>
      <c r="AJ45" s="117">
        <v>99</v>
      </c>
      <c r="AK45" s="117">
        <v>93</v>
      </c>
      <c r="AL45" s="117">
        <v>12928</v>
      </c>
      <c r="AM45" s="117">
        <v>0</v>
      </c>
      <c r="AN45" s="131">
        <v>12928</v>
      </c>
      <c r="AO45" s="42" t="s">
        <v>37</v>
      </c>
      <c r="AQ45" s="125">
        <v>308343</v>
      </c>
      <c r="AR45" s="40" t="str">
        <f t="shared" si="3"/>
        <v> </v>
      </c>
      <c r="AS45" s="128">
        <v>13849</v>
      </c>
      <c r="AT45" s="40" t="str">
        <f t="shared" si="4"/>
        <v> </v>
      </c>
    </row>
    <row r="46" spans="1:46" s="40" customFormat="1" ht="24.75" customHeight="1">
      <c r="A46" s="47">
        <v>39</v>
      </c>
      <c r="B46" s="42" t="s">
        <v>38</v>
      </c>
      <c r="C46" s="117">
        <v>201</v>
      </c>
      <c r="D46" s="117">
        <v>4</v>
      </c>
      <c r="E46" s="117">
        <v>205</v>
      </c>
      <c r="F46" s="117">
        <v>724677</v>
      </c>
      <c r="G46" s="117">
        <v>1290679</v>
      </c>
      <c r="H46" s="117">
        <v>2362</v>
      </c>
      <c r="I46" s="117">
        <v>299255</v>
      </c>
      <c r="J46" s="117">
        <v>63596</v>
      </c>
      <c r="K46" s="117">
        <v>23818</v>
      </c>
      <c r="L46" s="117">
        <v>13499</v>
      </c>
      <c r="M46" s="124">
        <f t="shared" si="0"/>
        <v>2417886</v>
      </c>
      <c r="N46" s="117">
        <v>253855</v>
      </c>
      <c r="O46" s="117">
        <v>495921</v>
      </c>
      <c r="P46" s="117">
        <v>1269725</v>
      </c>
      <c r="Q46" s="117">
        <v>2361</v>
      </c>
      <c r="R46" s="117">
        <v>299174</v>
      </c>
      <c r="S46" s="117">
        <v>61807</v>
      </c>
      <c r="T46" s="135">
        <v>23795</v>
      </c>
      <c r="U46" s="42" t="s">
        <v>38</v>
      </c>
      <c r="V46" s="47">
        <v>39</v>
      </c>
      <c r="W46" s="42" t="s">
        <v>38</v>
      </c>
      <c r="X46" s="135">
        <v>11248</v>
      </c>
      <c r="Y46" s="122">
        <f t="shared" si="1"/>
        <v>2164031</v>
      </c>
      <c r="Z46" s="117">
        <v>29754</v>
      </c>
      <c r="AA46" s="117">
        <v>37964</v>
      </c>
      <c r="AB46" s="117">
        <v>127</v>
      </c>
      <c r="AC46" s="117">
        <v>8976</v>
      </c>
      <c r="AD46" s="117">
        <v>1853</v>
      </c>
      <c r="AE46" s="117">
        <v>713</v>
      </c>
      <c r="AF46" s="117">
        <v>336</v>
      </c>
      <c r="AG46" s="122">
        <f t="shared" si="2"/>
        <v>79723</v>
      </c>
      <c r="AH46" s="117">
        <v>2669</v>
      </c>
      <c r="AI46" s="117">
        <v>0</v>
      </c>
      <c r="AJ46" s="117">
        <v>623</v>
      </c>
      <c r="AK46" s="117">
        <v>1295</v>
      </c>
      <c r="AL46" s="117">
        <v>75116</v>
      </c>
      <c r="AM46" s="117">
        <v>20</v>
      </c>
      <c r="AN46" s="131">
        <v>75136</v>
      </c>
      <c r="AO46" s="42" t="s">
        <v>38</v>
      </c>
      <c r="AQ46" s="127">
        <v>2164031</v>
      </c>
      <c r="AR46" s="40" t="str">
        <f t="shared" si="3"/>
        <v> </v>
      </c>
      <c r="AS46" s="128">
        <v>79723</v>
      </c>
      <c r="AT46" s="40" t="str">
        <f t="shared" si="4"/>
        <v> </v>
      </c>
    </row>
    <row r="47" spans="1:46" s="40" customFormat="1" ht="24.75" customHeight="1">
      <c r="A47" s="47">
        <v>40</v>
      </c>
      <c r="B47" s="42" t="s">
        <v>39</v>
      </c>
      <c r="C47" s="117">
        <v>15</v>
      </c>
      <c r="D47" s="117">
        <v>1</v>
      </c>
      <c r="E47" s="117">
        <v>16</v>
      </c>
      <c r="F47" s="117">
        <v>29997</v>
      </c>
      <c r="G47" s="117">
        <v>29643</v>
      </c>
      <c r="H47" s="117">
        <v>440</v>
      </c>
      <c r="I47" s="117">
        <v>593</v>
      </c>
      <c r="J47" s="117">
        <v>1114</v>
      </c>
      <c r="K47" s="117">
        <v>0</v>
      </c>
      <c r="L47" s="117">
        <v>8248</v>
      </c>
      <c r="M47" s="124">
        <f t="shared" si="0"/>
        <v>70035</v>
      </c>
      <c r="N47" s="117">
        <v>15874</v>
      </c>
      <c r="O47" s="117">
        <v>16614</v>
      </c>
      <c r="P47" s="117">
        <v>28087</v>
      </c>
      <c r="Q47" s="117">
        <v>440</v>
      </c>
      <c r="R47" s="117">
        <v>592</v>
      </c>
      <c r="S47" s="117">
        <v>529</v>
      </c>
      <c r="T47" s="135">
        <v>0</v>
      </c>
      <c r="U47" s="42" t="s">
        <v>39</v>
      </c>
      <c r="V47" s="47">
        <v>40</v>
      </c>
      <c r="W47" s="42" t="s">
        <v>39</v>
      </c>
      <c r="X47" s="135">
        <v>7899</v>
      </c>
      <c r="Y47" s="122">
        <f t="shared" si="1"/>
        <v>54161</v>
      </c>
      <c r="Z47" s="117">
        <v>996</v>
      </c>
      <c r="AA47" s="117">
        <v>843</v>
      </c>
      <c r="AB47" s="117">
        <v>24</v>
      </c>
      <c r="AC47" s="117">
        <v>18</v>
      </c>
      <c r="AD47" s="117">
        <v>16</v>
      </c>
      <c r="AE47" s="117">
        <v>0</v>
      </c>
      <c r="AF47" s="117">
        <v>238</v>
      </c>
      <c r="AG47" s="122">
        <f t="shared" si="2"/>
        <v>2135</v>
      </c>
      <c r="AH47" s="117">
        <v>54</v>
      </c>
      <c r="AI47" s="117">
        <v>0</v>
      </c>
      <c r="AJ47" s="117">
        <v>0</v>
      </c>
      <c r="AK47" s="117">
        <v>205</v>
      </c>
      <c r="AL47" s="117">
        <v>1875</v>
      </c>
      <c r="AM47" s="117">
        <v>1</v>
      </c>
      <c r="AN47" s="131">
        <v>1876</v>
      </c>
      <c r="AO47" s="42" t="s">
        <v>39</v>
      </c>
      <c r="AQ47" s="125">
        <v>54161</v>
      </c>
      <c r="AR47" s="40" t="str">
        <f t="shared" si="3"/>
        <v> </v>
      </c>
      <c r="AS47" s="128">
        <v>2135</v>
      </c>
      <c r="AT47" s="40" t="str">
        <f t="shared" si="4"/>
        <v> </v>
      </c>
    </row>
    <row r="48" spans="1:46" s="40" customFormat="1" ht="24.75" customHeight="1">
      <c r="A48" s="47">
        <v>41</v>
      </c>
      <c r="B48" s="42" t="s">
        <v>40</v>
      </c>
      <c r="C48" s="117">
        <v>62</v>
      </c>
      <c r="D48" s="117">
        <v>1</v>
      </c>
      <c r="E48" s="117">
        <v>63</v>
      </c>
      <c r="F48" s="117">
        <v>287920</v>
      </c>
      <c r="G48" s="117">
        <v>104881</v>
      </c>
      <c r="H48" s="117">
        <v>4129</v>
      </c>
      <c r="I48" s="117">
        <v>0</v>
      </c>
      <c r="J48" s="117">
        <v>12654</v>
      </c>
      <c r="K48" s="117">
        <v>3233</v>
      </c>
      <c r="L48" s="117">
        <v>4531</v>
      </c>
      <c r="M48" s="124">
        <f t="shared" si="0"/>
        <v>417348</v>
      </c>
      <c r="N48" s="117">
        <v>82381</v>
      </c>
      <c r="O48" s="117">
        <v>214316</v>
      </c>
      <c r="P48" s="117">
        <v>96904</v>
      </c>
      <c r="Q48" s="117">
        <v>3669</v>
      </c>
      <c r="R48" s="117">
        <v>0</v>
      </c>
      <c r="S48" s="117">
        <v>12650</v>
      </c>
      <c r="T48" s="135">
        <v>3226</v>
      </c>
      <c r="U48" s="42" t="s">
        <v>40</v>
      </c>
      <c r="V48" s="47">
        <v>41</v>
      </c>
      <c r="W48" s="42" t="s">
        <v>40</v>
      </c>
      <c r="X48" s="135">
        <v>4202</v>
      </c>
      <c r="Y48" s="122">
        <f t="shared" si="1"/>
        <v>334967</v>
      </c>
      <c r="Z48" s="117">
        <v>12860</v>
      </c>
      <c r="AA48" s="117">
        <v>2906</v>
      </c>
      <c r="AB48" s="117">
        <v>197</v>
      </c>
      <c r="AC48" s="117">
        <v>0</v>
      </c>
      <c r="AD48" s="117">
        <v>380</v>
      </c>
      <c r="AE48" s="117">
        <v>97</v>
      </c>
      <c r="AF48" s="117">
        <v>126</v>
      </c>
      <c r="AG48" s="122">
        <f t="shared" si="2"/>
        <v>16566</v>
      </c>
      <c r="AH48" s="117">
        <v>792</v>
      </c>
      <c r="AI48" s="117">
        <v>0</v>
      </c>
      <c r="AJ48" s="117">
        <v>516</v>
      </c>
      <c r="AK48" s="117">
        <v>668</v>
      </c>
      <c r="AL48" s="117">
        <v>14589</v>
      </c>
      <c r="AM48" s="117">
        <v>1</v>
      </c>
      <c r="AN48" s="131">
        <v>14590</v>
      </c>
      <c r="AO48" s="42" t="s">
        <v>40</v>
      </c>
      <c r="AQ48" s="125">
        <v>334967</v>
      </c>
      <c r="AR48" s="40" t="str">
        <f t="shared" si="3"/>
        <v> </v>
      </c>
      <c r="AS48" s="128">
        <v>16566</v>
      </c>
      <c r="AT48" s="40" t="str">
        <f t="shared" si="4"/>
        <v> </v>
      </c>
    </row>
    <row r="49" spans="1:46" s="40" customFormat="1" ht="24.75" customHeight="1">
      <c r="A49" s="47">
        <v>42</v>
      </c>
      <c r="B49" s="42" t="s">
        <v>41</v>
      </c>
      <c r="C49" s="117">
        <v>36</v>
      </c>
      <c r="D49" s="117">
        <v>2</v>
      </c>
      <c r="E49" s="117">
        <v>38</v>
      </c>
      <c r="F49" s="117">
        <v>148208</v>
      </c>
      <c r="G49" s="117">
        <v>195060</v>
      </c>
      <c r="H49" s="117">
        <v>0</v>
      </c>
      <c r="I49" s="117">
        <v>0</v>
      </c>
      <c r="J49" s="117">
        <v>49913</v>
      </c>
      <c r="K49" s="117">
        <v>176</v>
      </c>
      <c r="L49" s="117">
        <v>357</v>
      </c>
      <c r="M49" s="124">
        <f t="shared" si="0"/>
        <v>393714</v>
      </c>
      <c r="N49" s="117">
        <v>52422</v>
      </c>
      <c r="O49" s="117">
        <v>100620</v>
      </c>
      <c r="P49" s="117">
        <v>190270</v>
      </c>
      <c r="Q49" s="117">
        <v>0</v>
      </c>
      <c r="R49" s="117">
        <v>0</v>
      </c>
      <c r="S49" s="117">
        <v>49872</v>
      </c>
      <c r="T49" s="135">
        <v>174</v>
      </c>
      <c r="U49" s="42" t="s">
        <v>41</v>
      </c>
      <c r="V49" s="47">
        <v>42</v>
      </c>
      <c r="W49" s="42" t="s">
        <v>41</v>
      </c>
      <c r="X49" s="135">
        <v>356</v>
      </c>
      <c r="Y49" s="122">
        <f t="shared" si="1"/>
        <v>341292</v>
      </c>
      <c r="Z49" s="117">
        <v>6041</v>
      </c>
      <c r="AA49" s="117">
        <v>5707</v>
      </c>
      <c r="AB49" s="117">
        <v>0</v>
      </c>
      <c r="AC49" s="117">
        <v>0</v>
      </c>
      <c r="AD49" s="117">
        <v>1496</v>
      </c>
      <c r="AE49" s="117">
        <v>5</v>
      </c>
      <c r="AF49" s="117">
        <v>11</v>
      </c>
      <c r="AG49" s="122">
        <f t="shared" si="2"/>
        <v>13260</v>
      </c>
      <c r="AH49" s="117">
        <v>399</v>
      </c>
      <c r="AI49" s="117">
        <v>0</v>
      </c>
      <c r="AJ49" s="117">
        <v>33</v>
      </c>
      <c r="AK49" s="117">
        <v>278</v>
      </c>
      <c r="AL49" s="117">
        <v>12403</v>
      </c>
      <c r="AM49" s="117">
        <v>147</v>
      </c>
      <c r="AN49" s="131">
        <v>12550</v>
      </c>
      <c r="AO49" s="42" t="s">
        <v>41</v>
      </c>
      <c r="AQ49" s="125">
        <v>341292</v>
      </c>
      <c r="AR49" s="40" t="str">
        <f t="shared" si="3"/>
        <v> </v>
      </c>
      <c r="AS49" s="128">
        <v>13260</v>
      </c>
      <c r="AT49" s="40" t="str">
        <f t="shared" si="4"/>
        <v> </v>
      </c>
    </row>
    <row r="50" spans="1:46" s="40" customFormat="1" ht="24.75" customHeight="1">
      <c r="A50" s="47">
        <v>43</v>
      </c>
      <c r="B50" s="42" t="s">
        <v>42</v>
      </c>
      <c r="C50" s="117">
        <v>82</v>
      </c>
      <c r="D50" s="117">
        <v>1</v>
      </c>
      <c r="E50" s="117">
        <v>83</v>
      </c>
      <c r="F50" s="117">
        <v>306997</v>
      </c>
      <c r="G50" s="117">
        <v>214561</v>
      </c>
      <c r="H50" s="117">
        <v>13636</v>
      </c>
      <c r="I50" s="117">
        <v>1981</v>
      </c>
      <c r="J50" s="117">
        <v>19296</v>
      </c>
      <c r="K50" s="117">
        <v>4009</v>
      </c>
      <c r="L50" s="117">
        <v>6116</v>
      </c>
      <c r="M50" s="124">
        <f t="shared" si="0"/>
        <v>566596</v>
      </c>
      <c r="N50" s="117">
        <v>97879</v>
      </c>
      <c r="O50" s="117">
        <v>216386</v>
      </c>
      <c r="P50" s="117">
        <v>208140</v>
      </c>
      <c r="Q50" s="117">
        <v>12801</v>
      </c>
      <c r="R50" s="117">
        <v>1980</v>
      </c>
      <c r="S50" s="117">
        <v>19290</v>
      </c>
      <c r="T50" s="135">
        <v>4006</v>
      </c>
      <c r="U50" s="42" t="s">
        <v>42</v>
      </c>
      <c r="V50" s="47">
        <v>43</v>
      </c>
      <c r="W50" s="42" t="s">
        <v>42</v>
      </c>
      <c r="X50" s="135">
        <v>6114</v>
      </c>
      <c r="Y50" s="122">
        <f t="shared" si="1"/>
        <v>468717</v>
      </c>
      <c r="Z50" s="117">
        <v>12982</v>
      </c>
      <c r="AA50" s="117">
        <v>6142</v>
      </c>
      <c r="AB50" s="117">
        <v>638</v>
      </c>
      <c r="AC50" s="117">
        <v>59</v>
      </c>
      <c r="AD50" s="117">
        <v>578</v>
      </c>
      <c r="AE50" s="117">
        <v>120</v>
      </c>
      <c r="AF50" s="117">
        <v>184</v>
      </c>
      <c r="AG50" s="122">
        <f t="shared" si="2"/>
        <v>20703</v>
      </c>
      <c r="AH50" s="117">
        <v>753</v>
      </c>
      <c r="AI50" s="117">
        <v>0</v>
      </c>
      <c r="AJ50" s="117">
        <v>471</v>
      </c>
      <c r="AK50" s="117">
        <v>106</v>
      </c>
      <c r="AL50" s="117">
        <v>19372</v>
      </c>
      <c r="AM50" s="117">
        <v>1</v>
      </c>
      <c r="AN50" s="131">
        <v>19373</v>
      </c>
      <c r="AO50" s="42" t="s">
        <v>42</v>
      </c>
      <c r="AQ50" s="125">
        <v>468717</v>
      </c>
      <c r="AR50" s="40" t="str">
        <f t="shared" si="3"/>
        <v> </v>
      </c>
      <c r="AS50" s="128">
        <v>20703</v>
      </c>
      <c r="AT50" s="40" t="str">
        <f t="shared" si="4"/>
        <v> </v>
      </c>
    </row>
    <row r="51" spans="1:46" s="40" customFormat="1" ht="24.75" customHeight="1">
      <c r="A51" s="55">
        <v>44</v>
      </c>
      <c r="B51" s="56" t="s">
        <v>43</v>
      </c>
      <c r="C51" s="119">
        <v>73</v>
      </c>
      <c r="D51" s="119">
        <v>0</v>
      </c>
      <c r="E51" s="119">
        <v>73</v>
      </c>
      <c r="F51" s="119">
        <v>250838</v>
      </c>
      <c r="G51" s="119">
        <v>375882</v>
      </c>
      <c r="H51" s="119">
        <v>0</v>
      </c>
      <c r="I51" s="119">
        <v>46222</v>
      </c>
      <c r="J51" s="119">
        <v>12911</v>
      </c>
      <c r="K51" s="119">
        <v>4012</v>
      </c>
      <c r="L51" s="119">
        <v>2080</v>
      </c>
      <c r="M51" s="124">
        <f t="shared" si="0"/>
        <v>691945</v>
      </c>
      <c r="N51" s="119">
        <v>90798</v>
      </c>
      <c r="O51" s="119">
        <v>167421</v>
      </c>
      <c r="P51" s="119">
        <v>369766</v>
      </c>
      <c r="Q51" s="119">
        <v>0</v>
      </c>
      <c r="R51" s="119">
        <v>46221</v>
      </c>
      <c r="S51" s="119">
        <v>11653</v>
      </c>
      <c r="T51" s="137">
        <v>4007</v>
      </c>
      <c r="U51" s="56" t="s">
        <v>43</v>
      </c>
      <c r="V51" s="55">
        <v>44</v>
      </c>
      <c r="W51" s="56" t="s">
        <v>43</v>
      </c>
      <c r="X51" s="137">
        <v>2079</v>
      </c>
      <c r="Y51" s="139">
        <f t="shared" si="1"/>
        <v>601147</v>
      </c>
      <c r="Z51" s="119">
        <v>10044</v>
      </c>
      <c r="AA51" s="119">
        <v>11091</v>
      </c>
      <c r="AB51" s="119">
        <v>0</v>
      </c>
      <c r="AC51" s="119">
        <v>1386</v>
      </c>
      <c r="AD51" s="119">
        <v>349</v>
      </c>
      <c r="AE51" s="119">
        <v>121</v>
      </c>
      <c r="AF51" s="119">
        <v>62</v>
      </c>
      <c r="AG51" s="139">
        <f t="shared" si="2"/>
        <v>23053</v>
      </c>
      <c r="AH51" s="119">
        <v>932</v>
      </c>
      <c r="AI51" s="119">
        <v>0</v>
      </c>
      <c r="AJ51" s="119">
        <v>258</v>
      </c>
      <c r="AK51" s="119">
        <v>136</v>
      </c>
      <c r="AL51" s="119">
        <v>21727</v>
      </c>
      <c r="AM51" s="119">
        <v>0</v>
      </c>
      <c r="AN51" s="168">
        <v>21727</v>
      </c>
      <c r="AO51" s="56" t="s">
        <v>43</v>
      </c>
      <c r="AQ51" s="127">
        <v>601147</v>
      </c>
      <c r="AR51" s="40" t="str">
        <f t="shared" si="3"/>
        <v> </v>
      </c>
      <c r="AS51" s="128">
        <v>23053</v>
      </c>
      <c r="AT51" s="40" t="str">
        <f t="shared" si="4"/>
        <v> </v>
      </c>
    </row>
    <row r="52" spans="1:45" s="27" customFormat="1" ht="24.75" customHeight="1">
      <c r="A52" s="65"/>
      <c r="B52" s="66" t="s">
        <v>83</v>
      </c>
      <c r="C52" s="96">
        <f>SUM(C40:C51)</f>
        <v>942</v>
      </c>
      <c r="D52" s="96">
        <f aca="true" t="shared" si="8" ref="D52:T52">SUM(D40:D51)</f>
        <v>18</v>
      </c>
      <c r="E52" s="96">
        <f t="shared" si="8"/>
        <v>960</v>
      </c>
      <c r="F52" s="96">
        <f t="shared" si="8"/>
        <v>3539965</v>
      </c>
      <c r="G52" s="96">
        <f t="shared" si="8"/>
        <v>4106908</v>
      </c>
      <c r="H52" s="96">
        <f t="shared" si="8"/>
        <v>27527</v>
      </c>
      <c r="I52" s="96">
        <f t="shared" si="8"/>
        <v>362921</v>
      </c>
      <c r="J52" s="96">
        <f t="shared" si="8"/>
        <v>504577</v>
      </c>
      <c r="K52" s="96">
        <f t="shared" si="8"/>
        <v>71022</v>
      </c>
      <c r="L52" s="96">
        <f t="shared" si="8"/>
        <v>63212</v>
      </c>
      <c r="M52" s="96">
        <f t="shared" si="0"/>
        <v>8676132</v>
      </c>
      <c r="N52" s="96">
        <f t="shared" si="8"/>
        <v>1239068</v>
      </c>
      <c r="O52" s="96">
        <f t="shared" si="8"/>
        <v>2429593</v>
      </c>
      <c r="P52" s="96">
        <f t="shared" si="8"/>
        <v>3997589</v>
      </c>
      <c r="Q52" s="96">
        <f t="shared" si="8"/>
        <v>25419</v>
      </c>
      <c r="R52" s="96">
        <f t="shared" si="8"/>
        <v>362427</v>
      </c>
      <c r="S52" s="96">
        <f t="shared" si="8"/>
        <v>492151</v>
      </c>
      <c r="T52" s="96">
        <f t="shared" si="8"/>
        <v>70948</v>
      </c>
      <c r="U52" s="66" t="s">
        <v>83</v>
      </c>
      <c r="V52" s="65"/>
      <c r="W52" s="66" t="s">
        <v>83</v>
      </c>
      <c r="X52" s="67">
        <f aca="true" t="shared" si="9" ref="X52:AN52">SUM(X40:X51)</f>
        <v>58937</v>
      </c>
      <c r="Y52" s="67">
        <f t="shared" si="1"/>
        <v>7437064</v>
      </c>
      <c r="Z52" s="67">
        <f t="shared" si="9"/>
        <v>145774</v>
      </c>
      <c r="AA52" s="67">
        <f t="shared" si="9"/>
        <v>119536</v>
      </c>
      <c r="AB52" s="67">
        <f t="shared" si="9"/>
        <v>1319</v>
      </c>
      <c r="AC52" s="67">
        <f t="shared" si="9"/>
        <v>10872</v>
      </c>
      <c r="AD52" s="67">
        <f t="shared" si="9"/>
        <v>14762</v>
      </c>
      <c r="AE52" s="67">
        <f t="shared" si="9"/>
        <v>2129</v>
      </c>
      <c r="AF52" s="67">
        <f t="shared" si="9"/>
        <v>1767</v>
      </c>
      <c r="AG52" s="67">
        <f t="shared" si="2"/>
        <v>296159</v>
      </c>
      <c r="AH52" s="96">
        <f t="shared" si="9"/>
        <v>11895</v>
      </c>
      <c r="AI52" s="96">
        <f t="shared" si="9"/>
        <v>0</v>
      </c>
      <c r="AJ52" s="96">
        <f t="shared" si="9"/>
        <v>4117</v>
      </c>
      <c r="AK52" s="96">
        <f t="shared" si="9"/>
        <v>4020</v>
      </c>
      <c r="AL52" s="96">
        <f t="shared" si="9"/>
        <v>275878</v>
      </c>
      <c r="AM52" s="96">
        <f t="shared" si="9"/>
        <v>249</v>
      </c>
      <c r="AN52" s="96">
        <f t="shared" si="9"/>
        <v>276127</v>
      </c>
      <c r="AO52" s="66" t="s">
        <v>83</v>
      </c>
      <c r="AQ52" s="52"/>
      <c r="AS52" s="128"/>
    </row>
    <row r="53" spans="1:41" s="27" customFormat="1" ht="24.75" customHeight="1">
      <c r="A53" s="71"/>
      <c r="B53" s="70" t="s">
        <v>84</v>
      </c>
      <c r="C53" s="108">
        <f>C39+C52</f>
        <v>12463</v>
      </c>
      <c r="D53" s="108">
        <f aca="true" t="shared" si="10" ref="D53:T53">D39+D52</f>
        <v>207</v>
      </c>
      <c r="E53" s="108">
        <f t="shared" si="10"/>
        <v>12670</v>
      </c>
      <c r="F53" s="108">
        <f t="shared" si="10"/>
        <v>61782540</v>
      </c>
      <c r="G53" s="108">
        <f t="shared" si="10"/>
        <v>60104586</v>
      </c>
      <c r="H53" s="108">
        <f t="shared" si="10"/>
        <v>714405</v>
      </c>
      <c r="I53" s="108">
        <f t="shared" si="10"/>
        <v>15356497</v>
      </c>
      <c r="J53" s="108">
        <f t="shared" si="10"/>
        <v>7214936</v>
      </c>
      <c r="K53" s="108">
        <f t="shared" si="10"/>
        <v>1564030</v>
      </c>
      <c r="L53" s="108">
        <f t="shared" si="10"/>
        <v>954229</v>
      </c>
      <c r="M53" s="108">
        <f t="shared" si="0"/>
        <v>147691223</v>
      </c>
      <c r="N53" s="108">
        <f t="shared" si="10"/>
        <v>16654631</v>
      </c>
      <c r="O53" s="69">
        <f t="shared" si="10"/>
        <v>46632326</v>
      </c>
      <c r="P53" s="69">
        <f t="shared" si="10"/>
        <v>58781493</v>
      </c>
      <c r="Q53" s="69">
        <f t="shared" si="10"/>
        <v>694376</v>
      </c>
      <c r="R53" s="69">
        <f t="shared" si="10"/>
        <v>15320920</v>
      </c>
      <c r="S53" s="69">
        <f t="shared" si="10"/>
        <v>7131818</v>
      </c>
      <c r="T53" s="69">
        <f t="shared" si="10"/>
        <v>1557871</v>
      </c>
      <c r="U53" s="70" t="s">
        <v>84</v>
      </c>
      <c r="V53" s="71"/>
      <c r="W53" s="70" t="s">
        <v>84</v>
      </c>
      <c r="X53" s="69">
        <f aca="true" t="shared" si="11" ref="X53:AN53">X39+X52</f>
        <v>917788</v>
      </c>
      <c r="Y53" s="69">
        <f>SUM(O53:T53,X53)</f>
        <v>131036592</v>
      </c>
      <c r="Z53" s="69">
        <f t="shared" si="11"/>
        <v>2797760</v>
      </c>
      <c r="AA53" s="69">
        <f t="shared" si="11"/>
        <v>1753232</v>
      </c>
      <c r="AB53" s="69">
        <f t="shared" si="11"/>
        <v>36695</v>
      </c>
      <c r="AC53" s="69">
        <f t="shared" si="11"/>
        <v>459621</v>
      </c>
      <c r="AD53" s="69">
        <f t="shared" si="11"/>
        <v>213940</v>
      </c>
      <c r="AE53" s="69">
        <f t="shared" si="11"/>
        <v>46727</v>
      </c>
      <c r="AF53" s="69">
        <f t="shared" si="11"/>
        <v>27531</v>
      </c>
      <c r="AG53" s="69">
        <f t="shared" si="2"/>
        <v>5335506</v>
      </c>
      <c r="AH53" s="69">
        <f t="shared" si="11"/>
        <v>227373</v>
      </c>
      <c r="AI53" s="69">
        <f t="shared" si="11"/>
        <v>0</v>
      </c>
      <c r="AJ53" s="69">
        <f t="shared" si="11"/>
        <v>68425</v>
      </c>
      <c r="AK53" s="69">
        <f t="shared" si="11"/>
        <v>70551</v>
      </c>
      <c r="AL53" s="69">
        <f t="shared" si="11"/>
        <v>4964442</v>
      </c>
      <c r="AM53" s="69">
        <f t="shared" si="11"/>
        <v>4715</v>
      </c>
      <c r="AN53" s="69">
        <f t="shared" si="11"/>
        <v>4969157</v>
      </c>
      <c r="AO53" s="70" t="s">
        <v>84</v>
      </c>
    </row>
  </sheetData>
  <sheetProtection/>
  <mergeCells count="45">
    <mergeCell ref="F4:L4"/>
    <mergeCell ref="AE5:AE6"/>
    <mergeCell ref="AI4:AI6"/>
    <mergeCell ref="AD5:AD6"/>
    <mergeCell ref="AK4:AK6"/>
    <mergeCell ref="AJ4:AJ6"/>
    <mergeCell ref="O5:O6"/>
    <mergeCell ref="P5:P6"/>
    <mergeCell ref="Q5:Q6"/>
    <mergeCell ref="R5:R6"/>
    <mergeCell ref="AN5:AN6"/>
    <mergeCell ref="Y5:Y6"/>
    <mergeCell ref="Z5:Z6"/>
    <mergeCell ref="AA5:AA6"/>
    <mergeCell ref="AB5:AB6"/>
    <mergeCell ref="AC5:AC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A4:A6"/>
    <mergeCell ref="B4:B6"/>
    <mergeCell ref="C4:E4"/>
    <mergeCell ref="O4:R4"/>
    <mergeCell ref="V4:V6"/>
    <mergeCell ref="N4:N6"/>
    <mergeCell ref="C5:D5"/>
    <mergeCell ref="E5:E6"/>
    <mergeCell ref="F5:F6"/>
    <mergeCell ref="T5:T6"/>
    <mergeCell ref="Z4:AF4"/>
    <mergeCell ref="AO4:AO6"/>
    <mergeCell ref="AL4:AN4"/>
    <mergeCell ref="U4:U6"/>
    <mergeCell ref="W4:W6"/>
    <mergeCell ref="AH4:AH6"/>
    <mergeCell ref="X4:Y4"/>
    <mergeCell ref="AF5:AF6"/>
    <mergeCell ref="AG5:AG6"/>
    <mergeCell ref="AL5:AM5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59" man="1"/>
    <brk id="2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T53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2" sqref="A2"/>
    </sheetView>
  </sheetViews>
  <sheetFormatPr defaultColWidth="14.625" defaultRowHeight="13.5"/>
  <cols>
    <col min="1" max="1" width="3.125" style="83" customWidth="1"/>
    <col min="2" max="2" width="15.625" style="83" customWidth="1"/>
    <col min="3" max="5" width="10.625" style="84" customWidth="1"/>
    <col min="6" max="12" width="15.125" style="84" customWidth="1"/>
    <col min="13" max="13" width="15.125" style="81" customWidth="1"/>
    <col min="14" max="14" width="15.125" style="84" customWidth="1"/>
    <col min="15" max="20" width="15.125" style="81" customWidth="1"/>
    <col min="21" max="21" width="15.625" style="83" customWidth="1"/>
    <col min="22" max="22" width="3.125" style="83" customWidth="1"/>
    <col min="23" max="23" width="15.125" style="83" customWidth="1"/>
    <col min="24" max="24" width="15.125" style="81" customWidth="1"/>
    <col min="25" max="25" width="15.125" style="84" customWidth="1"/>
    <col min="26" max="32" width="15.125" style="81" customWidth="1"/>
    <col min="33" max="39" width="15.625" style="84" customWidth="1"/>
    <col min="40" max="40" width="15.625" style="90" customWidth="1"/>
    <col min="41" max="41" width="15.625" style="83" customWidth="1"/>
    <col min="42" max="43" width="14.625" style="83" customWidth="1"/>
    <col min="44" max="44" width="9.125" style="83" customWidth="1"/>
    <col min="45" max="16384" width="14.625" style="83" customWidth="1"/>
  </cols>
  <sheetData>
    <row r="1" spans="1:41" ht="23.25" customHeight="1">
      <c r="A1" s="23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P1" s="80"/>
      <c r="Q1" s="80"/>
      <c r="R1" s="80"/>
      <c r="S1" s="80"/>
      <c r="T1" s="80"/>
      <c r="U1" s="82"/>
      <c r="V1" s="23"/>
      <c r="W1" s="78"/>
      <c r="X1" s="80"/>
      <c r="Y1" s="79"/>
      <c r="Z1" s="80"/>
      <c r="AA1" s="80"/>
      <c r="AB1" s="80"/>
      <c r="AC1" s="80"/>
      <c r="AD1" s="80"/>
      <c r="AE1" s="80"/>
      <c r="AF1" s="80"/>
      <c r="AG1" s="79"/>
      <c r="AH1" s="79"/>
      <c r="AI1" s="79"/>
      <c r="AJ1" s="79"/>
      <c r="AK1" s="79"/>
      <c r="AL1" s="79"/>
      <c r="AM1" s="79"/>
      <c r="AN1" s="89"/>
      <c r="AO1" s="82"/>
    </row>
    <row r="2" spans="1:41" ht="4.5" customHeight="1">
      <c r="A2" s="78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79"/>
      <c r="O2" s="80"/>
      <c r="P2" s="80"/>
      <c r="Q2" s="80"/>
      <c r="R2" s="80"/>
      <c r="S2" s="80"/>
      <c r="T2" s="80"/>
      <c r="U2" s="82"/>
      <c r="V2" s="78"/>
      <c r="W2" s="78"/>
      <c r="X2" s="80"/>
      <c r="Y2" s="79"/>
      <c r="Z2" s="80"/>
      <c r="AA2" s="80"/>
      <c r="AB2" s="80"/>
      <c r="AC2" s="80"/>
      <c r="AD2" s="80"/>
      <c r="AE2" s="80"/>
      <c r="AF2" s="80"/>
      <c r="AG2" s="79"/>
      <c r="AH2" s="79"/>
      <c r="AI2" s="79"/>
      <c r="AJ2" s="79"/>
      <c r="AK2" s="79"/>
      <c r="AL2" s="79"/>
      <c r="AM2" s="79"/>
      <c r="AN2" s="89"/>
      <c r="AO2" s="82"/>
    </row>
    <row r="3" spans="1:41" ht="23.25" customHeight="1">
      <c r="A3" s="78"/>
      <c r="B3" s="25" t="s">
        <v>17</v>
      </c>
      <c r="R3" s="85"/>
      <c r="S3" s="85" t="s">
        <v>100</v>
      </c>
      <c r="T3" s="85"/>
      <c r="U3" s="15"/>
      <c r="V3" s="78"/>
      <c r="W3" s="25"/>
      <c r="AN3" s="160" t="s">
        <v>107</v>
      </c>
      <c r="AO3" s="15"/>
    </row>
    <row r="4" spans="1:41" s="40" customFormat="1" ht="24" customHeight="1">
      <c r="A4" s="187" t="s">
        <v>74</v>
      </c>
      <c r="B4" s="191" t="s">
        <v>103</v>
      </c>
      <c r="C4" s="190" t="s">
        <v>76</v>
      </c>
      <c r="D4" s="190"/>
      <c r="E4" s="190"/>
      <c r="F4" s="216" t="s">
        <v>45</v>
      </c>
      <c r="G4" s="217"/>
      <c r="H4" s="217"/>
      <c r="I4" s="217"/>
      <c r="J4" s="217"/>
      <c r="K4" s="217"/>
      <c r="L4" s="218"/>
      <c r="M4" s="166" t="s">
        <v>115</v>
      </c>
      <c r="N4" s="190" t="s">
        <v>11</v>
      </c>
      <c r="O4" s="203" t="s">
        <v>77</v>
      </c>
      <c r="P4" s="204"/>
      <c r="Q4" s="204"/>
      <c r="R4" s="204"/>
      <c r="S4" s="77"/>
      <c r="T4" s="77"/>
      <c r="U4" s="181" t="s">
        <v>104</v>
      </c>
      <c r="V4" s="187" t="s">
        <v>74</v>
      </c>
      <c r="W4" s="191" t="s">
        <v>103</v>
      </c>
      <c r="X4" s="195" t="s">
        <v>101</v>
      </c>
      <c r="Y4" s="196"/>
      <c r="Z4" s="194" t="s">
        <v>78</v>
      </c>
      <c r="AA4" s="195"/>
      <c r="AB4" s="195"/>
      <c r="AC4" s="195"/>
      <c r="AD4" s="195"/>
      <c r="AE4" s="195"/>
      <c r="AF4" s="196"/>
      <c r="AG4" s="167" t="s">
        <v>116</v>
      </c>
      <c r="AH4" s="173" t="s">
        <v>12</v>
      </c>
      <c r="AI4" s="173" t="s">
        <v>79</v>
      </c>
      <c r="AJ4" s="176" t="s">
        <v>106</v>
      </c>
      <c r="AK4" s="220" t="s">
        <v>105</v>
      </c>
      <c r="AL4" s="190" t="s">
        <v>80</v>
      </c>
      <c r="AM4" s="190"/>
      <c r="AN4" s="190"/>
      <c r="AO4" s="181" t="s">
        <v>104</v>
      </c>
    </row>
    <row r="5" spans="1:41" s="40" customFormat="1" ht="24" customHeight="1">
      <c r="A5" s="188"/>
      <c r="B5" s="191"/>
      <c r="C5" s="201" t="s">
        <v>108</v>
      </c>
      <c r="D5" s="202"/>
      <c r="E5" s="205" t="s">
        <v>81</v>
      </c>
      <c r="F5" s="213" t="s">
        <v>45</v>
      </c>
      <c r="G5" s="213" t="s">
        <v>13</v>
      </c>
      <c r="H5" s="213" t="s">
        <v>14</v>
      </c>
      <c r="I5" s="213" t="s">
        <v>112</v>
      </c>
      <c r="J5" s="213" t="s">
        <v>111</v>
      </c>
      <c r="K5" s="197" t="s">
        <v>102</v>
      </c>
      <c r="L5" s="213" t="s">
        <v>16</v>
      </c>
      <c r="M5" s="225" t="s">
        <v>81</v>
      </c>
      <c r="N5" s="190"/>
      <c r="O5" s="223" t="s">
        <v>45</v>
      </c>
      <c r="P5" s="197" t="s">
        <v>13</v>
      </c>
      <c r="Q5" s="197" t="s">
        <v>14</v>
      </c>
      <c r="R5" s="197" t="s">
        <v>112</v>
      </c>
      <c r="S5" s="197" t="s">
        <v>111</v>
      </c>
      <c r="T5" s="209" t="s">
        <v>102</v>
      </c>
      <c r="U5" s="181"/>
      <c r="V5" s="188"/>
      <c r="W5" s="191"/>
      <c r="X5" s="211" t="s">
        <v>98</v>
      </c>
      <c r="Y5" s="225" t="s">
        <v>81</v>
      </c>
      <c r="Z5" s="197" t="s">
        <v>86</v>
      </c>
      <c r="AA5" s="197" t="s">
        <v>87</v>
      </c>
      <c r="AB5" s="197" t="s">
        <v>88</v>
      </c>
      <c r="AC5" s="197" t="s">
        <v>113</v>
      </c>
      <c r="AD5" s="197" t="s">
        <v>114</v>
      </c>
      <c r="AE5" s="197" t="s">
        <v>97</v>
      </c>
      <c r="AF5" s="197" t="s">
        <v>15</v>
      </c>
      <c r="AG5" s="225" t="s">
        <v>81</v>
      </c>
      <c r="AH5" s="173"/>
      <c r="AI5" s="173"/>
      <c r="AJ5" s="176"/>
      <c r="AK5" s="221"/>
      <c r="AL5" s="201" t="s">
        <v>108</v>
      </c>
      <c r="AM5" s="202"/>
      <c r="AN5" s="205" t="s">
        <v>81</v>
      </c>
      <c r="AO5" s="181"/>
    </row>
    <row r="6" spans="1:45" s="40" customFormat="1" ht="49.5" customHeight="1">
      <c r="A6" s="189"/>
      <c r="B6" s="192"/>
      <c r="C6" s="45" t="s">
        <v>109</v>
      </c>
      <c r="D6" s="45" t="s">
        <v>110</v>
      </c>
      <c r="E6" s="206"/>
      <c r="F6" s="214"/>
      <c r="G6" s="214"/>
      <c r="H6" s="214"/>
      <c r="I6" s="214"/>
      <c r="J6" s="214"/>
      <c r="K6" s="215"/>
      <c r="L6" s="214"/>
      <c r="M6" s="198"/>
      <c r="N6" s="190"/>
      <c r="O6" s="224"/>
      <c r="P6" s="198"/>
      <c r="Q6" s="198"/>
      <c r="R6" s="198"/>
      <c r="S6" s="198"/>
      <c r="T6" s="210"/>
      <c r="U6" s="182"/>
      <c r="V6" s="189"/>
      <c r="W6" s="192"/>
      <c r="X6" s="212"/>
      <c r="Y6" s="226"/>
      <c r="Z6" s="198"/>
      <c r="AA6" s="198"/>
      <c r="AB6" s="198"/>
      <c r="AC6" s="198"/>
      <c r="AD6" s="198"/>
      <c r="AE6" s="219"/>
      <c r="AF6" s="198"/>
      <c r="AG6" s="198"/>
      <c r="AH6" s="173"/>
      <c r="AI6" s="173"/>
      <c r="AJ6" s="176"/>
      <c r="AK6" s="222"/>
      <c r="AL6" s="45" t="s">
        <v>109</v>
      </c>
      <c r="AM6" s="45" t="s">
        <v>110</v>
      </c>
      <c r="AN6" s="206"/>
      <c r="AO6" s="182"/>
      <c r="AQ6" s="40" t="s">
        <v>119</v>
      </c>
      <c r="AS6" s="58" t="s">
        <v>120</v>
      </c>
    </row>
    <row r="7" spans="1:46" s="40" customFormat="1" ht="24.75" customHeight="1">
      <c r="A7" s="46">
        <v>1</v>
      </c>
      <c r="B7" s="39" t="s">
        <v>18</v>
      </c>
      <c r="C7" s="49">
        <v>116526</v>
      </c>
      <c r="D7" s="49">
        <v>10558</v>
      </c>
      <c r="E7" s="49">
        <v>127084</v>
      </c>
      <c r="F7" s="49">
        <v>424600222</v>
      </c>
      <c r="G7" s="49">
        <v>6882096</v>
      </c>
      <c r="H7" s="116">
        <v>26330</v>
      </c>
      <c r="I7" s="116">
        <v>4161698</v>
      </c>
      <c r="J7" s="116">
        <v>1403411</v>
      </c>
      <c r="K7" s="116">
        <v>193116</v>
      </c>
      <c r="L7" s="116">
        <v>118584</v>
      </c>
      <c r="M7" s="121">
        <f>SUM(F7:L7)</f>
        <v>437385457</v>
      </c>
      <c r="N7" s="116">
        <v>145456297</v>
      </c>
      <c r="O7" s="116">
        <v>279287806</v>
      </c>
      <c r="P7" s="116">
        <v>6757807</v>
      </c>
      <c r="Q7" s="116">
        <v>26321</v>
      </c>
      <c r="R7" s="116">
        <v>4155129</v>
      </c>
      <c r="S7" s="116">
        <v>1394462</v>
      </c>
      <c r="T7" s="116">
        <v>192635</v>
      </c>
      <c r="U7" s="140" t="s">
        <v>18</v>
      </c>
      <c r="V7" s="141">
        <v>1</v>
      </c>
      <c r="W7" s="140" t="s">
        <v>18</v>
      </c>
      <c r="X7" s="134">
        <v>115000</v>
      </c>
      <c r="Y7" s="121">
        <f>SUM(O7:T7,X7)</f>
        <v>291929160</v>
      </c>
      <c r="Z7" s="116">
        <v>16752123</v>
      </c>
      <c r="AA7" s="116">
        <v>201038</v>
      </c>
      <c r="AB7" s="116">
        <v>1421</v>
      </c>
      <c r="AC7" s="116">
        <v>124654</v>
      </c>
      <c r="AD7" s="116">
        <v>41834</v>
      </c>
      <c r="AE7" s="116">
        <v>5779</v>
      </c>
      <c r="AF7" s="116">
        <v>3449</v>
      </c>
      <c r="AG7" s="121">
        <f>SUM(Z7:AF7)</f>
        <v>17130298</v>
      </c>
      <c r="AH7" s="116">
        <v>892584</v>
      </c>
      <c r="AI7" s="116">
        <v>1569</v>
      </c>
      <c r="AJ7" s="116">
        <v>19725</v>
      </c>
      <c r="AK7" s="116">
        <v>13285</v>
      </c>
      <c r="AL7" s="116">
        <v>15709974</v>
      </c>
      <c r="AM7" s="116">
        <v>492430</v>
      </c>
      <c r="AN7" s="130">
        <v>16202404</v>
      </c>
      <c r="AO7" s="39" t="s">
        <v>18</v>
      </c>
      <c r="AQ7" s="50">
        <v>291929160</v>
      </c>
      <c r="AR7" s="40" t="str">
        <f aca="true" t="shared" si="0" ref="AR7:AR38">IF(Y7=AQ7," ","NG")</f>
        <v> </v>
      </c>
      <c r="AS7" s="58">
        <v>17130298</v>
      </c>
      <c r="AT7" s="40" t="str">
        <f aca="true" t="shared" si="1" ref="AT7:AT38">IF(AS7=AG7," ","NG")</f>
        <v> </v>
      </c>
    </row>
    <row r="8" spans="1:46" s="40" customFormat="1" ht="24.75" customHeight="1">
      <c r="A8" s="47">
        <v>2</v>
      </c>
      <c r="B8" s="42" t="s">
        <v>1</v>
      </c>
      <c r="C8" s="51">
        <v>79552</v>
      </c>
      <c r="D8" s="51">
        <v>3009</v>
      </c>
      <c r="E8" s="51">
        <v>82561</v>
      </c>
      <c r="F8" s="51">
        <v>264423227</v>
      </c>
      <c r="G8" s="51">
        <v>3048118</v>
      </c>
      <c r="H8" s="117">
        <v>31229</v>
      </c>
      <c r="I8" s="117">
        <v>461855</v>
      </c>
      <c r="J8" s="117">
        <v>301595</v>
      </c>
      <c r="K8" s="117">
        <v>64588</v>
      </c>
      <c r="L8" s="117">
        <v>78913</v>
      </c>
      <c r="M8" s="122">
        <f aca="true" t="shared" si="2" ref="M8:M53">SUM(F8:L8)</f>
        <v>268409525</v>
      </c>
      <c r="N8" s="117">
        <v>94459852</v>
      </c>
      <c r="O8" s="117">
        <v>170024405</v>
      </c>
      <c r="P8" s="117">
        <v>2996743</v>
      </c>
      <c r="Q8" s="131">
        <v>28945</v>
      </c>
      <c r="R8" s="117">
        <v>461359</v>
      </c>
      <c r="S8" s="117">
        <v>296481</v>
      </c>
      <c r="T8" s="135">
        <v>64504</v>
      </c>
      <c r="U8" s="142" t="s">
        <v>1</v>
      </c>
      <c r="V8" s="143">
        <v>2</v>
      </c>
      <c r="W8" s="142" t="s">
        <v>1</v>
      </c>
      <c r="X8" s="135">
        <v>77236</v>
      </c>
      <c r="Y8" s="122">
        <f aca="true" t="shared" si="3" ref="Y8:Y53">SUM(O8:T8,X8)</f>
        <v>173949673</v>
      </c>
      <c r="Z8" s="117">
        <v>10198108</v>
      </c>
      <c r="AA8" s="117">
        <v>89709</v>
      </c>
      <c r="AB8" s="117">
        <v>1563</v>
      </c>
      <c r="AC8" s="117">
        <v>13840</v>
      </c>
      <c r="AD8" s="117">
        <v>8895</v>
      </c>
      <c r="AE8" s="117">
        <v>1934</v>
      </c>
      <c r="AF8" s="117">
        <v>2318</v>
      </c>
      <c r="AG8" s="122">
        <f aca="true" t="shared" si="4" ref="AG8:AG53">SUM(Z8:AF8)</f>
        <v>10316367</v>
      </c>
      <c r="AH8" s="117">
        <v>469153</v>
      </c>
      <c r="AI8" s="117">
        <v>880</v>
      </c>
      <c r="AJ8" s="117">
        <v>8231</v>
      </c>
      <c r="AK8" s="117">
        <v>6252</v>
      </c>
      <c r="AL8" s="117">
        <v>9823814</v>
      </c>
      <c r="AM8" s="117">
        <v>8037</v>
      </c>
      <c r="AN8" s="131">
        <v>9831851</v>
      </c>
      <c r="AO8" s="42" t="s">
        <v>1</v>
      </c>
      <c r="AQ8" s="50">
        <v>173949673</v>
      </c>
      <c r="AR8" s="40" t="str">
        <f t="shared" si="0"/>
        <v> </v>
      </c>
      <c r="AS8" s="58">
        <v>10316367</v>
      </c>
      <c r="AT8" s="40" t="str">
        <f t="shared" si="1"/>
        <v> </v>
      </c>
    </row>
    <row r="9" spans="1:46" s="40" customFormat="1" ht="24.75" customHeight="1">
      <c r="A9" s="47">
        <v>3</v>
      </c>
      <c r="B9" s="42" t="s">
        <v>19</v>
      </c>
      <c r="C9" s="51">
        <v>65204</v>
      </c>
      <c r="D9" s="51">
        <v>2405</v>
      </c>
      <c r="E9" s="51">
        <v>67609</v>
      </c>
      <c r="F9" s="51">
        <v>209864976</v>
      </c>
      <c r="G9" s="51">
        <v>3702879</v>
      </c>
      <c r="H9" s="117">
        <v>70641</v>
      </c>
      <c r="I9" s="117">
        <v>3270858</v>
      </c>
      <c r="J9" s="117">
        <v>544524</v>
      </c>
      <c r="K9" s="117">
        <v>71030</v>
      </c>
      <c r="L9" s="117">
        <v>62252</v>
      </c>
      <c r="M9" s="122">
        <f t="shared" si="2"/>
        <v>217587160</v>
      </c>
      <c r="N9" s="117">
        <v>75513048</v>
      </c>
      <c r="O9" s="117">
        <v>134416574</v>
      </c>
      <c r="P9" s="117">
        <v>3646379</v>
      </c>
      <c r="Q9" s="131">
        <v>70340</v>
      </c>
      <c r="R9" s="117">
        <v>3269347</v>
      </c>
      <c r="S9" s="117">
        <v>541396</v>
      </c>
      <c r="T9" s="135">
        <v>70624</v>
      </c>
      <c r="U9" s="142" t="s">
        <v>19</v>
      </c>
      <c r="V9" s="143">
        <v>3</v>
      </c>
      <c r="W9" s="142" t="s">
        <v>19</v>
      </c>
      <c r="X9" s="135">
        <v>59452</v>
      </c>
      <c r="Y9" s="122">
        <f t="shared" si="3"/>
        <v>142074112</v>
      </c>
      <c r="Z9" s="117">
        <v>8062246</v>
      </c>
      <c r="AA9" s="117">
        <v>108957</v>
      </c>
      <c r="AB9" s="117">
        <v>3059</v>
      </c>
      <c r="AC9" s="117">
        <v>98077</v>
      </c>
      <c r="AD9" s="117">
        <v>16242</v>
      </c>
      <c r="AE9" s="117">
        <v>2117</v>
      </c>
      <c r="AF9" s="117">
        <v>1783</v>
      </c>
      <c r="AG9" s="122">
        <f t="shared" si="4"/>
        <v>8292481</v>
      </c>
      <c r="AH9" s="117">
        <v>407851</v>
      </c>
      <c r="AI9" s="117">
        <v>941</v>
      </c>
      <c r="AJ9" s="117">
        <v>8578</v>
      </c>
      <c r="AK9" s="117">
        <v>6481</v>
      </c>
      <c r="AL9" s="117">
        <v>7861593</v>
      </c>
      <c r="AM9" s="117">
        <v>7037</v>
      </c>
      <c r="AN9" s="131">
        <v>7868630</v>
      </c>
      <c r="AO9" s="42" t="s">
        <v>19</v>
      </c>
      <c r="AQ9" s="50">
        <v>142074112</v>
      </c>
      <c r="AR9" s="40" t="str">
        <f t="shared" si="0"/>
        <v> </v>
      </c>
      <c r="AS9" s="58">
        <v>8292481</v>
      </c>
      <c r="AT9" s="40" t="str">
        <f t="shared" si="1"/>
        <v> </v>
      </c>
    </row>
    <row r="10" spans="1:46" s="40" customFormat="1" ht="24.75" customHeight="1">
      <c r="A10" s="47">
        <v>4</v>
      </c>
      <c r="B10" s="42" t="s">
        <v>20</v>
      </c>
      <c r="C10" s="51">
        <v>65063</v>
      </c>
      <c r="D10" s="51">
        <v>2413</v>
      </c>
      <c r="E10" s="51">
        <v>67476</v>
      </c>
      <c r="F10" s="51">
        <v>197621626</v>
      </c>
      <c r="G10" s="51">
        <v>2940521</v>
      </c>
      <c r="H10" s="117">
        <v>55023</v>
      </c>
      <c r="I10" s="117">
        <v>134468</v>
      </c>
      <c r="J10" s="117">
        <v>249115</v>
      </c>
      <c r="K10" s="117">
        <v>63206</v>
      </c>
      <c r="L10" s="117">
        <v>36392</v>
      </c>
      <c r="M10" s="122">
        <f t="shared" si="2"/>
        <v>201100351</v>
      </c>
      <c r="N10" s="117">
        <v>73528076</v>
      </c>
      <c r="O10" s="117">
        <v>124166893</v>
      </c>
      <c r="P10" s="117">
        <v>2876443</v>
      </c>
      <c r="Q10" s="131">
        <v>54820</v>
      </c>
      <c r="R10" s="117">
        <v>133426</v>
      </c>
      <c r="S10" s="117">
        <v>243673</v>
      </c>
      <c r="T10" s="135">
        <v>62947</v>
      </c>
      <c r="U10" s="142" t="s">
        <v>20</v>
      </c>
      <c r="V10" s="143">
        <v>4</v>
      </c>
      <c r="W10" s="142" t="s">
        <v>20</v>
      </c>
      <c r="X10" s="135">
        <v>34073</v>
      </c>
      <c r="Y10" s="122">
        <f t="shared" si="3"/>
        <v>127572275</v>
      </c>
      <c r="Z10" s="117">
        <v>7447288</v>
      </c>
      <c r="AA10" s="117">
        <v>85635</v>
      </c>
      <c r="AB10" s="117">
        <v>2960</v>
      </c>
      <c r="AC10" s="117">
        <v>4002</v>
      </c>
      <c r="AD10" s="117">
        <v>7311</v>
      </c>
      <c r="AE10" s="117">
        <v>1887</v>
      </c>
      <c r="AF10" s="117">
        <v>1023</v>
      </c>
      <c r="AG10" s="122">
        <f t="shared" si="4"/>
        <v>7550106</v>
      </c>
      <c r="AH10" s="117">
        <v>393807</v>
      </c>
      <c r="AI10" s="117">
        <v>823</v>
      </c>
      <c r="AJ10" s="117">
        <v>5479</v>
      </c>
      <c r="AK10" s="117">
        <v>5485</v>
      </c>
      <c r="AL10" s="117">
        <v>7137348</v>
      </c>
      <c r="AM10" s="117">
        <v>6855</v>
      </c>
      <c r="AN10" s="131">
        <v>7144203</v>
      </c>
      <c r="AO10" s="42" t="s">
        <v>20</v>
      </c>
      <c r="AQ10" s="50">
        <v>127572275</v>
      </c>
      <c r="AR10" s="40" t="str">
        <f t="shared" si="0"/>
        <v> </v>
      </c>
      <c r="AS10" s="58">
        <v>7550106</v>
      </c>
      <c r="AT10" s="40" t="str">
        <f t="shared" si="1"/>
        <v> </v>
      </c>
    </row>
    <row r="11" spans="1:46" s="40" customFormat="1" ht="24.75" customHeight="1">
      <c r="A11" s="47">
        <v>5</v>
      </c>
      <c r="B11" s="42" t="s">
        <v>21</v>
      </c>
      <c r="C11" s="51">
        <v>31892</v>
      </c>
      <c r="D11" s="51">
        <v>1414</v>
      </c>
      <c r="E11" s="51">
        <v>33306</v>
      </c>
      <c r="F11" s="51">
        <v>94475088</v>
      </c>
      <c r="G11" s="51">
        <v>1548834</v>
      </c>
      <c r="H11" s="117">
        <v>1595</v>
      </c>
      <c r="I11" s="117">
        <v>367684</v>
      </c>
      <c r="J11" s="117">
        <v>59578</v>
      </c>
      <c r="K11" s="117">
        <v>53503</v>
      </c>
      <c r="L11" s="117">
        <v>39942</v>
      </c>
      <c r="M11" s="122">
        <f t="shared" si="2"/>
        <v>96546224</v>
      </c>
      <c r="N11" s="117">
        <v>36961850</v>
      </c>
      <c r="O11" s="117">
        <v>57536019</v>
      </c>
      <c r="P11" s="117">
        <v>1529274</v>
      </c>
      <c r="Q11" s="131">
        <v>1524</v>
      </c>
      <c r="R11" s="117">
        <v>366351</v>
      </c>
      <c r="S11" s="117">
        <v>59348</v>
      </c>
      <c r="T11" s="135">
        <v>53483</v>
      </c>
      <c r="U11" s="142" t="s">
        <v>21</v>
      </c>
      <c r="V11" s="143">
        <v>5</v>
      </c>
      <c r="W11" s="142" t="s">
        <v>21</v>
      </c>
      <c r="X11" s="135">
        <v>38375</v>
      </c>
      <c r="Y11" s="122">
        <f t="shared" si="3"/>
        <v>59584374</v>
      </c>
      <c r="Z11" s="117">
        <v>3450829</v>
      </c>
      <c r="AA11" s="117">
        <v>45635</v>
      </c>
      <c r="AB11" s="117">
        <v>83</v>
      </c>
      <c r="AC11" s="117">
        <v>10990</v>
      </c>
      <c r="AD11" s="117">
        <v>1780</v>
      </c>
      <c r="AE11" s="117">
        <v>1604</v>
      </c>
      <c r="AF11" s="117">
        <v>1151</v>
      </c>
      <c r="AG11" s="122">
        <f t="shared" si="4"/>
        <v>3512072</v>
      </c>
      <c r="AH11" s="117">
        <v>172024</v>
      </c>
      <c r="AI11" s="117">
        <v>257</v>
      </c>
      <c r="AJ11" s="117">
        <v>3641</v>
      </c>
      <c r="AK11" s="117">
        <v>1450</v>
      </c>
      <c r="AL11" s="117">
        <v>3330613</v>
      </c>
      <c r="AM11" s="117">
        <v>4087</v>
      </c>
      <c r="AN11" s="131">
        <v>3334700</v>
      </c>
      <c r="AO11" s="42" t="s">
        <v>21</v>
      </c>
      <c r="AQ11" s="50">
        <v>59584374</v>
      </c>
      <c r="AR11" s="40" t="str">
        <f t="shared" si="0"/>
        <v> </v>
      </c>
      <c r="AS11" s="58">
        <v>3512072</v>
      </c>
      <c r="AT11" s="40" t="str">
        <f t="shared" si="1"/>
        <v> </v>
      </c>
    </row>
    <row r="12" spans="1:46" s="40" customFormat="1" ht="24.75" customHeight="1">
      <c r="A12" s="47">
        <v>6</v>
      </c>
      <c r="B12" s="42" t="s">
        <v>22</v>
      </c>
      <c r="C12" s="51">
        <v>22860</v>
      </c>
      <c r="D12" s="51">
        <v>993</v>
      </c>
      <c r="E12" s="51">
        <v>23853</v>
      </c>
      <c r="F12" s="51">
        <v>68001060</v>
      </c>
      <c r="G12" s="51">
        <v>491147</v>
      </c>
      <c r="H12" s="117">
        <v>4671</v>
      </c>
      <c r="I12" s="117">
        <v>19403</v>
      </c>
      <c r="J12" s="117">
        <v>94654</v>
      </c>
      <c r="K12" s="117">
        <v>57528</v>
      </c>
      <c r="L12" s="117">
        <v>3233</v>
      </c>
      <c r="M12" s="122">
        <f t="shared" si="2"/>
        <v>68671696</v>
      </c>
      <c r="N12" s="117">
        <v>26033237</v>
      </c>
      <c r="O12" s="117">
        <v>41989170</v>
      </c>
      <c r="P12" s="117">
        <v>472889</v>
      </c>
      <c r="Q12" s="131">
        <v>4671</v>
      </c>
      <c r="R12" s="117">
        <v>18288</v>
      </c>
      <c r="S12" s="117">
        <v>92705</v>
      </c>
      <c r="T12" s="135">
        <v>57510</v>
      </c>
      <c r="U12" s="142" t="s">
        <v>22</v>
      </c>
      <c r="V12" s="143">
        <v>6</v>
      </c>
      <c r="W12" s="142" t="s">
        <v>22</v>
      </c>
      <c r="X12" s="135">
        <v>3226</v>
      </c>
      <c r="Y12" s="122">
        <f t="shared" si="3"/>
        <v>42638459</v>
      </c>
      <c r="Z12" s="117">
        <v>2518383</v>
      </c>
      <c r="AA12" s="117">
        <v>14184</v>
      </c>
      <c r="AB12" s="117">
        <v>252</v>
      </c>
      <c r="AC12" s="117">
        <v>548</v>
      </c>
      <c r="AD12" s="117">
        <v>2780</v>
      </c>
      <c r="AE12" s="117">
        <v>1727</v>
      </c>
      <c r="AF12" s="117">
        <v>97</v>
      </c>
      <c r="AG12" s="122">
        <f t="shared" si="4"/>
        <v>2537971</v>
      </c>
      <c r="AH12" s="117">
        <v>131909</v>
      </c>
      <c r="AI12" s="117">
        <v>445</v>
      </c>
      <c r="AJ12" s="117">
        <v>3684</v>
      </c>
      <c r="AK12" s="117">
        <v>1446</v>
      </c>
      <c r="AL12" s="117">
        <v>2397695</v>
      </c>
      <c r="AM12" s="117">
        <v>2792</v>
      </c>
      <c r="AN12" s="131">
        <v>2400487</v>
      </c>
      <c r="AO12" s="42" t="s">
        <v>22</v>
      </c>
      <c r="AQ12" s="50">
        <v>42638459</v>
      </c>
      <c r="AR12" s="40" t="str">
        <f t="shared" si="0"/>
        <v> </v>
      </c>
      <c r="AS12" s="58">
        <v>2537971</v>
      </c>
      <c r="AT12" s="40" t="str">
        <f t="shared" si="1"/>
        <v> </v>
      </c>
    </row>
    <row r="13" spans="1:46" s="40" customFormat="1" ht="24.75" customHeight="1">
      <c r="A13" s="47">
        <v>7</v>
      </c>
      <c r="B13" s="42" t="s">
        <v>2</v>
      </c>
      <c r="C13" s="51">
        <v>32979</v>
      </c>
      <c r="D13" s="51">
        <v>3025</v>
      </c>
      <c r="E13" s="51">
        <v>36004</v>
      </c>
      <c r="F13" s="51">
        <v>110299839</v>
      </c>
      <c r="G13" s="51">
        <v>1233218</v>
      </c>
      <c r="H13" s="117">
        <v>11940</v>
      </c>
      <c r="I13" s="117">
        <v>375227</v>
      </c>
      <c r="J13" s="117">
        <v>112250</v>
      </c>
      <c r="K13" s="117">
        <v>44532</v>
      </c>
      <c r="L13" s="117">
        <v>59702</v>
      </c>
      <c r="M13" s="122">
        <f t="shared" si="2"/>
        <v>112136708</v>
      </c>
      <c r="N13" s="117">
        <v>40867566</v>
      </c>
      <c r="O13" s="117">
        <v>69469194</v>
      </c>
      <c r="P13" s="117">
        <v>1200707</v>
      </c>
      <c r="Q13" s="131">
        <v>11125</v>
      </c>
      <c r="R13" s="117">
        <v>374449</v>
      </c>
      <c r="S13" s="117">
        <v>110812</v>
      </c>
      <c r="T13" s="135">
        <v>43164</v>
      </c>
      <c r="U13" s="142" t="s">
        <v>2</v>
      </c>
      <c r="V13" s="143">
        <v>7</v>
      </c>
      <c r="W13" s="142" t="s">
        <v>2</v>
      </c>
      <c r="X13" s="135">
        <v>59691</v>
      </c>
      <c r="Y13" s="122">
        <f t="shared" si="3"/>
        <v>71269142</v>
      </c>
      <c r="Z13" s="117">
        <v>4168150</v>
      </c>
      <c r="AA13" s="117">
        <v>35864</v>
      </c>
      <c r="AB13" s="117">
        <v>601</v>
      </c>
      <c r="AC13" s="117">
        <v>11233</v>
      </c>
      <c r="AD13" s="117">
        <v>3324</v>
      </c>
      <c r="AE13" s="117">
        <v>1295</v>
      </c>
      <c r="AF13" s="117">
        <v>1790</v>
      </c>
      <c r="AG13" s="122">
        <f t="shared" si="4"/>
        <v>4222257</v>
      </c>
      <c r="AH13" s="117">
        <v>209287</v>
      </c>
      <c r="AI13" s="117">
        <v>370</v>
      </c>
      <c r="AJ13" s="117">
        <v>4641</v>
      </c>
      <c r="AK13" s="117">
        <v>3026</v>
      </c>
      <c r="AL13" s="117">
        <v>3886214</v>
      </c>
      <c r="AM13" s="117">
        <v>118719</v>
      </c>
      <c r="AN13" s="131">
        <v>4004933</v>
      </c>
      <c r="AO13" s="42" t="s">
        <v>2</v>
      </c>
      <c r="AQ13" s="50">
        <v>71269142</v>
      </c>
      <c r="AR13" s="40" t="str">
        <f t="shared" si="0"/>
        <v> </v>
      </c>
      <c r="AS13" s="58">
        <v>4222257</v>
      </c>
      <c r="AT13" s="40" t="str">
        <f t="shared" si="1"/>
        <v> </v>
      </c>
    </row>
    <row r="14" spans="1:46" s="40" customFormat="1" ht="24.75" customHeight="1">
      <c r="A14" s="47">
        <v>8</v>
      </c>
      <c r="B14" s="42" t="s">
        <v>23</v>
      </c>
      <c r="C14" s="51">
        <v>18518</v>
      </c>
      <c r="D14" s="51">
        <v>1601</v>
      </c>
      <c r="E14" s="51">
        <v>20119</v>
      </c>
      <c r="F14" s="51">
        <v>55683574</v>
      </c>
      <c r="G14" s="51">
        <v>440916</v>
      </c>
      <c r="H14" s="117">
        <v>3064</v>
      </c>
      <c r="I14" s="117">
        <v>28500</v>
      </c>
      <c r="J14" s="117">
        <v>25937</v>
      </c>
      <c r="K14" s="117">
        <v>11914</v>
      </c>
      <c r="L14" s="117">
        <v>7333</v>
      </c>
      <c r="M14" s="122">
        <f t="shared" si="2"/>
        <v>56201238</v>
      </c>
      <c r="N14" s="117">
        <v>22007640</v>
      </c>
      <c r="O14" s="117">
        <v>33697162</v>
      </c>
      <c r="P14" s="117">
        <v>422330</v>
      </c>
      <c r="Q14" s="131">
        <v>1364</v>
      </c>
      <c r="R14" s="117">
        <v>27584</v>
      </c>
      <c r="S14" s="117">
        <v>25926</v>
      </c>
      <c r="T14" s="135">
        <v>11904</v>
      </c>
      <c r="U14" s="142" t="s">
        <v>23</v>
      </c>
      <c r="V14" s="143">
        <v>8</v>
      </c>
      <c r="W14" s="142" t="s">
        <v>23</v>
      </c>
      <c r="X14" s="135">
        <v>7328</v>
      </c>
      <c r="Y14" s="122">
        <f t="shared" si="3"/>
        <v>34193598</v>
      </c>
      <c r="Z14" s="117">
        <v>2021032</v>
      </c>
      <c r="AA14" s="117">
        <v>12603</v>
      </c>
      <c r="AB14" s="117">
        <v>73</v>
      </c>
      <c r="AC14" s="117">
        <v>827</v>
      </c>
      <c r="AD14" s="117">
        <v>778</v>
      </c>
      <c r="AE14" s="117">
        <v>355</v>
      </c>
      <c r="AF14" s="117">
        <v>218</v>
      </c>
      <c r="AG14" s="122">
        <f t="shared" si="4"/>
        <v>2035886</v>
      </c>
      <c r="AH14" s="117">
        <v>96605</v>
      </c>
      <c r="AI14" s="117">
        <v>258</v>
      </c>
      <c r="AJ14" s="117">
        <v>1601</v>
      </c>
      <c r="AK14" s="117">
        <v>737</v>
      </c>
      <c r="AL14" s="117">
        <v>1878667</v>
      </c>
      <c r="AM14" s="117">
        <v>57916</v>
      </c>
      <c r="AN14" s="131">
        <v>1936583</v>
      </c>
      <c r="AO14" s="42" t="s">
        <v>23</v>
      </c>
      <c r="AQ14" s="50">
        <v>34193598</v>
      </c>
      <c r="AR14" s="40" t="str">
        <f t="shared" si="0"/>
        <v> </v>
      </c>
      <c r="AS14" s="58">
        <v>2035886</v>
      </c>
      <c r="AT14" s="40" t="str">
        <f t="shared" si="1"/>
        <v> </v>
      </c>
    </row>
    <row r="15" spans="1:46" s="27" customFormat="1" ht="24.75" customHeight="1">
      <c r="A15" s="30">
        <v>9</v>
      </c>
      <c r="B15" s="31" t="s">
        <v>49</v>
      </c>
      <c r="C15" s="51">
        <v>27912</v>
      </c>
      <c r="D15" s="51">
        <v>1127</v>
      </c>
      <c r="E15" s="51">
        <v>29039</v>
      </c>
      <c r="F15" s="51">
        <v>80880051</v>
      </c>
      <c r="G15" s="51">
        <v>1378089</v>
      </c>
      <c r="H15" s="117">
        <v>15005</v>
      </c>
      <c r="I15" s="117">
        <v>109765</v>
      </c>
      <c r="J15" s="117">
        <v>72000</v>
      </c>
      <c r="K15" s="117">
        <v>110054</v>
      </c>
      <c r="L15" s="117">
        <v>4207</v>
      </c>
      <c r="M15" s="122">
        <f t="shared" si="2"/>
        <v>82569171</v>
      </c>
      <c r="N15" s="117">
        <v>31467983</v>
      </c>
      <c r="O15" s="117">
        <v>49462882</v>
      </c>
      <c r="P15" s="117">
        <v>1333985</v>
      </c>
      <c r="Q15" s="131">
        <v>13974</v>
      </c>
      <c r="R15" s="117">
        <v>107026</v>
      </c>
      <c r="S15" s="117">
        <v>70699</v>
      </c>
      <c r="T15" s="135">
        <v>108747</v>
      </c>
      <c r="U15" s="144" t="s">
        <v>49</v>
      </c>
      <c r="V15" s="145">
        <v>9</v>
      </c>
      <c r="W15" s="144" t="s">
        <v>49</v>
      </c>
      <c r="X15" s="135">
        <v>3875</v>
      </c>
      <c r="Y15" s="122">
        <f t="shared" si="3"/>
        <v>51101188</v>
      </c>
      <c r="Z15" s="117">
        <v>2966609</v>
      </c>
      <c r="AA15" s="117">
        <v>40009</v>
      </c>
      <c r="AB15" s="117">
        <v>754</v>
      </c>
      <c r="AC15" s="117">
        <v>3212</v>
      </c>
      <c r="AD15" s="117">
        <v>2120</v>
      </c>
      <c r="AE15" s="117">
        <v>3263</v>
      </c>
      <c r="AF15" s="117">
        <v>116</v>
      </c>
      <c r="AG15" s="122">
        <f t="shared" si="4"/>
        <v>3016083</v>
      </c>
      <c r="AH15" s="117">
        <v>141609</v>
      </c>
      <c r="AI15" s="117">
        <v>385</v>
      </c>
      <c r="AJ15" s="117">
        <v>5210</v>
      </c>
      <c r="AK15" s="117">
        <v>2194</v>
      </c>
      <c r="AL15" s="117">
        <v>2863054</v>
      </c>
      <c r="AM15" s="117">
        <v>3392</v>
      </c>
      <c r="AN15" s="131">
        <v>2866446</v>
      </c>
      <c r="AO15" s="31" t="s">
        <v>49</v>
      </c>
      <c r="AQ15" s="52">
        <v>51101188</v>
      </c>
      <c r="AR15" s="27" t="str">
        <f t="shared" si="0"/>
        <v> </v>
      </c>
      <c r="AS15" s="88">
        <v>3016083</v>
      </c>
      <c r="AT15" s="27" t="str">
        <f t="shared" si="1"/>
        <v> </v>
      </c>
    </row>
    <row r="16" spans="1:46" s="27" customFormat="1" ht="24.75" customHeight="1">
      <c r="A16" s="30">
        <v>10</v>
      </c>
      <c r="B16" s="31" t="s">
        <v>24</v>
      </c>
      <c r="C16" s="51">
        <v>21598</v>
      </c>
      <c r="D16" s="51">
        <v>1028</v>
      </c>
      <c r="E16" s="51">
        <v>22626</v>
      </c>
      <c r="F16" s="51">
        <v>63266927</v>
      </c>
      <c r="G16" s="51">
        <v>516272</v>
      </c>
      <c r="H16" s="117">
        <v>465</v>
      </c>
      <c r="I16" s="117">
        <v>70365</v>
      </c>
      <c r="J16" s="117">
        <v>57631</v>
      </c>
      <c r="K16" s="117">
        <v>15117</v>
      </c>
      <c r="L16" s="117">
        <v>4100</v>
      </c>
      <c r="M16" s="122">
        <f t="shared" si="2"/>
        <v>63930877</v>
      </c>
      <c r="N16" s="117">
        <v>24787747</v>
      </c>
      <c r="O16" s="117">
        <v>38491847</v>
      </c>
      <c r="P16" s="117">
        <v>505791</v>
      </c>
      <c r="Q16" s="131">
        <v>464</v>
      </c>
      <c r="R16" s="117">
        <v>70362</v>
      </c>
      <c r="S16" s="117">
        <v>55813</v>
      </c>
      <c r="T16" s="135">
        <v>15106</v>
      </c>
      <c r="U16" s="144" t="s">
        <v>24</v>
      </c>
      <c r="V16" s="145">
        <v>10</v>
      </c>
      <c r="W16" s="144" t="s">
        <v>24</v>
      </c>
      <c r="X16" s="135">
        <v>3747</v>
      </c>
      <c r="Y16" s="122">
        <f t="shared" si="3"/>
        <v>39143130</v>
      </c>
      <c r="Z16" s="117">
        <v>2308631</v>
      </c>
      <c r="AA16" s="117">
        <v>15170</v>
      </c>
      <c r="AB16" s="117">
        <v>25</v>
      </c>
      <c r="AC16" s="117">
        <v>2112</v>
      </c>
      <c r="AD16" s="117">
        <v>1675</v>
      </c>
      <c r="AE16" s="117">
        <v>453</v>
      </c>
      <c r="AF16" s="117">
        <v>112</v>
      </c>
      <c r="AG16" s="122">
        <f t="shared" si="4"/>
        <v>2328178</v>
      </c>
      <c r="AH16" s="117">
        <v>101160</v>
      </c>
      <c r="AI16" s="117">
        <v>178</v>
      </c>
      <c r="AJ16" s="117">
        <v>1671</v>
      </c>
      <c r="AK16" s="117">
        <v>1234</v>
      </c>
      <c r="AL16" s="117">
        <v>2220733</v>
      </c>
      <c r="AM16" s="117">
        <v>3202</v>
      </c>
      <c r="AN16" s="131">
        <v>2223935</v>
      </c>
      <c r="AO16" s="31" t="s">
        <v>24</v>
      </c>
      <c r="AQ16" s="52">
        <v>39143130</v>
      </c>
      <c r="AR16" s="27" t="str">
        <f t="shared" si="0"/>
        <v> </v>
      </c>
      <c r="AS16" s="88">
        <v>2328178</v>
      </c>
      <c r="AT16" s="27" t="str">
        <f t="shared" si="1"/>
        <v> </v>
      </c>
    </row>
    <row r="17" spans="1:46" s="27" customFormat="1" ht="24.75" customHeight="1">
      <c r="A17" s="30">
        <v>11</v>
      </c>
      <c r="B17" s="31" t="s">
        <v>25</v>
      </c>
      <c r="C17" s="51">
        <v>12144</v>
      </c>
      <c r="D17" s="51">
        <v>577</v>
      </c>
      <c r="E17" s="51">
        <v>12721</v>
      </c>
      <c r="F17" s="51">
        <v>34601737</v>
      </c>
      <c r="G17" s="51">
        <v>300964</v>
      </c>
      <c r="H17" s="117">
        <v>10748</v>
      </c>
      <c r="I17" s="117">
        <v>555</v>
      </c>
      <c r="J17" s="117">
        <v>13863</v>
      </c>
      <c r="K17" s="117">
        <v>929</v>
      </c>
      <c r="L17" s="117">
        <v>3123</v>
      </c>
      <c r="M17" s="122">
        <f t="shared" si="2"/>
        <v>34931919</v>
      </c>
      <c r="N17" s="117">
        <v>13668528</v>
      </c>
      <c r="O17" s="117">
        <v>20944628</v>
      </c>
      <c r="P17" s="117">
        <v>289779</v>
      </c>
      <c r="Q17" s="131">
        <v>10747</v>
      </c>
      <c r="R17" s="117">
        <v>553</v>
      </c>
      <c r="S17" s="117">
        <v>13857</v>
      </c>
      <c r="T17" s="135">
        <v>923</v>
      </c>
      <c r="U17" s="144" t="s">
        <v>25</v>
      </c>
      <c r="V17" s="145">
        <v>11</v>
      </c>
      <c r="W17" s="144" t="s">
        <v>25</v>
      </c>
      <c r="X17" s="135">
        <v>2904</v>
      </c>
      <c r="Y17" s="122">
        <f t="shared" si="3"/>
        <v>21263391</v>
      </c>
      <c r="Z17" s="117">
        <v>1256166</v>
      </c>
      <c r="AA17" s="117">
        <v>8691</v>
      </c>
      <c r="AB17" s="117">
        <v>580</v>
      </c>
      <c r="AC17" s="117">
        <v>17</v>
      </c>
      <c r="AD17" s="117">
        <v>416</v>
      </c>
      <c r="AE17" s="117">
        <v>28</v>
      </c>
      <c r="AF17" s="117">
        <v>87</v>
      </c>
      <c r="AG17" s="122">
        <f t="shared" si="4"/>
        <v>1265985</v>
      </c>
      <c r="AH17" s="117">
        <v>60176</v>
      </c>
      <c r="AI17" s="117">
        <v>151</v>
      </c>
      <c r="AJ17" s="117">
        <v>613</v>
      </c>
      <c r="AK17" s="117">
        <v>367</v>
      </c>
      <c r="AL17" s="117">
        <v>1203058</v>
      </c>
      <c r="AM17" s="117">
        <v>1620</v>
      </c>
      <c r="AN17" s="131">
        <v>1204678</v>
      </c>
      <c r="AO17" s="31" t="s">
        <v>25</v>
      </c>
      <c r="AQ17" s="52">
        <v>21263391</v>
      </c>
      <c r="AR17" s="27" t="str">
        <f t="shared" si="0"/>
        <v> </v>
      </c>
      <c r="AS17" s="88">
        <v>1265985</v>
      </c>
      <c r="AT17" s="27" t="str">
        <f t="shared" si="1"/>
        <v> </v>
      </c>
    </row>
    <row r="18" spans="1:46" s="40" customFormat="1" ht="24.75" customHeight="1">
      <c r="A18" s="47">
        <v>12</v>
      </c>
      <c r="B18" s="42" t="s">
        <v>26</v>
      </c>
      <c r="C18" s="51">
        <v>18571</v>
      </c>
      <c r="D18" s="51">
        <v>801</v>
      </c>
      <c r="E18" s="51">
        <v>19372</v>
      </c>
      <c r="F18" s="51">
        <v>54008949</v>
      </c>
      <c r="G18" s="51">
        <v>544008</v>
      </c>
      <c r="H18" s="117">
        <v>14271</v>
      </c>
      <c r="I18" s="117">
        <v>90268</v>
      </c>
      <c r="J18" s="117">
        <v>17068</v>
      </c>
      <c r="K18" s="117">
        <v>5174</v>
      </c>
      <c r="L18" s="117">
        <v>2189</v>
      </c>
      <c r="M18" s="122">
        <f t="shared" si="2"/>
        <v>54681927</v>
      </c>
      <c r="N18" s="117">
        <v>21100549</v>
      </c>
      <c r="O18" s="117">
        <v>32925536</v>
      </c>
      <c r="P18" s="117">
        <v>527612</v>
      </c>
      <c r="Q18" s="131">
        <v>14203</v>
      </c>
      <c r="R18" s="117">
        <v>90265</v>
      </c>
      <c r="S18" s="117">
        <v>17054</v>
      </c>
      <c r="T18" s="135">
        <v>5169</v>
      </c>
      <c r="U18" s="142" t="s">
        <v>26</v>
      </c>
      <c r="V18" s="143">
        <v>12</v>
      </c>
      <c r="W18" s="142" t="s">
        <v>26</v>
      </c>
      <c r="X18" s="135">
        <v>1539</v>
      </c>
      <c r="Y18" s="122">
        <f t="shared" si="3"/>
        <v>33581378</v>
      </c>
      <c r="Z18" s="117">
        <v>1974742</v>
      </c>
      <c r="AA18" s="117">
        <v>15826</v>
      </c>
      <c r="AB18" s="117">
        <v>767</v>
      </c>
      <c r="AC18" s="117">
        <v>2708</v>
      </c>
      <c r="AD18" s="117">
        <v>511</v>
      </c>
      <c r="AE18" s="117">
        <v>155</v>
      </c>
      <c r="AF18" s="117">
        <v>46</v>
      </c>
      <c r="AG18" s="122">
        <f t="shared" si="4"/>
        <v>1994755</v>
      </c>
      <c r="AH18" s="117">
        <v>93074</v>
      </c>
      <c r="AI18" s="117">
        <v>247</v>
      </c>
      <c r="AJ18" s="117">
        <v>638</v>
      </c>
      <c r="AK18" s="117">
        <v>379</v>
      </c>
      <c r="AL18" s="117">
        <v>1898311</v>
      </c>
      <c r="AM18" s="117">
        <v>2106</v>
      </c>
      <c r="AN18" s="131">
        <v>1900417</v>
      </c>
      <c r="AO18" s="42" t="s">
        <v>26</v>
      </c>
      <c r="AQ18" s="50">
        <v>33581378</v>
      </c>
      <c r="AR18" s="40" t="str">
        <f t="shared" si="0"/>
        <v> </v>
      </c>
      <c r="AS18" s="58">
        <v>1994755</v>
      </c>
      <c r="AT18" s="40" t="str">
        <f t="shared" si="1"/>
        <v> </v>
      </c>
    </row>
    <row r="19" spans="1:46" s="40" customFormat="1" ht="24.75" customHeight="1">
      <c r="A19" s="47">
        <v>13</v>
      </c>
      <c r="B19" s="42" t="s">
        <v>27</v>
      </c>
      <c r="C19" s="51">
        <v>31145</v>
      </c>
      <c r="D19" s="51">
        <v>2954</v>
      </c>
      <c r="E19" s="51">
        <v>34099</v>
      </c>
      <c r="F19" s="51">
        <v>94483942</v>
      </c>
      <c r="G19" s="51">
        <v>712691</v>
      </c>
      <c r="H19" s="117">
        <v>7147</v>
      </c>
      <c r="I19" s="117">
        <v>11418</v>
      </c>
      <c r="J19" s="117">
        <v>37285</v>
      </c>
      <c r="K19" s="117">
        <v>29934</v>
      </c>
      <c r="L19" s="117">
        <v>11739</v>
      </c>
      <c r="M19" s="122">
        <f t="shared" si="2"/>
        <v>95294156</v>
      </c>
      <c r="N19" s="117">
        <v>37407995</v>
      </c>
      <c r="O19" s="117">
        <v>57107771</v>
      </c>
      <c r="P19" s="117">
        <v>682991</v>
      </c>
      <c r="Q19" s="131">
        <v>7085</v>
      </c>
      <c r="R19" s="117">
        <v>11415</v>
      </c>
      <c r="S19" s="117">
        <v>36516</v>
      </c>
      <c r="T19" s="135">
        <v>29748</v>
      </c>
      <c r="U19" s="142" t="s">
        <v>27</v>
      </c>
      <c r="V19" s="143">
        <v>13</v>
      </c>
      <c r="W19" s="142" t="s">
        <v>27</v>
      </c>
      <c r="X19" s="135">
        <v>10635</v>
      </c>
      <c r="Y19" s="122">
        <f t="shared" si="3"/>
        <v>57886161</v>
      </c>
      <c r="Z19" s="117">
        <v>3425103</v>
      </c>
      <c r="AA19" s="117">
        <v>20254</v>
      </c>
      <c r="AB19" s="117">
        <v>380</v>
      </c>
      <c r="AC19" s="117">
        <v>342</v>
      </c>
      <c r="AD19" s="117">
        <v>1096</v>
      </c>
      <c r="AE19" s="117">
        <v>889</v>
      </c>
      <c r="AF19" s="117">
        <v>317</v>
      </c>
      <c r="AG19" s="122">
        <f t="shared" si="4"/>
        <v>3448381</v>
      </c>
      <c r="AH19" s="117">
        <v>171945</v>
      </c>
      <c r="AI19" s="117">
        <v>565</v>
      </c>
      <c r="AJ19" s="117">
        <v>2035</v>
      </c>
      <c r="AK19" s="117">
        <v>1652</v>
      </c>
      <c r="AL19" s="117">
        <v>3162925</v>
      </c>
      <c r="AM19" s="117">
        <v>109259</v>
      </c>
      <c r="AN19" s="131">
        <v>3272184</v>
      </c>
      <c r="AO19" s="42" t="s">
        <v>27</v>
      </c>
      <c r="AQ19" s="50">
        <v>57886161</v>
      </c>
      <c r="AR19" s="40" t="str">
        <f t="shared" si="0"/>
        <v> </v>
      </c>
      <c r="AS19" s="58">
        <v>3448381</v>
      </c>
      <c r="AT19" s="40" t="str">
        <f t="shared" si="1"/>
        <v> </v>
      </c>
    </row>
    <row r="20" spans="1:46" s="40" customFormat="1" ht="24.75" customHeight="1">
      <c r="A20" s="47">
        <v>14</v>
      </c>
      <c r="B20" s="42" t="s">
        <v>28</v>
      </c>
      <c r="C20" s="51">
        <v>47805</v>
      </c>
      <c r="D20" s="51">
        <v>1955</v>
      </c>
      <c r="E20" s="51">
        <v>49760</v>
      </c>
      <c r="F20" s="51">
        <v>152518994</v>
      </c>
      <c r="G20" s="51">
        <v>2565984</v>
      </c>
      <c r="H20" s="117">
        <v>19792</v>
      </c>
      <c r="I20" s="117">
        <v>451620</v>
      </c>
      <c r="J20" s="117">
        <v>1029788</v>
      </c>
      <c r="K20" s="117">
        <v>64634</v>
      </c>
      <c r="L20" s="117">
        <v>65541</v>
      </c>
      <c r="M20" s="122">
        <f t="shared" si="2"/>
        <v>156716353</v>
      </c>
      <c r="N20" s="117">
        <v>56770068</v>
      </c>
      <c r="O20" s="117">
        <v>95805466</v>
      </c>
      <c r="P20" s="117">
        <v>2519732</v>
      </c>
      <c r="Q20" s="131">
        <v>18448</v>
      </c>
      <c r="R20" s="117">
        <v>449398</v>
      </c>
      <c r="S20" s="117">
        <v>1024785</v>
      </c>
      <c r="T20" s="135">
        <v>64562</v>
      </c>
      <c r="U20" s="142" t="s">
        <v>28</v>
      </c>
      <c r="V20" s="143">
        <v>14</v>
      </c>
      <c r="W20" s="142" t="s">
        <v>28</v>
      </c>
      <c r="X20" s="135">
        <v>63894</v>
      </c>
      <c r="Y20" s="122">
        <f t="shared" si="3"/>
        <v>99946285</v>
      </c>
      <c r="Z20" s="117">
        <v>5746290</v>
      </c>
      <c r="AA20" s="117">
        <v>75040</v>
      </c>
      <c r="AB20" s="117">
        <v>995</v>
      </c>
      <c r="AC20" s="117">
        <v>13482</v>
      </c>
      <c r="AD20" s="117">
        <v>30741</v>
      </c>
      <c r="AE20" s="117">
        <v>1936</v>
      </c>
      <c r="AF20" s="117">
        <v>1917</v>
      </c>
      <c r="AG20" s="122">
        <f t="shared" si="4"/>
        <v>5870401</v>
      </c>
      <c r="AH20" s="117">
        <v>325014</v>
      </c>
      <c r="AI20" s="117">
        <v>458</v>
      </c>
      <c r="AJ20" s="117">
        <v>6665</v>
      </c>
      <c r="AK20" s="117">
        <v>4132</v>
      </c>
      <c r="AL20" s="117">
        <v>5528184</v>
      </c>
      <c r="AM20" s="117">
        <v>5948</v>
      </c>
      <c r="AN20" s="131">
        <v>5534132</v>
      </c>
      <c r="AO20" s="42" t="s">
        <v>28</v>
      </c>
      <c r="AQ20" s="50">
        <v>99946285</v>
      </c>
      <c r="AR20" s="40" t="str">
        <f t="shared" si="0"/>
        <v> </v>
      </c>
      <c r="AS20" s="58">
        <v>5870401</v>
      </c>
      <c r="AT20" s="40" t="str">
        <f t="shared" si="1"/>
        <v> </v>
      </c>
    </row>
    <row r="21" spans="1:46" s="40" customFormat="1" ht="24.75" customHeight="1">
      <c r="A21" s="47">
        <v>15</v>
      </c>
      <c r="B21" s="42" t="s">
        <v>29</v>
      </c>
      <c r="C21" s="51">
        <v>36831</v>
      </c>
      <c r="D21" s="51">
        <v>3471</v>
      </c>
      <c r="E21" s="51">
        <v>40302</v>
      </c>
      <c r="F21" s="51">
        <v>135306555</v>
      </c>
      <c r="G21" s="51">
        <v>2768579</v>
      </c>
      <c r="H21" s="117">
        <v>34298</v>
      </c>
      <c r="I21" s="117">
        <v>103649</v>
      </c>
      <c r="J21" s="117">
        <v>99994</v>
      </c>
      <c r="K21" s="117">
        <v>40400</v>
      </c>
      <c r="L21" s="117">
        <v>25206</v>
      </c>
      <c r="M21" s="122">
        <f t="shared" si="2"/>
        <v>138378681</v>
      </c>
      <c r="N21" s="117">
        <v>47603851</v>
      </c>
      <c r="O21" s="117">
        <v>87754789</v>
      </c>
      <c r="P21" s="117">
        <v>2720443</v>
      </c>
      <c r="Q21" s="131">
        <v>33828</v>
      </c>
      <c r="R21" s="117">
        <v>101620</v>
      </c>
      <c r="S21" s="117">
        <v>99723</v>
      </c>
      <c r="T21" s="135">
        <v>40269</v>
      </c>
      <c r="U21" s="142" t="s">
        <v>29</v>
      </c>
      <c r="V21" s="143">
        <v>15</v>
      </c>
      <c r="W21" s="142" t="s">
        <v>29</v>
      </c>
      <c r="X21" s="135">
        <v>24158</v>
      </c>
      <c r="Y21" s="122">
        <f t="shared" si="3"/>
        <v>90774830</v>
      </c>
      <c r="Z21" s="117">
        <v>5263623</v>
      </c>
      <c r="AA21" s="117">
        <v>81295</v>
      </c>
      <c r="AB21" s="117">
        <v>1827</v>
      </c>
      <c r="AC21" s="117">
        <v>3047</v>
      </c>
      <c r="AD21" s="117">
        <v>2992</v>
      </c>
      <c r="AE21" s="117">
        <v>1208</v>
      </c>
      <c r="AF21" s="117">
        <v>725</v>
      </c>
      <c r="AG21" s="122">
        <f t="shared" si="4"/>
        <v>5354717</v>
      </c>
      <c r="AH21" s="117">
        <v>291698</v>
      </c>
      <c r="AI21" s="117">
        <v>322</v>
      </c>
      <c r="AJ21" s="117">
        <v>4779</v>
      </c>
      <c r="AK21" s="117">
        <v>3105</v>
      </c>
      <c r="AL21" s="117">
        <v>4884746</v>
      </c>
      <c r="AM21" s="117">
        <v>169940</v>
      </c>
      <c r="AN21" s="131">
        <v>5054686</v>
      </c>
      <c r="AO21" s="42" t="s">
        <v>29</v>
      </c>
      <c r="AQ21" s="50">
        <v>90774830</v>
      </c>
      <c r="AR21" s="40" t="str">
        <f t="shared" si="0"/>
        <v> </v>
      </c>
      <c r="AS21" s="58">
        <v>5354717</v>
      </c>
      <c r="AT21" s="40" t="str">
        <f t="shared" si="1"/>
        <v> </v>
      </c>
    </row>
    <row r="22" spans="1:46" s="40" customFormat="1" ht="24.75" customHeight="1">
      <c r="A22" s="47">
        <v>16</v>
      </c>
      <c r="B22" s="42" t="s">
        <v>30</v>
      </c>
      <c r="C22" s="51">
        <v>110053</v>
      </c>
      <c r="D22" s="51">
        <v>3177</v>
      </c>
      <c r="E22" s="51">
        <v>113230</v>
      </c>
      <c r="F22" s="51">
        <v>445895033</v>
      </c>
      <c r="G22" s="51">
        <v>10992582</v>
      </c>
      <c r="H22" s="117">
        <v>161991</v>
      </c>
      <c r="I22" s="117">
        <v>1479912</v>
      </c>
      <c r="J22" s="117">
        <v>776356</v>
      </c>
      <c r="K22" s="117">
        <v>382160</v>
      </c>
      <c r="L22" s="117">
        <v>150797</v>
      </c>
      <c r="M22" s="122">
        <f t="shared" si="2"/>
        <v>459838831</v>
      </c>
      <c r="N22" s="117">
        <v>139296278</v>
      </c>
      <c r="O22" s="117">
        <v>306779063</v>
      </c>
      <c r="P22" s="117">
        <v>10842879</v>
      </c>
      <c r="Q22" s="131">
        <v>160520</v>
      </c>
      <c r="R22" s="117">
        <v>1476207</v>
      </c>
      <c r="S22" s="117">
        <v>759532</v>
      </c>
      <c r="T22" s="135">
        <v>381178</v>
      </c>
      <c r="U22" s="142" t="s">
        <v>30</v>
      </c>
      <c r="V22" s="143">
        <v>16</v>
      </c>
      <c r="W22" s="142" t="s">
        <v>30</v>
      </c>
      <c r="X22" s="135">
        <v>143174</v>
      </c>
      <c r="Y22" s="122">
        <f t="shared" si="3"/>
        <v>320542553</v>
      </c>
      <c r="Z22" s="117">
        <v>18402075</v>
      </c>
      <c r="AA22" s="117">
        <v>322493</v>
      </c>
      <c r="AB22" s="117">
        <v>8668</v>
      </c>
      <c r="AC22" s="117">
        <v>44288</v>
      </c>
      <c r="AD22" s="117">
        <v>22785</v>
      </c>
      <c r="AE22" s="117">
        <v>11435</v>
      </c>
      <c r="AF22" s="117">
        <v>4295</v>
      </c>
      <c r="AG22" s="122">
        <f t="shared" si="4"/>
        <v>18816039</v>
      </c>
      <c r="AH22" s="117">
        <v>1173247</v>
      </c>
      <c r="AI22" s="117">
        <v>1257</v>
      </c>
      <c r="AJ22" s="117">
        <v>18775</v>
      </c>
      <c r="AK22" s="117">
        <v>11822</v>
      </c>
      <c r="AL22" s="117">
        <v>17595849</v>
      </c>
      <c r="AM22" s="117">
        <v>8585</v>
      </c>
      <c r="AN22" s="131">
        <v>17604434</v>
      </c>
      <c r="AO22" s="42" t="s">
        <v>30</v>
      </c>
      <c r="AQ22" s="50">
        <v>320542553</v>
      </c>
      <c r="AR22" s="40" t="str">
        <f t="shared" si="0"/>
        <v> </v>
      </c>
      <c r="AS22" s="58">
        <v>18816039</v>
      </c>
      <c r="AT22" s="40" t="str">
        <f t="shared" si="1"/>
        <v> </v>
      </c>
    </row>
    <row r="23" spans="1:46" s="40" customFormat="1" ht="24.75" customHeight="1">
      <c r="A23" s="47">
        <v>17</v>
      </c>
      <c r="B23" s="42" t="s">
        <v>0</v>
      </c>
      <c r="C23" s="51">
        <v>73843</v>
      </c>
      <c r="D23" s="51">
        <v>2531</v>
      </c>
      <c r="E23" s="51">
        <v>76374</v>
      </c>
      <c r="F23" s="51">
        <v>250270416</v>
      </c>
      <c r="G23" s="51">
        <v>2942012</v>
      </c>
      <c r="H23" s="117">
        <v>7947</v>
      </c>
      <c r="I23" s="117">
        <v>236939</v>
      </c>
      <c r="J23" s="117">
        <v>818310</v>
      </c>
      <c r="K23" s="117">
        <v>45537</v>
      </c>
      <c r="L23" s="117">
        <v>45818</v>
      </c>
      <c r="M23" s="122">
        <f t="shared" si="2"/>
        <v>254366979</v>
      </c>
      <c r="N23" s="117">
        <v>88319664</v>
      </c>
      <c r="O23" s="117">
        <v>162032260</v>
      </c>
      <c r="P23" s="117">
        <v>2864997</v>
      </c>
      <c r="Q23" s="131">
        <v>5646</v>
      </c>
      <c r="R23" s="117">
        <v>236933</v>
      </c>
      <c r="S23" s="117">
        <v>817276</v>
      </c>
      <c r="T23" s="135">
        <v>45448</v>
      </c>
      <c r="U23" s="142" t="s">
        <v>0</v>
      </c>
      <c r="V23" s="143">
        <v>17</v>
      </c>
      <c r="W23" s="142" t="s">
        <v>0</v>
      </c>
      <c r="X23" s="135">
        <v>44755</v>
      </c>
      <c r="Y23" s="122">
        <f t="shared" si="3"/>
        <v>166047315</v>
      </c>
      <c r="Z23" s="117">
        <v>9718835</v>
      </c>
      <c r="AA23" s="117">
        <v>85340</v>
      </c>
      <c r="AB23" s="117">
        <v>305</v>
      </c>
      <c r="AC23" s="117">
        <v>7109</v>
      </c>
      <c r="AD23" s="117">
        <v>24517</v>
      </c>
      <c r="AE23" s="117">
        <v>1363</v>
      </c>
      <c r="AF23" s="117">
        <v>1343</v>
      </c>
      <c r="AG23" s="122">
        <f t="shared" si="4"/>
        <v>9838812</v>
      </c>
      <c r="AH23" s="117">
        <v>494988</v>
      </c>
      <c r="AI23" s="117">
        <v>670</v>
      </c>
      <c r="AJ23" s="117">
        <v>5902</v>
      </c>
      <c r="AK23" s="117">
        <v>4815</v>
      </c>
      <c r="AL23" s="117">
        <v>9326099</v>
      </c>
      <c r="AM23" s="117">
        <v>6338</v>
      </c>
      <c r="AN23" s="131">
        <v>9332437</v>
      </c>
      <c r="AO23" s="42" t="s">
        <v>0</v>
      </c>
      <c r="AQ23" s="50">
        <v>166047315</v>
      </c>
      <c r="AR23" s="40" t="str">
        <f t="shared" si="0"/>
        <v> </v>
      </c>
      <c r="AS23" s="58">
        <v>9838812</v>
      </c>
      <c r="AT23" s="40" t="str">
        <f t="shared" si="1"/>
        <v> </v>
      </c>
    </row>
    <row r="24" spans="1:46" s="40" customFormat="1" ht="24.75" customHeight="1">
      <c r="A24" s="47">
        <v>18</v>
      </c>
      <c r="B24" s="42" t="s">
        <v>31</v>
      </c>
      <c r="C24" s="51">
        <v>29574</v>
      </c>
      <c r="D24" s="51">
        <v>1178</v>
      </c>
      <c r="E24" s="51">
        <v>30752</v>
      </c>
      <c r="F24" s="51">
        <v>96192181</v>
      </c>
      <c r="G24" s="51">
        <v>1249479</v>
      </c>
      <c r="H24" s="117">
        <v>804</v>
      </c>
      <c r="I24" s="117">
        <v>151954</v>
      </c>
      <c r="J24" s="117">
        <v>58494</v>
      </c>
      <c r="K24" s="117">
        <v>65107</v>
      </c>
      <c r="L24" s="117">
        <v>16545</v>
      </c>
      <c r="M24" s="122">
        <f t="shared" si="2"/>
        <v>97734564</v>
      </c>
      <c r="N24" s="117">
        <v>34490477</v>
      </c>
      <c r="O24" s="117">
        <v>61744701</v>
      </c>
      <c r="P24" s="117">
        <v>1211422</v>
      </c>
      <c r="Q24" s="131">
        <v>804</v>
      </c>
      <c r="R24" s="117">
        <v>150677</v>
      </c>
      <c r="S24" s="117">
        <v>57248</v>
      </c>
      <c r="T24" s="135">
        <v>65079</v>
      </c>
      <c r="U24" s="142" t="s">
        <v>31</v>
      </c>
      <c r="V24" s="143">
        <v>18</v>
      </c>
      <c r="W24" s="142" t="s">
        <v>31</v>
      </c>
      <c r="X24" s="135">
        <v>14156</v>
      </c>
      <c r="Y24" s="122">
        <f t="shared" si="3"/>
        <v>63244087</v>
      </c>
      <c r="Z24" s="117">
        <v>3703431</v>
      </c>
      <c r="AA24" s="117">
        <v>36154</v>
      </c>
      <c r="AB24" s="117">
        <v>44</v>
      </c>
      <c r="AC24" s="117">
        <v>4520</v>
      </c>
      <c r="AD24" s="117">
        <v>1718</v>
      </c>
      <c r="AE24" s="117">
        <v>1954</v>
      </c>
      <c r="AF24" s="117">
        <v>426</v>
      </c>
      <c r="AG24" s="122">
        <f t="shared" si="4"/>
        <v>3748247</v>
      </c>
      <c r="AH24" s="117">
        <v>194003</v>
      </c>
      <c r="AI24" s="117">
        <v>355</v>
      </c>
      <c r="AJ24" s="117">
        <v>3730</v>
      </c>
      <c r="AK24" s="117">
        <v>2753</v>
      </c>
      <c r="AL24" s="117">
        <v>3544429</v>
      </c>
      <c r="AM24" s="117">
        <v>2977</v>
      </c>
      <c r="AN24" s="131">
        <v>3547406</v>
      </c>
      <c r="AO24" s="42" t="s">
        <v>31</v>
      </c>
      <c r="AQ24" s="50">
        <v>63244087</v>
      </c>
      <c r="AR24" s="40" t="str">
        <f t="shared" si="0"/>
        <v> </v>
      </c>
      <c r="AS24" s="58">
        <v>3748247</v>
      </c>
      <c r="AT24" s="40" t="str">
        <f t="shared" si="1"/>
        <v> </v>
      </c>
    </row>
    <row r="25" spans="1:46" s="40" customFormat="1" ht="24.75" customHeight="1">
      <c r="A25" s="47">
        <v>19</v>
      </c>
      <c r="B25" s="42" t="s">
        <v>3</v>
      </c>
      <c r="C25" s="51">
        <v>11479</v>
      </c>
      <c r="D25" s="51">
        <v>1006</v>
      </c>
      <c r="E25" s="51">
        <v>12485</v>
      </c>
      <c r="F25" s="51">
        <v>35770767</v>
      </c>
      <c r="G25" s="51">
        <v>289466</v>
      </c>
      <c r="H25" s="117">
        <v>5027</v>
      </c>
      <c r="I25" s="117">
        <v>25720</v>
      </c>
      <c r="J25" s="117">
        <v>20964</v>
      </c>
      <c r="K25" s="117">
        <v>3570</v>
      </c>
      <c r="L25" s="117">
        <v>36</v>
      </c>
      <c r="M25" s="122">
        <f t="shared" si="2"/>
        <v>36115550</v>
      </c>
      <c r="N25" s="117">
        <v>13720308</v>
      </c>
      <c r="O25" s="117">
        <v>22065066</v>
      </c>
      <c r="P25" s="117">
        <v>275494</v>
      </c>
      <c r="Q25" s="131">
        <v>5026</v>
      </c>
      <c r="R25" s="117">
        <v>25719</v>
      </c>
      <c r="S25" s="117">
        <v>20340</v>
      </c>
      <c r="T25" s="135">
        <v>3562</v>
      </c>
      <c r="U25" s="142" t="s">
        <v>3</v>
      </c>
      <c r="V25" s="143">
        <v>19</v>
      </c>
      <c r="W25" s="142" t="s">
        <v>3</v>
      </c>
      <c r="X25" s="135">
        <v>35</v>
      </c>
      <c r="Y25" s="122">
        <f t="shared" si="3"/>
        <v>22395242</v>
      </c>
      <c r="Z25" s="117">
        <v>1323414</v>
      </c>
      <c r="AA25" s="117">
        <v>8263</v>
      </c>
      <c r="AB25" s="117">
        <v>272</v>
      </c>
      <c r="AC25" s="117">
        <v>772</v>
      </c>
      <c r="AD25" s="117">
        <v>611</v>
      </c>
      <c r="AE25" s="117">
        <v>104</v>
      </c>
      <c r="AF25" s="117">
        <v>1</v>
      </c>
      <c r="AG25" s="122">
        <f t="shared" si="4"/>
        <v>1333437</v>
      </c>
      <c r="AH25" s="117">
        <v>61479</v>
      </c>
      <c r="AI25" s="117">
        <v>326</v>
      </c>
      <c r="AJ25" s="117">
        <v>443</v>
      </c>
      <c r="AK25" s="117">
        <v>860</v>
      </c>
      <c r="AL25" s="117">
        <v>1230994</v>
      </c>
      <c r="AM25" s="117">
        <v>39199</v>
      </c>
      <c r="AN25" s="131">
        <v>1270193</v>
      </c>
      <c r="AO25" s="42" t="s">
        <v>3</v>
      </c>
      <c r="AQ25" s="50">
        <v>22395242</v>
      </c>
      <c r="AR25" s="40" t="str">
        <f t="shared" si="0"/>
        <v> </v>
      </c>
      <c r="AS25" s="58">
        <v>1333437</v>
      </c>
      <c r="AT25" s="40" t="str">
        <f t="shared" si="1"/>
        <v> </v>
      </c>
    </row>
    <row r="26" spans="1:46" s="40" customFormat="1" ht="24.75" customHeight="1">
      <c r="A26" s="47">
        <v>20</v>
      </c>
      <c r="B26" s="42" t="s">
        <v>32</v>
      </c>
      <c r="C26" s="51">
        <v>32612</v>
      </c>
      <c r="D26" s="51">
        <v>1063</v>
      </c>
      <c r="E26" s="51">
        <v>33675</v>
      </c>
      <c r="F26" s="51">
        <v>127300634</v>
      </c>
      <c r="G26" s="51">
        <v>2912046</v>
      </c>
      <c r="H26" s="117">
        <v>20281</v>
      </c>
      <c r="I26" s="117">
        <v>636152</v>
      </c>
      <c r="J26" s="117">
        <v>321821</v>
      </c>
      <c r="K26" s="117">
        <v>38180</v>
      </c>
      <c r="L26" s="117">
        <v>35987</v>
      </c>
      <c r="M26" s="122">
        <f t="shared" si="2"/>
        <v>131265101</v>
      </c>
      <c r="N26" s="117">
        <v>41882306</v>
      </c>
      <c r="O26" s="117">
        <v>85458129</v>
      </c>
      <c r="P26" s="117">
        <v>2877739</v>
      </c>
      <c r="Q26" s="131">
        <v>19862</v>
      </c>
      <c r="R26" s="117">
        <v>634654</v>
      </c>
      <c r="S26" s="117">
        <v>319171</v>
      </c>
      <c r="T26" s="135">
        <v>37734</v>
      </c>
      <c r="U26" s="142" t="s">
        <v>32</v>
      </c>
      <c r="V26" s="143">
        <v>20</v>
      </c>
      <c r="W26" s="142" t="s">
        <v>32</v>
      </c>
      <c r="X26" s="135">
        <v>35506</v>
      </c>
      <c r="Y26" s="122">
        <f t="shared" si="3"/>
        <v>89382795</v>
      </c>
      <c r="Z26" s="117">
        <v>5126108</v>
      </c>
      <c r="AA26" s="117">
        <v>85922</v>
      </c>
      <c r="AB26" s="117">
        <v>1073</v>
      </c>
      <c r="AC26" s="117">
        <v>19040</v>
      </c>
      <c r="AD26" s="117">
        <v>9575</v>
      </c>
      <c r="AE26" s="117">
        <v>1132</v>
      </c>
      <c r="AF26" s="117">
        <v>1066</v>
      </c>
      <c r="AG26" s="122">
        <f t="shared" si="4"/>
        <v>5243916</v>
      </c>
      <c r="AH26" s="117">
        <v>351400</v>
      </c>
      <c r="AI26" s="117">
        <v>369</v>
      </c>
      <c r="AJ26" s="117">
        <v>5496</v>
      </c>
      <c r="AK26" s="117">
        <v>4345</v>
      </c>
      <c r="AL26" s="117">
        <v>4878889</v>
      </c>
      <c r="AM26" s="117">
        <v>3383</v>
      </c>
      <c r="AN26" s="131">
        <v>4882272</v>
      </c>
      <c r="AO26" s="42" t="s">
        <v>32</v>
      </c>
      <c r="AQ26" s="50">
        <v>89382795</v>
      </c>
      <c r="AR26" s="40" t="str">
        <f t="shared" si="0"/>
        <v> </v>
      </c>
      <c r="AS26" s="58">
        <v>5243916</v>
      </c>
      <c r="AT26" s="40" t="str">
        <f t="shared" si="1"/>
        <v> </v>
      </c>
    </row>
    <row r="27" spans="1:46" s="40" customFormat="1" ht="24.75" customHeight="1">
      <c r="A27" s="47">
        <v>21</v>
      </c>
      <c r="B27" s="42" t="s">
        <v>50</v>
      </c>
      <c r="C27" s="51">
        <v>16016</v>
      </c>
      <c r="D27" s="51">
        <v>1431</v>
      </c>
      <c r="E27" s="51">
        <v>17447</v>
      </c>
      <c r="F27" s="51">
        <v>46007387</v>
      </c>
      <c r="G27" s="51">
        <v>425335</v>
      </c>
      <c r="H27" s="117">
        <v>157</v>
      </c>
      <c r="I27" s="117">
        <v>5573</v>
      </c>
      <c r="J27" s="117">
        <v>19372</v>
      </c>
      <c r="K27" s="117">
        <v>5539</v>
      </c>
      <c r="L27" s="117">
        <v>3761</v>
      </c>
      <c r="M27" s="122">
        <f t="shared" si="2"/>
        <v>46467124</v>
      </c>
      <c r="N27" s="117">
        <v>18860825</v>
      </c>
      <c r="O27" s="117">
        <v>27159399</v>
      </c>
      <c r="P27" s="117">
        <v>413238</v>
      </c>
      <c r="Q27" s="131">
        <v>156</v>
      </c>
      <c r="R27" s="117">
        <v>5464</v>
      </c>
      <c r="S27" s="117">
        <v>18755</v>
      </c>
      <c r="T27" s="135">
        <v>5530</v>
      </c>
      <c r="U27" s="142" t="s">
        <v>50</v>
      </c>
      <c r="V27" s="143">
        <v>21</v>
      </c>
      <c r="W27" s="142" t="s">
        <v>50</v>
      </c>
      <c r="X27" s="135">
        <v>3757</v>
      </c>
      <c r="Y27" s="122">
        <f t="shared" si="3"/>
        <v>27606299</v>
      </c>
      <c r="Z27" s="117">
        <v>1628890</v>
      </c>
      <c r="AA27" s="117">
        <v>12397</v>
      </c>
      <c r="AB27" s="117">
        <v>7</v>
      </c>
      <c r="AC27" s="117">
        <v>164</v>
      </c>
      <c r="AD27" s="117">
        <v>564</v>
      </c>
      <c r="AE27" s="117">
        <v>166</v>
      </c>
      <c r="AF27" s="117">
        <v>112</v>
      </c>
      <c r="AG27" s="122">
        <f t="shared" si="4"/>
        <v>1642300</v>
      </c>
      <c r="AH27" s="117">
        <v>76478</v>
      </c>
      <c r="AI27" s="117">
        <v>310</v>
      </c>
      <c r="AJ27" s="117">
        <v>698</v>
      </c>
      <c r="AK27" s="117">
        <v>472</v>
      </c>
      <c r="AL27" s="117">
        <v>1517594</v>
      </c>
      <c r="AM27" s="117">
        <v>46683</v>
      </c>
      <c r="AN27" s="131">
        <v>1564277</v>
      </c>
      <c r="AO27" s="42" t="s">
        <v>50</v>
      </c>
      <c r="AQ27" s="50">
        <v>27606299</v>
      </c>
      <c r="AR27" s="40" t="str">
        <f t="shared" si="0"/>
        <v> </v>
      </c>
      <c r="AS27" s="58">
        <v>1642300</v>
      </c>
      <c r="AT27" s="40" t="str">
        <f t="shared" si="1"/>
        <v> </v>
      </c>
    </row>
    <row r="28" spans="1:46" s="40" customFormat="1" ht="24.75" customHeight="1">
      <c r="A28" s="47">
        <v>22</v>
      </c>
      <c r="B28" s="42" t="s">
        <v>51</v>
      </c>
      <c r="C28" s="51">
        <v>22855</v>
      </c>
      <c r="D28" s="51">
        <v>2347</v>
      </c>
      <c r="E28" s="51">
        <v>25202</v>
      </c>
      <c r="F28" s="51">
        <v>72330725</v>
      </c>
      <c r="G28" s="51">
        <v>450795</v>
      </c>
      <c r="H28" s="117">
        <v>12822</v>
      </c>
      <c r="I28" s="117">
        <v>23995</v>
      </c>
      <c r="J28" s="117">
        <v>91713</v>
      </c>
      <c r="K28" s="117">
        <v>16110</v>
      </c>
      <c r="L28" s="117">
        <v>1841</v>
      </c>
      <c r="M28" s="122">
        <f t="shared" si="2"/>
        <v>72928001</v>
      </c>
      <c r="N28" s="117">
        <v>28043585</v>
      </c>
      <c r="O28" s="117">
        <v>44308663</v>
      </c>
      <c r="P28" s="117">
        <v>429877</v>
      </c>
      <c r="Q28" s="131">
        <v>12694</v>
      </c>
      <c r="R28" s="117">
        <v>23993</v>
      </c>
      <c r="S28" s="117">
        <v>91261</v>
      </c>
      <c r="T28" s="135">
        <v>16093</v>
      </c>
      <c r="U28" s="142" t="s">
        <v>51</v>
      </c>
      <c r="V28" s="143">
        <v>22</v>
      </c>
      <c r="W28" s="142" t="s">
        <v>51</v>
      </c>
      <c r="X28" s="135">
        <v>1835</v>
      </c>
      <c r="Y28" s="122">
        <f t="shared" si="3"/>
        <v>44884416</v>
      </c>
      <c r="Z28" s="117">
        <v>2657504</v>
      </c>
      <c r="AA28" s="117">
        <v>12890</v>
      </c>
      <c r="AB28" s="117">
        <v>684</v>
      </c>
      <c r="AC28" s="117">
        <v>719</v>
      </c>
      <c r="AD28" s="117">
        <v>2735</v>
      </c>
      <c r="AE28" s="117">
        <v>482</v>
      </c>
      <c r="AF28" s="117">
        <v>55</v>
      </c>
      <c r="AG28" s="122">
        <f t="shared" si="4"/>
        <v>2675069</v>
      </c>
      <c r="AH28" s="117">
        <v>138074</v>
      </c>
      <c r="AI28" s="117">
        <v>260</v>
      </c>
      <c r="AJ28" s="117">
        <v>1860</v>
      </c>
      <c r="AK28" s="117">
        <v>1229</v>
      </c>
      <c r="AL28" s="117">
        <v>2429019</v>
      </c>
      <c r="AM28" s="117">
        <v>104627</v>
      </c>
      <c r="AN28" s="131">
        <v>2533646</v>
      </c>
      <c r="AO28" s="42" t="s">
        <v>51</v>
      </c>
      <c r="AQ28" s="50">
        <v>44884416</v>
      </c>
      <c r="AR28" s="40" t="str">
        <f t="shared" si="0"/>
        <v> </v>
      </c>
      <c r="AS28" s="58">
        <v>2675069</v>
      </c>
      <c r="AT28" s="40" t="str">
        <f t="shared" si="1"/>
        <v> </v>
      </c>
    </row>
    <row r="29" spans="1:46" s="40" customFormat="1" ht="24.75" customHeight="1">
      <c r="A29" s="47">
        <v>23</v>
      </c>
      <c r="B29" s="42" t="s">
        <v>52</v>
      </c>
      <c r="C29" s="51">
        <v>43823</v>
      </c>
      <c r="D29" s="51">
        <v>3874</v>
      </c>
      <c r="E29" s="51">
        <v>47697</v>
      </c>
      <c r="F29" s="51">
        <v>134091564</v>
      </c>
      <c r="G29" s="51">
        <v>1151143</v>
      </c>
      <c r="H29" s="117">
        <v>18486</v>
      </c>
      <c r="I29" s="117">
        <v>72952</v>
      </c>
      <c r="J29" s="117">
        <v>115440</v>
      </c>
      <c r="K29" s="117">
        <v>25908</v>
      </c>
      <c r="L29" s="117">
        <v>16324</v>
      </c>
      <c r="M29" s="122">
        <f t="shared" si="2"/>
        <v>135491817</v>
      </c>
      <c r="N29" s="117">
        <v>51859123</v>
      </c>
      <c r="O29" s="117">
        <v>82289722</v>
      </c>
      <c r="P29" s="117">
        <v>1097132</v>
      </c>
      <c r="Q29" s="131">
        <v>18483</v>
      </c>
      <c r="R29" s="117">
        <v>72952</v>
      </c>
      <c r="S29" s="117">
        <v>113530</v>
      </c>
      <c r="T29" s="135">
        <v>25876</v>
      </c>
      <c r="U29" s="142" t="s">
        <v>52</v>
      </c>
      <c r="V29" s="143">
        <v>23</v>
      </c>
      <c r="W29" s="142" t="s">
        <v>52</v>
      </c>
      <c r="X29" s="135">
        <v>14999</v>
      </c>
      <c r="Y29" s="122">
        <f t="shared" si="3"/>
        <v>83632694</v>
      </c>
      <c r="Z29" s="117">
        <v>4936079</v>
      </c>
      <c r="AA29" s="117">
        <v>32516</v>
      </c>
      <c r="AB29" s="117">
        <v>996</v>
      </c>
      <c r="AC29" s="117">
        <v>2186</v>
      </c>
      <c r="AD29" s="117">
        <v>3404</v>
      </c>
      <c r="AE29" s="117">
        <v>777</v>
      </c>
      <c r="AF29" s="117">
        <v>451</v>
      </c>
      <c r="AG29" s="122">
        <f t="shared" si="4"/>
        <v>4976409</v>
      </c>
      <c r="AH29" s="117">
        <v>239953</v>
      </c>
      <c r="AI29" s="117">
        <v>943</v>
      </c>
      <c r="AJ29" s="117">
        <v>2546</v>
      </c>
      <c r="AK29" s="117">
        <v>2193</v>
      </c>
      <c r="AL29" s="117">
        <v>4577433</v>
      </c>
      <c r="AM29" s="117">
        <v>149993</v>
      </c>
      <c r="AN29" s="131">
        <v>4727426</v>
      </c>
      <c r="AO29" s="42" t="s">
        <v>52</v>
      </c>
      <c r="AQ29" s="50">
        <v>83632694</v>
      </c>
      <c r="AR29" s="40" t="str">
        <f t="shared" si="0"/>
        <v> </v>
      </c>
      <c r="AS29" s="58">
        <v>4976409</v>
      </c>
      <c r="AT29" s="40" t="str">
        <f t="shared" si="1"/>
        <v> </v>
      </c>
    </row>
    <row r="30" spans="1:46" s="40" customFormat="1" ht="24.75" customHeight="1">
      <c r="A30" s="47">
        <v>24</v>
      </c>
      <c r="B30" s="42" t="s">
        <v>53</v>
      </c>
      <c r="C30" s="51">
        <v>23790</v>
      </c>
      <c r="D30" s="51">
        <v>969</v>
      </c>
      <c r="E30" s="51">
        <v>24759</v>
      </c>
      <c r="F30" s="51">
        <v>67252338</v>
      </c>
      <c r="G30" s="51">
        <v>606901</v>
      </c>
      <c r="H30" s="117">
        <v>3391</v>
      </c>
      <c r="I30" s="117">
        <v>208098</v>
      </c>
      <c r="J30" s="117">
        <v>17008</v>
      </c>
      <c r="K30" s="117">
        <v>5229</v>
      </c>
      <c r="L30" s="117">
        <v>14564</v>
      </c>
      <c r="M30" s="122">
        <f t="shared" si="2"/>
        <v>68107529</v>
      </c>
      <c r="N30" s="117">
        <v>26182359</v>
      </c>
      <c r="O30" s="117">
        <v>41111857</v>
      </c>
      <c r="P30" s="117">
        <v>566627</v>
      </c>
      <c r="Q30" s="131">
        <v>3261</v>
      </c>
      <c r="R30" s="117">
        <v>207153</v>
      </c>
      <c r="S30" s="117">
        <v>16938</v>
      </c>
      <c r="T30" s="135">
        <v>5220</v>
      </c>
      <c r="U30" s="142" t="s">
        <v>53</v>
      </c>
      <c r="V30" s="143">
        <v>24</v>
      </c>
      <c r="W30" s="142" t="s">
        <v>53</v>
      </c>
      <c r="X30" s="135">
        <v>14114</v>
      </c>
      <c r="Y30" s="122">
        <f t="shared" si="3"/>
        <v>41925170</v>
      </c>
      <c r="Z30" s="117">
        <v>2465723</v>
      </c>
      <c r="AA30" s="117">
        <v>16990</v>
      </c>
      <c r="AB30" s="117">
        <v>176</v>
      </c>
      <c r="AC30" s="117">
        <v>6215</v>
      </c>
      <c r="AD30" s="117">
        <v>509</v>
      </c>
      <c r="AE30" s="117">
        <v>156</v>
      </c>
      <c r="AF30" s="117">
        <v>424</v>
      </c>
      <c r="AG30" s="122">
        <f t="shared" si="4"/>
        <v>2490193</v>
      </c>
      <c r="AH30" s="117">
        <v>113336</v>
      </c>
      <c r="AI30" s="117">
        <v>329</v>
      </c>
      <c r="AJ30" s="117">
        <v>902</v>
      </c>
      <c r="AK30" s="117">
        <v>581</v>
      </c>
      <c r="AL30" s="117">
        <v>2371951</v>
      </c>
      <c r="AM30" s="117">
        <v>3001</v>
      </c>
      <c r="AN30" s="131">
        <v>2374952</v>
      </c>
      <c r="AO30" s="42" t="s">
        <v>53</v>
      </c>
      <c r="AQ30" s="50">
        <v>41925170</v>
      </c>
      <c r="AR30" s="40" t="str">
        <f t="shared" si="0"/>
        <v> </v>
      </c>
      <c r="AS30" s="58">
        <v>2490193</v>
      </c>
      <c r="AT30" s="40" t="str">
        <f t="shared" si="1"/>
        <v> </v>
      </c>
    </row>
    <row r="31" spans="1:46" s="40" customFormat="1" ht="24.75" customHeight="1">
      <c r="A31" s="47">
        <v>25</v>
      </c>
      <c r="B31" s="42" t="s">
        <v>54</v>
      </c>
      <c r="C31" s="51">
        <v>17150</v>
      </c>
      <c r="D31" s="51">
        <v>814</v>
      </c>
      <c r="E31" s="51">
        <v>17964</v>
      </c>
      <c r="F31" s="51">
        <v>48354522</v>
      </c>
      <c r="G31" s="51">
        <v>462575</v>
      </c>
      <c r="H31" s="117">
        <v>11170</v>
      </c>
      <c r="I31" s="117">
        <v>36687</v>
      </c>
      <c r="J31" s="117">
        <v>22734</v>
      </c>
      <c r="K31" s="117">
        <v>5798</v>
      </c>
      <c r="L31" s="117">
        <v>9324</v>
      </c>
      <c r="M31" s="122">
        <f t="shared" si="2"/>
        <v>48902810</v>
      </c>
      <c r="N31" s="117">
        <v>19436497</v>
      </c>
      <c r="O31" s="117">
        <v>28936977</v>
      </c>
      <c r="P31" s="117">
        <v>444061</v>
      </c>
      <c r="Q31" s="131">
        <v>11168</v>
      </c>
      <c r="R31" s="117">
        <v>36684</v>
      </c>
      <c r="S31" s="117">
        <v>22312</v>
      </c>
      <c r="T31" s="135">
        <v>5791</v>
      </c>
      <c r="U31" s="142" t="s">
        <v>54</v>
      </c>
      <c r="V31" s="143">
        <v>25</v>
      </c>
      <c r="W31" s="142" t="s">
        <v>54</v>
      </c>
      <c r="X31" s="135">
        <v>9320</v>
      </c>
      <c r="Y31" s="122">
        <f t="shared" si="3"/>
        <v>29466313</v>
      </c>
      <c r="Z31" s="117">
        <v>1735499</v>
      </c>
      <c r="AA31" s="117">
        <v>13318</v>
      </c>
      <c r="AB31" s="117">
        <v>604</v>
      </c>
      <c r="AC31" s="117">
        <v>1101</v>
      </c>
      <c r="AD31" s="117">
        <v>668</v>
      </c>
      <c r="AE31" s="117">
        <v>175</v>
      </c>
      <c r="AF31" s="117">
        <v>279</v>
      </c>
      <c r="AG31" s="122">
        <f t="shared" si="4"/>
        <v>1751644</v>
      </c>
      <c r="AH31" s="117">
        <v>70255</v>
      </c>
      <c r="AI31" s="117">
        <v>231</v>
      </c>
      <c r="AJ31" s="117">
        <v>1037</v>
      </c>
      <c r="AK31" s="117">
        <v>823</v>
      </c>
      <c r="AL31" s="117">
        <v>1677018</v>
      </c>
      <c r="AM31" s="117">
        <v>2213</v>
      </c>
      <c r="AN31" s="131">
        <v>1679231</v>
      </c>
      <c r="AO31" s="42" t="s">
        <v>54</v>
      </c>
      <c r="AQ31" s="50">
        <v>29466313</v>
      </c>
      <c r="AR31" s="40" t="str">
        <f t="shared" si="0"/>
        <v> </v>
      </c>
      <c r="AS31" s="58">
        <v>1751644</v>
      </c>
      <c r="AT31" s="40" t="str">
        <f t="shared" si="1"/>
        <v> </v>
      </c>
    </row>
    <row r="32" spans="1:46" s="40" customFormat="1" ht="24.75" customHeight="1">
      <c r="A32" s="47">
        <v>26</v>
      </c>
      <c r="B32" s="42" t="s">
        <v>55</v>
      </c>
      <c r="C32" s="51">
        <v>17753</v>
      </c>
      <c r="D32" s="51">
        <v>1488</v>
      </c>
      <c r="E32" s="51">
        <v>19241</v>
      </c>
      <c r="F32" s="51">
        <v>55992892</v>
      </c>
      <c r="G32" s="51">
        <v>421500</v>
      </c>
      <c r="H32" s="117">
        <v>2929</v>
      </c>
      <c r="I32" s="117">
        <v>218019</v>
      </c>
      <c r="J32" s="117">
        <v>32393</v>
      </c>
      <c r="K32" s="117">
        <v>14538</v>
      </c>
      <c r="L32" s="117">
        <v>21072</v>
      </c>
      <c r="M32" s="122">
        <f t="shared" si="2"/>
        <v>56703343</v>
      </c>
      <c r="N32" s="117">
        <v>21193329</v>
      </c>
      <c r="O32" s="117">
        <v>34814881</v>
      </c>
      <c r="P32" s="117">
        <v>406576</v>
      </c>
      <c r="Q32" s="131">
        <v>2598</v>
      </c>
      <c r="R32" s="117">
        <v>218014</v>
      </c>
      <c r="S32" s="117">
        <v>32358</v>
      </c>
      <c r="T32" s="135">
        <v>14524</v>
      </c>
      <c r="U32" s="142" t="s">
        <v>55</v>
      </c>
      <c r="V32" s="143">
        <v>26</v>
      </c>
      <c r="W32" s="142" t="s">
        <v>55</v>
      </c>
      <c r="X32" s="135">
        <v>21063</v>
      </c>
      <c r="Y32" s="122">
        <f t="shared" si="3"/>
        <v>35510014</v>
      </c>
      <c r="Z32" s="117">
        <v>2088127</v>
      </c>
      <c r="AA32" s="117">
        <v>12195</v>
      </c>
      <c r="AB32" s="117">
        <v>139</v>
      </c>
      <c r="AC32" s="117">
        <v>6541</v>
      </c>
      <c r="AD32" s="117">
        <v>969</v>
      </c>
      <c r="AE32" s="117">
        <v>435</v>
      </c>
      <c r="AF32" s="117">
        <v>631</v>
      </c>
      <c r="AG32" s="122">
        <f t="shared" si="4"/>
        <v>2109037</v>
      </c>
      <c r="AH32" s="117">
        <v>94202</v>
      </c>
      <c r="AI32" s="117">
        <v>326</v>
      </c>
      <c r="AJ32" s="117">
        <v>2476</v>
      </c>
      <c r="AK32" s="117">
        <v>1254</v>
      </c>
      <c r="AL32" s="117">
        <v>1957979</v>
      </c>
      <c r="AM32" s="117">
        <v>52800</v>
      </c>
      <c r="AN32" s="131">
        <v>2010779</v>
      </c>
      <c r="AO32" s="42" t="s">
        <v>55</v>
      </c>
      <c r="AQ32" s="50">
        <v>35510014</v>
      </c>
      <c r="AR32" s="40" t="str">
        <f t="shared" si="0"/>
        <v> </v>
      </c>
      <c r="AS32" s="58">
        <v>2109037</v>
      </c>
      <c r="AT32" s="40" t="str">
        <f t="shared" si="1"/>
        <v> </v>
      </c>
    </row>
    <row r="33" spans="1:46" s="40" customFormat="1" ht="24.75" customHeight="1">
      <c r="A33" s="47">
        <v>27</v>
      </c>
      <c r="B33" s="42" t="s">
        <v>56</v>
      </c>
      <c r="C33" s="51">
        <v>17331</v>
      </c>
      <c r="D33" s="51">
        <v>779</v>
      </c>
      <c r="E33" s="51">
        <v>18110</v>
      </c>
      <c r="F33" s="51">
        <v>48872528</v>
      </c>
      <c r="G33" s="51">
        <v>349598</v>
      </c>
      <c r="H33" s="117">
        <v>156</v>
      </c>
      <c r="I33" s="117">
        <v>71923</v>
      </c>
      <c r="J33" s="117">
        <v>49117</v>
      </c>
      <c r="K33" s="117">
        <v>8627</v>
      </c>
      <c r="L33" s="117">
        <v>12324</v>
      </c>
      <c r="M33" s="122">
        <f t="shared" si="2"/>
        <v>49364273</v>
      </c>
      <c r="N33" s="117">
        <v>20081109</v>
      </c>
      <c r="O33" s="117">
        <v>28815106</v>
      </c>
      <c r="P33" s="117">
        <v>330137</v>
      </c>
      <c r="Q33" s="131">
        <v>155</v>
      </c>
      <c r="R33" s="117">
        <v>70985</v>
      </c>
      <c r="S33" s="117">
        <v>45946</v>
      </c>
      <c r="T33" s="135">
        <v>8618</v>
      </c>
      <c r="U33" s="142" t="s">
        <v>56</v>
      </c>
      <c r="V33" s="143">
        <v>27</v>
      </c>
      <c r="W33" s="142" t="s">
        <v>56</v>
      </c>
      <c r="X33" s="135">
        <v>12217</v>
      </c>
      <c r="Y33" s="122">
        <f t="shared" si="3"/>
        <v>29283164</v>
      </c>
      <c r="Z33" s="117">
        <v>1728180</v>
      </c>
      <c r="AA33" s="117">
        <v>9756</v>
      </c>
      <c r="AB33" s="117">
        <v>8</v>
      </c>
      <c r="AC33" s="117">
        <v>2130</v>
      </c>
      <c r="AD33" s="117">
        <v>1378</v>
      </c>
      <c r="AE33" s="117">
        <v>259</v>
      </c>
      <c r="AF33" s="117">
        <v>366</v>
      </c>
      <c r="AG33" s="122">
        <f t="shared" si="4"/>
        <v>1742077</v>
      </c>
      <c r="AH33" s="117">
        <v>85615</v>
      </c>
      <c r="AI33" s="117">
        <v>217</v>
      </c>
      <c r="AJ33" s="117">
        <v>828</v>
      </c>
      <c r="AK33" s="117">
        <v>984</v>
      </c>
      <c r="AL33" s="117">
        <v>1652190</v>
      </c>
      <c r="AM33" s="117">
        <v>2148</v>
      </c>
      <c r="AN33" s="131">
        <v>1654338</v>
      </c>
      <c r="AO33" s="42" t="s">
        <v>56</v>
      </c>
      <c r="AQ33" s="50">
        <v>29283164</v>
      </c>
      <c r="AR33" s="40" t="str">
        <f t="shared" si="0"/>
        <v> </v>
      </c>
      <c r="AS33" s="58">
        <v>1742077</v>
      </c>
      <c r="AT33" s="40" t="str">
        <f t="shared" si="1"/>
        <v> </v>
      </c>
    </row>
    <row r="34" spans="1:46" s="40" customFormat="1" ht="24.75" customHeight="1">
      <c r="A34" s="47">
        <v>28</v>
      </c>
      <c r="B34" s="42" t="s">
        <v>57</v>
      </c>
      <c r="C34" s="51">
        <v>44245</v>
      </c>
      <c r="D34" s="51">
        <v>1399</v>
      </c>
      <c r="E34" s="51">
        <v>45644</v>
      </c>
      <c r="F34" s="51">
        <v>148499119</v>
      </c>
      <c r="G34" s="51">
        <v>1831795</v>
      </c>
      <c r="H34" s="117">
        <v>51301</v>
      </c>
      <c r="I34" s="117">
        <v>383340</v>
      </c>
      <c r="J34" s="117">
        <v>37543</v>
      </c>
      <c r="K34" s="117">
        <v>18734</v>
      </c>
      <c r="L34" s="117">
        <v>15545</v>
      </c>
      <c r="M34" s="122">
        <f t="shared" si="2"/>
        <v>150837377</v>
      </c>
      <c r="N34" s="117">
        <v>52473457</v>
      </c>
      <c r="O34" s="117">
        <v>96061470</v>
      </c>
      <c r="P34" s="117">
        <v>1801356</v>
      </c>
      <c r="Q34" s="131">
        <v>47990</v>
      </c>
      <c r="R34" s="117">
        <v>382815</v>
      </c>
      <c r="S34" s="117">
        <v>36049</v>
      </c>
      <c r="T34" s="135">
        <v>18705</v>
      </c>
      <c r="U34" s="142" t="s">
        <v>57</v>
      </c>
      <c r="V34" s="143">
        <v>28</v>
      </c>
      <c r="W34" s="142" t="s">
        <v>57</v>
      </c>
      <c r="X34" s="135">
        <v>15535</v>
      </c>
      <c r="Y34" s="122">
        <f t="shared" si="3"/>
        <v>98363920</v>
      </c>
      <c r="Z34" s="117">
        <v>5761829</v>
      </c>
      <c r="AA34" s="117">
        <v>53756</v>
      </c>
      <c r="AB34" s="117">
        <v>2591</v>
      </c>
      <c r="AC34" s="117">
        <v>11484</v>
      </c>
      <c r="AD34" s="117">
        <v>1081</v>
      </c>
      <c r="AE34" s="117">
        <v>561</v>
      </c>
      <c r="AF34" s="117">
        <v>467</v>
      </c>
      <c r="AG34" s="122">
        <f t="shared" si="4"/>
        <v>5831769</v>
      </c>
      <c r="AH34" s="117">
        <v>280322</v>
      </c>
      <c r="AI34" s="117">
        <v>574</v>
      </c>
      <c r="AJ34" s="117">
        <v>2469</v>
      </c>
      <c r="AK34" s="117">
        <v>1798</v>
      </c>
      <c r="AL34" s="117">
        <v>5543087</v>
      </c>
      <c r="AM34" s="117">
        <v>3519</v>
      </c>
      <c r="AN34" s="131">
        <v>5546606</v>
      </c>
      <c r="AO34" s="42" t="s">
        <v>57</v>
      </c>
      <c r="AQ34" s="50">
        <v>98363920</v>
      </c>
      <c r="AR34" s="40" t="str">
        <f t="shared" si="0"/>
        <v> </v>
      </c>
      <c r="AS34" s="58">
        <v>5831769</v>
      </c>
      <c r="AT34" s="40" t="str">
        <f t="shared" si="1"/>
        <v> </v>
      </c>
    </row>
    <row r="35" spans="1:46" s="40" customFormat="1" ht="24.75" customHeight="1">
      <c r="A35" s="47">
        <v>29</v>
      </c>
      <c r="B35" s="42" t="s">
        <v>58</v>
      </c>
      <c r="C35" s="51">
        <v>13845</v>
      </c>
      <c r="D35" s="51">
        <v>628</v>
      </c>
      <c r="E35" s="51">
        <v>14473</v>
      </c>
      <c r="F35" s="51">
        <v>39954319</v>
      </c>
      <c r="G35" s="51">
        <v>233760</v>
      </c>
      <c r="H35" s="117">
        <v>6468</v>
      </c>
      <c r="I35" s="117">
        <v>1093134</v>
      </c>
      <c r="J35" s="117">
        <v>13252</v>
      </c>
      <c r="K35" s="117">
        <v>1748</v>
      </c>
      <c r="L35" s="117">
        <v>3795</v>
      </c>
      <c r="M35" s="122">
        <f t="shared" si="2"/>
        <v>41306476</v>
      </c>
      <c r="N35" s="117">
        <v>15920193</v>
      </c>
      <c r="O35" s="117">
        <v>24056123</v>
      </c>
      <c r="P35" s="117">
        <v>215178</v>
      </c>
      <c r="Q35" s="131">
        <v>5851</v>
      </c>
      <c r="R35" s="117">
        <v>1091261</v>
      </c>
      <c r="S35" s="117">
        <v>13228</v>
      </c>
      <c r="T35" s="135">
        <v>1745</v>
      </c>
      <c r="U35" s="142" t="s">
        <v>58</v>
      </c>
      <c r="V35" s="143">
        <v>29</v>
      </c>
      <c r="W35" s="142" t="s">
        <v>58</v>
      </c>
      <c r="X35" s="135">
        <v>2897</v>
      </c>
      <c r="Y35" s="122">
        <f t="shared" si="3"/>
        <v>25386283</v>
      </c>
      <c r="Z35" s="117">
        <v>1442785</v>
      </c>
      <c r="AA35" s="117">
        <v>6441</v>
      </c>
      <c r="AB35" s="117">
        <v>317</v>
      </c>
      <c r="AC35" s="117">
        <v>32737</v>
      </c>
      <c r="AD35" s="117">
        <v>396</v>
      </c>
      <c r="AE35" s="117">
        <v>53</v>
      </c>
      <c r="AF35" s="117">
        <v>88</v>
      </c>
      <c r="AG35" s="122">
        <f t="shared" si="4"/>
        <v>1482817</v>
      </c>
      <c r="AH35" s="117">
        <v>63246</v>
      </c>
      <c r="AI35" s="117">
        <v>170</v>
      </c>
      <c r="AJ35" s="117">
        <v>428</v>
      </c>
      <c r="AK35" s="117">
        <v>383</v>
      </c>
      <c r="AL35" s="117">
        <v>1416869</v>
      </c>
      <c r="AM35" s="117">
        <v>1721</v>
      </c>
      <c r="AN35" s="131">
        <v>1418590</v>
      </c>
      <c r="AO35" s="42" t="s">
        <v>58</v>
      </c>
      <c r="AQ35" s="50">
        <v>25386283</v>
      </c>
      <c r="AR35" s="40" t="str">
        <f t="shared" si="0"/>
        <v> </v>
      </c>
      <c r="AS35" s="58">
        <v>1482817</v>
      </c>
      <c r="AT35" s="40" t="str">
        <f t="shared" si="1"/>
        <v> </v>
      </c>
    </row>
    <row r="36" spans="1:46" s="40" customFormat="1" ht="24.75" customHeight="1">
      <c r="A36" s="47">
        <v>30</v>
      </c>
      <c r="B36" s="42" t="s">
        <v>59</v>
      </c>
      <c r="C36" s="51">
        <v>19448</v>
      </c>
      <c r="D36" s="51">
        <v>887</v>
      </c>
      <c r="E36" s="51">
        <v>20335</v>
      </c>
      <c r="F36" s="51">
        <v>54830701</v>
      </c>
      <c r="G36" s="51">
        <v>291319</v>
      </c>
      <c r="H36" s="117">
        <v>3282</v>
      </c>
      <c r="I36" s="117">
        <v>54929</v>
      </c>
      <c r="J36" s="117">
        <v>23168</v>
      </c>
      <c r="K36" s="117">
        <v>6053</v>
      </c>
      <c r="L36" s="117">
        <v>5053</v>
      </c>
      <c r="M36" s="122">
        <f t="shared" si="2"/>
        <v>55214505</v>
      </c>
      <c r="N36" s="117">
        <v>21066925</v>
      </c>
      <c r="O36" s="117">
        <v>33781635</v>
      </c>
      <c r="P36" s="117">
        <v>277366</v>
      </c>
      <c r="Q36" s="131">
        <v>3280</v>
      </c>
      <c r="R36" s="117">
        <v>52858</v>
      </c>
      <c r="S36" s="117">
        <v>21424</v>
      </c>
      <c r="T36" s="135">
        <v>6048</v>
      </c>
      <c r="U36" s="142" t="s">
        <v>59</v>
      </c>
      <c r="V36" s="143">
        <v>30</v>
      </c>
      <c r="W36" s="142" t="s">
        <v>59</v>
      </c>
      <c r="X36" s="135">
        <v>4969</v>
      </c>
      <c r="Y36" s="122">
        <f t="shared" si="3"/>
        <v>34147580</v>
      </c>
      <c r="Z36" s="117">
        <v>2026088</v>
      </c>
      <c r="AA36" s="117">
        <v>8214</v>
      </c>
      <c r="AB36" s="117">
        <v>177</v>
      </c>
      <c r="AC36" s="117">
        <v>1586</v>
      </c>
      <c r="AD36" s="117">
        <v>642</v>
      </c>
      <c r="AE36" s="117">
        <v>182</v>
      </c>
      <c r="AF36" s="117">
        <v>148</v>
      </c>
      <c r="AG36" s="122">
        <f t="shared" si="4"/>
        <v>2037037</v>
      </c>
      <c r="AH36" s="117">
        <v>83622</v>
      </c>
      <c r="AI36" s="117">
        <v>478</v>
      </c>
      <c r="AJ36" s="117">
        <v>1194</v>
      </c>
      <c r="AK36" s="117">
        <v>834</v>
      </c>
      <c r="AL36" s="117">
        <v>1948775</v>
      </c>
      <c r="AM36" s="117">
        <v>2134</v>
      </c>
      <c r="AN36" s="131">
        <v>1950909</v>
      </c>
      <c r="AO36" s="42" t="s">
        <v>59</v>
      </c>
      <c r="AQ36" s="50">
        <v>34147580</v>
      </c>
      <c r="AR36" s="40" t="str">
        <f t="shared" si="0"/>
        <v> </v>
      </c>
      <c r="AS36" s="58">
        <v>2037037</v>
      </c>
      <c r="AT36" s="40" t="str">
        <f t="shared" si="1"/>
        <v> </v>
      </c>
    </row>
    <row r="37" spans="1:46" s="40" customFormat="1" ht="24.75" customHeight="1">
      <c r="A37" s="47">
        <v>31</v>
      </c>
      <c r="B37" s="42" t="s">
        <v>60</v>
      </c>
      <c r="C37" s="51">
        <v>23450</v>
      </c>
      <c r="D37" s="51">
        <v>853</v>
      </c>
      <c r="E37" s="51">
        <v>24303</v>
      </c>
      <c r="F37" s="51">
        <v>79019360</v>
      </c>
      <c r="G37" s="51">
        <v>1432618</v>
      </c>
      <c r="H37" s="117">
        <v>28798</v>
      </c>
      <c r="I37" s="117">
        <v>560593</v>
      </c>
      <c r="J37" s="117">
        <v>99302</v>
      </c>
      <c r="K37" s="117">
        <v>15233</v>
      </c>
      <c r="L37" s="117">
        <v>11797</v>
      </c>
      <c r="M37" s="122">
        <f t="shared" si="2"/>
        <v>81167701</v>
      </c>
      <c r="N37" s="117">
        <v>28516698</v>
      </c>
      <c r="O37" s="117">
        <v>50541770</v>
      </c>
      <c r="P37" s="117">
        <v>1397551</v>
      </c>
      <c r="Q37" s="131">
        <v>28402</v>
      </c>
      <c r="R37" s="117">
        <v>559508</v>
      </c>
      <c r="S37" s="117">
        <v>96790</v>
      </c>
      <c r="T37" s="135">
        <v>15209</v>
      </c>
      <c r="U37" s="142" t="s">
        <v>60</v>
      </c>
      <c r="V37" s="143">
        <v>31</v>
      </c>
      <c r="W37" s="142" t="s">
        <v>60</v>
      </c>
      <c r="X37" s="135">
        <v>11773</v>
      </c>
      <c r="Y37" s="122">
        <f t="shared" si="3"/>
        <v>52651003</v>
      </c>
      <c r="Z37" s="117">
        <v>3031505</v>
      </c>
      <c r="AA37" s="117">
        <v>41664</v>
      </c>
      <c r="AB37" s="117">
        <v>1534</v>
      </c>
      <c r="AC37" s="117">
        <v>16785</v>
      </c>
      <c r="AD37" s="117">
        <v>2903</v>
      </c>
      <c r="AE37" s="117">
        <v>456</v>
      </c>
      <c r="AF37" s="117">
        <v>355</v>
      </c>
      <c r="AG37" s="122">
        <f t="shared" si="4"/>
        <v>3095202</v>
      </c>
      <c r="AH37" s="117">
        <v>197317</v>
      </c>
      <c r="AI37" s="117">
        <v>158</v>
      </c>
      <c r="AJ37" s="117">
        <v>1812</v>
      </c>
      <c r="AK37" s="117">
        <v>1425</v>
      </c>
      <c r="AL37" s="117">
        <v>2891913</v>
      </c>
      <c r="AM37" s="117">
        <v>2490</v>
      </c>
      <c r="AN37" s="131">
        <v>2894403</v>
      </c>
      <c r="AO37" s="42" t="s">
        <v>60</v>
      </c>
      <c r="AQ37" s="50">
        <v>52651003</v>
      </c>
      <c r="AR37" s="40" t="str">
        <f t="shared" si="0"/>
        <v> </v>
      </c>
      <c r="AS37" s="58">
        <v>3095202</v>
      </c>
      <c r="AT37" s="40" t="str">
        <f t="shared" si="1"/>
        <v> </v>
      </c>
    </row>
    <row r="38" spans="1:46" s="40" customFormat="1" ht="24.75" customHeight="1">
      <c r="A38" s="55">
        <v>32</v>
      </c>
      <c r="B38" s="56" t="s">
        <v>61</v>
      </c>
      <c r="C38" s="51">
        <v>22292</v>
      </c>
      <c r="D38" s="51">
        <v>897</v>
      </c>
      <c r="E38" s="51">
        <v>23189</v>
      </c>
      <c r="F38" s="51">
        <v>63621450</v>
      </c>
      <c r="G38" s="51">
        <v>880438</v>
      </c>
      <c r="H38" s="117">
        <v>45649</v>
      </c>
      <c r="I38" s="117">
        <v>76323</v>
      </c>
      <c r="J38" s="117">
        <v>74679</v>
      </c>
      <c r="K38" s="117">
        <v>9278</v>
      </c>
      <c r="L38" s="117">
        <v>3978</v>
      </c>
      <c r="M38" s="123">
        <f t="shared" si="2"/>
        <v>64711795</v>
      </c>
      <c r="N38" s="117">
        <v>24954129</v>
      </c>
      <c r="O38" s="117">
        <v>38699911</v>
      </c>
      <c r="P38" s="117">
        <v>849369</v>
      </c>
      <c r="Q38" s="131">
        <v>45202</v>
      </c>
      <c r="R38" s="117">
        <v>76044</v>
      </c>
      <c r="S38" s="117">
        <v>74259</v>
      </c>
      <c r="T38" s="135">
        <v>9268</v>
      </c>
      <c r="U38" s="146" t="s">
        <v>61</v>
      </c>
      <c r="V38" s="147">
        <v>32</v>
      </c>
      <c r="W38" s="146" t="s">
        <v>61</v>
      </c>
      <c r="X38" s="135">
        <v>3613</v>
      </c>
      <c r="Y38" s="139">
        <f t="shared" si="3"/>
        <v>39757666</v>
      </c>
      <c r="Z38" s="117">
        <v>2321051</v>
      </c>
      <c r="AA38" s="117">
        <v>25477</v>
      </c>
      <c r="AB38" s="117">
        <v>2441</v>
      </c>
      <c r="AC38" s="117">
        <v>2281</v>
      </c>
      <c r="AD38" s="117">
        <v>2228</v>
      </c>
      <c r="AE38" s="117">
        <v>278</v>
      </c>
      <c r="AF38" s="117">
        <v>108</v>
      </c>
      <c r="AG38" s="139">
        <f t="shared" si="4"/>
        <v>2353864</v>
      </c>
      <c r="AH38" s="117">
        <v>105397</v>
      </c>
      <c r="AI38" s="117">
        <v>350</v>
      </c>
      <c r="AJ38" s="117">
        <v>1817</v>
      </c>
      <c r="AK38" s="117">
        <v>625</v>
      </c>
      <c r="AL38" s="117">
        <v>2236663</v>
      </c>
      <c r="AM38" s="117">
        <v>2388</v>
      </c>
      <c r="AN38" s="131">
        <v>2239051</v>
      </c>
      <c r="AO38" s="56" t="s">
        <v>61</v>
      </c>
      <c r="AQ38" s="50">
        <v>39757666</v>
      </c>
      <c r="AR38" s="40" t="str">
        <f t="shared" si="0"/>
        <v> </v>
      </c>
      <c r="AS38" s="58">
        <v>2353864</v>
      </c>
      <c r="AT38" s="40" t="str">
        <f t="shared" si="1"/>
        <v> </v>
      </c>
    </row>
    <row r="39" spans="1:46" s="27" customFormat="1" ht="24.75" customHeight="1">
      <c r="A39" s="65"/>
      <c r="B39" s="66" t="s">
        <v>82</v>
      </c>
      <c r="C39" s="67">
        <f>SUM(C7:C38)</f>
        <v>1168159</v>
      </c>
      <c r="D39" s="67">
        <f aca="true" t="shared" si="5" ref="D39:T39">SUM(D7:D38)</f>
        <v>62652</v>
      </c>
      <c r="E39" s="67">
        <f t="shared" si="5"/>
        <v>1230811</v>
      </c>
      <c r="F39" s="67">
        <f t="shared" si="5"/>
        <v>3854292703</v>
      </c>
      <c r="G39" s="67">
        <f t="shared" si="5"/>
        <v>55997678</v>
      </c>
      <c r="H39" s="96">
        <f t="shared" si="5"/>
        <v>686878</v>
      </c>
      <c r="I39" s="96">
        <f t="shared" si="5"/>
        <v>14993576</v>
      </c>
      <c r="J39" s="96">
        <f t="shared" si="5"/>
        <v>6710359</v>
      </c>
      <c r="K39" s="96">
        <f t="shared" si="5"/>
        <v>1493008</v>
      </c>
      <c r="L39" s="96">
        <f t="shared" si="5"/>
        <v>891017</v>
      </c>
      <c r="M39" s="96">
        <f t="shared" si="2"/>
        <v>3935065219</v>
      </c>
      <c r="N39" s="96">
        <f t="shared" si="5"/>
        <v>1393931549</v>
      </c>
      <c r="O39" s="96">
        <f t="shared" si="5"/>
        <v>2461736875</v>
      </c>
      <c r="P39" s="96">
        <f t="shared" si="5"/>
        <v>54783904</v>
      </c>
      <c r="Q39" s="96">
        <f t="shared" si="5"/>
        <v>668957</v>
      </c>
      <c r="R39" s="96">
        <f t="shared" si="5"/>
        <v>14958493</v>
      </c>
      <c r="S39" s="96">
        <f t="shared" si="5"/>
        <v>6639667</v>
      </c>
      <c r="T39" s="96">
        <f t="shared" si="5"/>
        <v>1486923</v>
      </c>
      <c r="U39" s="148" t="s">
        <v>82</v>
      </c>
      <c r="V39" s="149"/>
      <c r="W39" s="150" t="s">
        <v>82</v>
      </c>
      <c r="X39" s="96">
        <f aca="true" t="shared" si="6" ref="X39:AN39">SUM(X7:X38)</f>
        <v>858851</v>
      </c>
      <c r="Y39" s="96">
        <f t="shared" si="3"/>
        <v>2541133670</v>
      </c>
      <c r="Z39" s="96">
        <f t="shared" si="6"/>
        <v>147656446</v>
      </c>
      <c r="AA39" s="96">
        <f t="shared" si="6"/>
        <v>1633696</v>
      </c>
      <c r="AB39" s="96">
        <f t="shared" si="6"/>
        <v>35376</v>
      </c>
      <c r="AC39" s="96">
        <f t="shared" si="6"/>
        <v>448749</v>
      </c>
      <c r="AD39" s="96">
        <f t="shared" si="6"/>
        <v>199178</v>
      </c>
      <c r="AE39" s="96">
        <f t="shared" si="6"/>
        <v>44598</v>
      </c>
      <c r="AF39" s="96">
        <f t="shared" si="6"/>
        <v>25764</v>
      </c>
      <c r="AG39" s="96">
        <f t="shared" si="4"/>
        <v>150043807</v>
      </c>
      <c r="AH39" s="96">
        <f t="shared" si="6"/>
        <v>7780830</v>
      </c>
      <c r="AI39" s="96">
        <f t="shared" si="6"/>
        <v>15172</v>
      </c>
      <c r="AJ39" s="96">
        <f t="shared" si="6"/>
        <v>129604</v>
      </c>
      <c r="AK39" s="96">
        <f t="shared" si="6"/>
        <v>88421</v>
      </c>
      <c r="AL39" s="96">
        <f t="shared" si="6"/>
        <v>140583680</v>
      </c>
      <c r="AM39" s="96">
        <f t="shared" si="6"/>
        <v>1427539</v>
      </c>
      <c r="AN39" s="169">
        <f t="shared" si="6"/>
        <v>142011219</v>
      </c>
      <c r="AO39" s="68" t="s">
        <v>82</v>
      </c>
      <c r="AQ39" s="52"/>
      <c r="AR39" s="40"/>
      <c r="AT39" s="40"/>
    </row>
    <row r="40" spans="1:46" s="40" customFormat="1" ht="24.75" customHeight="1">
      <c r="A40" s="48">
        <v>33</v>
      </c>
      <c r="B40" s="44" t="s">
        <v>33</v>
      </c>
      <c r="C40" s="57">
        <v>13409</v>
      </c>
      <c r="D40" s="57">
        <v>651</v>
      </c>
      <c r="E40" s="57">
        <v>14060</v>
      </c>
      <c r="F40" s="57">
        <v>37850279</v>
      </c>
      <c r="G40" s="57">
        <v>275614</v>
      </c>
      <c r="H40" s="120">
        <v>317</v>
      </c>
      <c r="I40" s="120">
        <v>1298</v>
      </c>
      <c r="J40" s="120">
        <v>283664</v>
      </c>
      <c r="K40" s="120">
        <v>10643</v>
      </c>
      <c r="L40" s="120">
        <v>6095</v>
      </c>
      <c r="M40" s="124">
        <f t="shared" si="2"/>
        <v>38427910</v>
      </c>
      <c r="N40" s="120">
        <v>15254044</v>
      </c>
      <c r="O40" s="120">
        <v>22613590</v>
      </c>
      <c r="P40" s="120">
        <v>263263</v>
      </c>
      <c r="Q40" s="120">
        <v>317</v>
      </c>
      <c r="R40" s="120">
        <v>1297</v>
      </c>
      <c r="S40" s="120">
        <v>278671</v>
      </c>
      <c r="T40" s="138">
        <v>10637</v>
      </c>
      <c r="U40" s="151" t="s">
        <v>33</v>
      </c>
      <c r="V40" s="152">
        <v>33</v>
      </c>
      <c r="W40" s="151" t="s">
        <v>33</v>
      </c>
      <c r="X40" s="138">
        <v>6091</v>
      </c>
      <c r="Y40" s="124">
        <f t="shared" si="3"/>
        <v>23173866</v>
      </c>
      <c r="Z40" s="120">
        <v>1356280</v>
      </c>
      <c r="AA40" s="120">
        <v>7864</v>
      </c>
      <c r="AB40" s="120">
        <v>17</v>
      </c>
      <c r="AC40" s="120">
        <v>39</v>
      </c>
      <c r="AD40" s="120">
        <v>8359</v>
      </c>
      <c r="AE40" s="120">
        <v>318</v>
      </c>
      <c r="AF40" s="120">
        <v>183</v>
      </c>
      <c r="AG40" s="124">
        <f t="shared" si="4"/>
        <v>1373060</v>
      </c>
      <c r="AH40" s="120">
        <v>67948</v>
      </c>
      <c r="AI40" s="120">
        <v>213</v>
      </c>
      <c r="AJ40" s="120">
        <v>722</v>
      </c>
      <c r="AK40" s="120">
        <v>195</v>
      </c>
      <c r="AL40" s="120">
        <v>1302367</v>
      </c>
      <c r="AM40" s="120">
        <v>1615</v>
      </c>
      <c r="AN40" s="153">
        <v>1303982</v>
      </c>
      <c r="AO40" s="44" t="s">
        <v>33</v>
      </c>
      <c r="AQ40" s="50">
        <v>23173866</v>
      </c>
      <c r="AR40" s="40" t="str">
        <f aca="true" t="shared" si="7" ref="AR40:AR51">IF(Y40=AQ40," ","NG")</f>
        <v> </v>
      </c>
      <c r="AS40" s="58">
        <v>1373060</v>
      </c>
      <c r="AT40" s="40" t="str">
        <f aca="true" t="shared" si="8" ref="AT40:AT51">IF(AS40=AG40," ","NG")</f>
        <v> </v>
      </c>
    </row>
    <row r="41" spans="1:46" s="40" customFormat="1" ht="24.75" customHeight="1">
      <c r="A41" s="47">
        <v>34</v>
      </c>
      <c r="B41" s="42" t="s">
        <v>34</v>
      </c>
      <c r="C41" s="57">
        <v>6779</v>
      </c>
      <c r="D41" s="57">
        <v>606</v>
      </c>
      <c r="E41" s="57">
        <v>7385</v>
      </c>
      <c r="F41" s="51">
        <v>20127436</v>
      </c>
      <c r="G41" s="51">
        <v>236424</v>
      </c>
      <c r="H41" s="117">
        <v>0</v>
      </c>
      <c r="I41" s="117">
        <v>0</v>
      </c>
      <c r="J41" s="117">
        <v>5535</v>
      </c>
      <c r="K41" s="117">
        <v>1878</v>
      </c>
      <c r="L41" s="117">
        <v>0</v>
      </c>
      <c r="M41" s="124">
        <f t="shared" si="2"/>
        <v>20371273</v>
      </c>
      <c r="N41" s="117">
        <v>7798934</v>
      </c>
      <c r="O41" s="117">
        <v>12338719</v>
      </c>
      <c r="P41" s="117">
        <v>226222</v>
      </c>
      <c r="Q41" s="117">
        <v>0</v>
      </c>
      <c r="R41" s="117">
        <v>0</v>
      </c>
      <c r="S41" s="117">
        <v>5527</v>
      </c>
      <c r="T41" s="135">
        <v>1871</v>
      </c>
      <c r="U41" s="142" t="s">
        <v>34</v>
      </c>
      <c r="V41" s="143">
        <v>34</v>
      </c>
      <c r="W41" s="142" t="s">
        <v>34</v>
      </c>
      <c r="X41" s="135">
        <v>0</v>
      </c>
      <c r="Y41" s="122">
        <f t="shared" si="3"/>
        <v>12572339</v>
      </c>
      <c r="Z41" s="117">
        <v>740032</v>
      </c>
      <c r="AA41" s="117">
        <v>6786</v>
      </c>
      <c r="AB41" s="117">
        <v>0</v>
      </c>
      <c r="AC41" s="117">
        <v>0</v>
      </c>
      <c r="AD41" s="117">
        <v>166</v>
      </c>
      <c r="AE41" s="117">
        <v>57</v>
      </c>
      <c r="AF41" s="117">
        <v>0</v>
      </c>
      <c r="AG41" s="122">
        <f t="shared" si="4"/>
        <v>747041</v>
      </c>
      <c r="AH41" s="117">
        <v>34366</v>
      </c>
      <c r="AI41" s="117">
        <v>65</v>
      </c>
      <c r="AJ41" s="117">
        <v>533</v>
      </c>
      <c r="AK41" s="117">
        <v>372</v>
      </c>
      <c r="AL41" s="117">
        <v>690621</v>
      </c>
      <c r="AM41" s="117">
        <v>21084</v>
      </c>
      <c r="AN41" s="131">
        <v>711705</v>
      </c>
      <c r="AO41" s="42" t="s">
        <v>34</v>
      </c>
      <c r="AQ41" s="50">
        <v>12572339</v>
      </c>
      <c r="AR41" s="40" t="str">
        <f t="shared" si="7"/>
        <v> </v>
      </c>
      <c r="AS41" s="58">
        <v>747041</v>
      </c>
      <c r="AT41" s="40" t="str">
        <f t="shared" si="8"/>
        <v> </v>
      </c>
    </row>
    <row r="42" spans="1:46" s="40" customFormat="1" ht="24.75" customHeight="1">
      <c r="A42" s="47">
        <v>35</v>
      </c>
      <c r="B42" s="42" t="s">
        <v>62</v>
      </c>
      <c r="C42" s="57">
        <v>8080</v>
      </c>
      <c r="D42" s="57">
        <v>368</v>
      </c>
      <c r="E42" s="57">
        <v>8448</v>
      </c>
      <c r="F42" s="51">
        <v>21799787</v>
      </c>
      <c r="G42" s="51">
        <v>153474</v>
      </c>
      <c r="H42" s="117">
        <v>2197</v>
      </c>
      <c r="I42" s="117">
        <v>0</v>
      </c>
      <c r="J42" s="117">
        <v>1961</v>
      </c>
      <c r="K42" s="117">
        <v>465</v>
      </c>
      <c r="L42" s="117">
        <v>4552</v>
      </c>
      <c r="M42" s="124">
        <f t="shared" si="2"/>
        <v>21962436</v>
      </c>
      <c r="N42" s="117">
        <v>9162124</v>
      </c>
      <c r="O42" s="117">
        <v>12647051</v>
      </c>
      <c r="P42" s="117">
        <v>144775</v>
      </c>
      <c r="Q42" s="117">
        <v>2196</v>
      </c>
      <c r="R42" s="117">
        <v>0</v>
      </c>
      <c r="S42" s="117">
        <v>1958</v>
      </c>
      <c r="T42" s="135">
        <v>465</v>
      </c>
      <c r="U42" s="142" t="s">
        <v>62</v>
      </c>
      <c r="V42" s="143">
        <v>35</v>
      </c>
      <c r="W42" s="142" t="s">
        <v>62</v>
      </c>
      <c r="X42" s="135">
        <v>3867</v>
      </c>
      <c r="Y42" s="122">
        <f t="shared" si="3"/>
        <v>12800312</v>
      </c>
      <c r="Z42" s="117">
        <v>758493</v>
      </c>
      <c r="AA42" s="117">
        <v>4343</v>
      </c>
      <c r="AB42" s="117">
        <v>119</v>
      </c>
      <c r="AC42" s="117">
        <v>0</v>
      </c>
      <c r="AD42" s="117">
        <v>59</v>
      </c>
      <c r="AE42" s="117">
        <v>14</v>
      </c>
      <c r="AF42" s="117">
        <v>116</v>
      </c>
      <c r="AG42" s="122">
        <f t="shared" si="4"/>
        <v>763144</v>
      </c>
      <c r="AH42" s="117">
        <v>32874</v>
      </c>
      <c r="AI42" s="117">
        <v>75</v>
      </c>
      <c r="AJ42" s="117">
        <v>210</v>
      </c>
      <c r="AK42" s="117">
        <v>130</v>
      </c>
      <c r="AL42" s="117">
        <v>728842</v>
      </c>
      <c r="AM42" s="117">
        <v>1013</v>
      </c>
      <c r="AN42" s="131">
        <v>729855</v>
      </c>
      <c r="AO42" s="42" t="s">
        <v>62</v>
      </c>
      <c r="AQ42" s="50">
        <v>12800312</v>
      </c>
      <c r="AR42" s="40" t="str">
        <f t="shared" si="7"/>
        <v> </v>
      </c>
      <c r="AS42" s="58">
        <v>763144</v>
      </c>
      <c r="AT42" s="40" t="str">
        <f t="shared" si="8"/>
        <v> </v>
      </c>
    </row>
    <row r="43" spans="1:46" s="40" customFormat="1" ht="24.75" customHeight="1">
      <c r="A43" s="47">
        <v>36</v>
      </c>
      <c r="B43" s="42" t="s">
        <v>35</v>
      </c>
      <c r="C43" s="57">
        <v>17539</v>
      </c>
      <c r="D43" s="57">
        <v>566</v>
      </c>
      <c r="E43" s="57">
        <v>18105</v>
      </c>
      <c r="F43" s="51">
        <v>62622586</v>
      </c>
      <c r="G43" s="51">
        <v>1031711</v>
      </c>
      <c r="H43" s="117">
        <v>1821</v>
      </c>
      <c r="I43" s="117">
        <v>4724</v>
      </c>
      <c r="J43" s="117">
        <v>42825</v>
      </c>
      <c r="K43" s="117">
        <v>21377</v>
      </c>
      <c r="L43" s="117">
        <v>13757</v>
      </c>
      <c r="M43" s="124">
        <f t="shared" si="2"/>
        <v>63738801</v>
      </c>
      <c r="N43" s="117">
        <v>21947688</v>
      </c>
      <c r="O43" s="117">
        <v>40703243</v>
      </c>
      <c r="P43" s="117">
        <v>1007482</v>
      </c>
      <c r="Q43" s="117">
        <v>1011</v>
      </c>
      <c r="R43" s="117">
        <v>4392</v>
      </c>
      <c r="S43" s="117">
        <v>39870</v>
      </c>
      <c r="T43" s="135">
        <v>21362</v>
      </c>
      <c r="U43" s="142" t="s">
        <v>35</v>
      </c>
      <c r="V43" s="143">
        <v>36</v>
      </c>
      <c r="W43" s="142" t="s">
        <v>35</v>
      </c>
      <c r="X43" s="135">
        <v>13753</v>
      </c>
      <c r="Y43" s="122">
        <f t="shared" si="3"/>
        <v>41791113</v>
      </c>
      <c r="Z43" s="117">
        <v>2441464</v>
      </c>
      <c r="AA43" s="117">
        <v>30099</v>
      </c>
      <c r="AB43" s="117">
        <v>55</v>
      </c>
      <c r="AC43" s="117">
        <v>131</v>
      </c>
      <c r="AD43" s="117">
        <v>1197</v>
      </c>
      <c r="AE43" s="117">
        <v>641</v>
      </c>
      <c r="AF43" s="117">
        <v>412</v>
      </c>
      <c r="AG43" s="122">
        <f t="shared" si="4"/>
        <v>2473999</v>
      </c>
      <c r="AH43" s="117">
        <v>124004</v>
      </c>
      <c r="AI43" s="117">
        <v>87</v>
      </c>
      <c r="AJ43" s="117">
        <v>2194</v>
      </c>
      <c r="AK43" s="117">
        <v>821</v>
      </c>
      <c r="AL43" s="117">
        <v>2345186</v>
      </c>
      <c r="AM43" s="117">
        <v>1707</v>
      </c>
      <c r="AN43" s="131">
        <v>2346893</v>
      </c>
      <c r="AO43" s="42" t="s">
        <v>35</v>
      </c>
      <c r="AQ43" s="50">
        <v>41791113</v>
      </c>
      <c r="AR43" s="40" t="str">
        <f t="shared" si="7"/>
        <v> </v>
      </c>
      <c r="AS43" s="58">
        <v>2473999</v>
      </c>
      <c r="AT43" s="40" t="str">
        <f t="shared" si="8"/>
        <v> </v>
      </c>
    </row>
    <row r="44" spans="1:46" s="40" customFormat="1" ht="24.75" customHeight="1">
      <c r="A44" s="47">
        <v>37</v>
      </c>
      <c r="B44" s="42" t="s">
        <v>36</v>
      </c>
      <c r="C44" s="57">
        <v>6089</v>
      </c>
      <c r="D44" s="57">
        <v>440</v>
      </c>
      <c r="E44" s="57">
        <v>6529</v>
      </c>
      <c r="F44" s="51">
        <v>15731347</v>
      </c>
      <c r="G44" s="51">
        <v>51644</v>
      </c>
      <c r="H44" s="117">
        <v>0</v>
      </c>
      <c r="I44" s="117">
        <v>5938</v>
      </c>
      <c r="J44" s="117">
        <v>7493</v>
      </c>
      <c r="K44" s="117">
        <v>513</v>
      </c>
      <c r="L44" s="117">
        <v>0</v>
      </c>
      <c r="M44" s="124">
        <f t="shared" si="2"/>
        <v>15796935</v>
      </c>
      <c r="N44" s="117">
        <v>6809245</v>
      </c>
      <c r="O44" s="117">
        <v>8925423</v>
      </c>
      <c r="P44" s="117">
        <v>49182</v>
      </c>
      <c r="Q44" s="117">
        <v>0</v>
      </c>
      <c r="R44" s="117">
        <v>5862</v>
      </c>
      <c r="S44" s="117">
        <v>6712</v>
      </c>
      <c r="T44" s="135">
        <v>511</v>
      </c>
      <c r="U44" s="142" t="s">
        <v>36</v>
      </c>
      <c r="V44" s="143">
        <v>37</v>
      </c>
      <c r="W44" s="142" t="s">
        <v>36</v>
      </c>
      <c r="X44" s="135">
        <v>0</v>
      </c>
      <c r="Y44" s="122">
        <f t="shared" si="3"/>
        <v>8987690</v>
      </c>
      <c r="Z44" s="117">
        <v>535285</v>
      </c>
      <c r="AA44" s="117">
        <v>1477</v>
      </c>
      <c r="AB44" s="117">
        <v>0</v>
      </c>
      <c r="AC44" s="117">
        <v>176</v>
      </c>
      <c r="AD44" s="117">
        <v>201</v>
      </c>
      <c r="AE44" s="117">
        <v>16</v>
      </c>
      <c r="AF44" s="117">
        <v>0</v>
      </c>
      <c r="AG44" s="122">
        <f t="shared" si="4"/>
        <v>537155</v>
      </c>
      <c r="AH44" s="117">
        <v>22460</v>
      </c>
      <c r="AI44" s="117">
        <v>205</v>
      </c>
      <c r="AJ44" s="117">
        <v>190</v>
      </c>
      <c r="AK44" s="117">
        <v>122</v>
      </c>
      <c r="AL44" s="117">
        <v>505139</v>
      </c>
      <c r="AM44" s="117">
        <v>9039</v>
      </c>
      <c r="AN44" s="131">
        <v>514178</v>
      </c>
      <c r="AO44" s="42" t="s">
        <v>36</v>
      </c>
      <c r="AQ44" s="50">
        <v>8987690</v>
      </c>
      <c r="AR44" s="40" t="str">
        <f t="shared" si="7"/>
        <v> </v>
      </c>
      <c r="AS44" s="58">
        <v>537155</v>
      </c>
      <c r="AT44" s="40" t="str">
        <f t="shared" si="8"/>
        <v> </v>
      </c>
    </row>
    <row r="45" spans="1:46" s="40" customFormat="1" ht="24.75" customHeight="1">
      <c r="A45" s="47">
        <v>38</v>
      </c>
      <c r="B45" s="42" t="s">
        <v>37</v>
      </c>
      <c r="C45" s="57">
        <v>6862</v>
      </c>
      <c r="D45" s="57">
        <v>283</v>
      </c>
      <c r="E45" s="57">
        <v>7145</v>
      </c>
      <c r="F45" s="51">
        <v>21999208</v>
      </c>
      <c r="G45" s="51">
        <v>147335</v>
      </c>
      <c r="H45" s="117">
        <v>2625</v>
      </c>
      <c r="I45" s="117">
        <v>2910</v>
      </c>
      <c r="J45" s="117">
        <v>3615</v>
      </c>
      <c r="K45" s="117">
        <v>898</v>
      </c>
      <c r="L45" s="117">
        <v>3977</v>
      </c>
      <c r="M45" s="124">
        <f t="shared" si="2"/>
        <v>22160568</v>
      </c>
      <c r="N45" s="117">
        <v>7997907</v>
      </c>
      <c r="O45" s="117">
        <v>14005521</v>
      </c>
      <c r="P45" s="117">
        <v>143773</v>
      </c>
      <c r="Q45" s="117">
        <v>2624</v>
      </c>
      <c r="R45" s="117">
        <v>2909</v>
      </c>
      <c r="S45" s="117">
        <v>3612</v>
      </c>
      <c r="T45" s="135">
        <v>894</v>
      </c>
      <c r="U45" s="142" t="s">
        <v>37</v>
      </c>
      <c r="V45" s="143">
        <v>38</v>
      </c>
      <c r="W45" s="142" t="s">
        <v>37</v>
      </c>
      <c r="X45" s="135">
        <v>3328</v>
      </c>
      <c r="Y45" s="122">
        <f t="shared" si="3"/>
        <v>14162661</v>
      </c>
      <c r="Z45" s="117">
        <v>840050</v>
      </c>
      <c r="AA45" s="117">
        <v>4314</v>
      </c>
      <c r="AB45" s="117">
        <v>142</v>
      </c>
      <c r="AC45" s="117">
        <v>87</v>
      </c>
      <c r="AD45" s="117">
        <v>108</v>
      </c>
      <c r="AE45" s="117">
        <v>27</v>
      </c>
      <c r="AF45" s="117">
        <v>99</v>
      </c>
      <c r="AG45" s="122">
        <f t="shared" si="4"/>
        <v>844827</v>
      </c>
      <c r="AH45" s="117">
        <v>32180</v>
      </c>
      <c r="AI45" s="117">
        <v>60</v>
      </c>
      <c r="AJ45" s="117">
        <v>205</v>
      </c>
      <c r="AK45" s="117">
        <v>159</v>
      </c>
      <c r="AL45" s="117">
        <v>811618</v>
      </c>
      <c r="AM45" s="117">
        <v>605</v>
      </c>
      <c r="AN45" s="131">
        <v>812223</v>
      </c>
      <c r="AO45" s="42" t="s">
        <v>37</v>
      </c>
      <c r="AQ45" s="40">
        <v>14162661</v>
      </c>
      <c r="AR45" s="40" t="str">
        <f t="shared" si="7"/>
        <v> </v>
      </c>
      <c r="AS45" s="58">
        <v>844827</v>
      </c>
      <c r="AT45" s="40" t="str">
        <f t="shared" si="8"/>
        <v> </v>
      </c>
    </row>
    <row r="46" spans="1:46" s="40" customFormat="1" ht="24.75" customHeight="1">
      <c r="A46" s="47">
        <v>39</v>
      </c>
      <c r="B46" s="42" t="s">
        <v>38</v>
      </c>
      <c r="C46" s="57">
        <v>21579</v>
      </c>
      <c r="D46" s="57">
        <v>748</v>
      </c>
      <c r="E46" s="57">
        <v>22327</v>
      </c>
      <c r="F46" s="51">
        <v>67390667</v>
      </c>
      <c r="G46" s="51">
        <v>1290679</v>
      </c>
      <c r="H46" s="117">
        <v>2362</v>
      </c>
      <c r="I46" s="117">
        <v>299255</v>
      </c>
      <c r="J46" s="117">
        <v>63596</v>
      </c>
      <c r="K46" s="117">
        <v>23818</v>
      </c>
      <c r="L46" s="117">
        <v>13499</v>
      </c>
      <c r="M46" s="124">
        <f t="shared" si="2"/>
        <v>69083876</v>
      </c>
      <c r="N46" s="117">
        <v>25234124</v>
      </c>
      <c r="O46" s="117">
        <v>42181642</v>
      </c>
      <c r="P46" s="117">
        <v>1269725</v>
      </c>
      <c r="Q46" s="117">
        <v>2361</v>
      </c>
      <c r="R46" s="117">
        <v>299174</v>
      </c>
      <c r="S46" s="117">
        <v>61807</v>
      </c>
      <c r="T46" s="135">
        <v>23795</v>
      </c>
      <c r="U46" s="142" t="s">
        <v>38</v>
      </c>
      <c r="V46" s="143">
        <v>39</v>
      </c>
      <c r="W46" s="142" t="s">
        <v>38</v>
      </c>
      <c r="X46" s="135">
        <v>11248</v>
      </c>
      <c r="Y46" s="122">
        <f t="shared" si="3"/>
        <v>43849752</v>
      </c>
      <c r="Z46" s="117">
        <v>2529991</v>
      </c>
      <c r="AA46" s="117">
        <v>37964</v>
      </c>
      <c r="AB46" s="117">
        <v>127</v>
      </c>
      <c r="AC46" s="117">
        <v>8976</v>
      </c>
      <c r="AD46" s="117">
        <v>1853</v>
      </c>
      <c r="AE46" s="117">
        <v>713</v>
      </c>
      <c r="AF46" s="117">
        <v>336</v>
      </c>
      <c r="AG46" s="122">
        <f t="shared" si="4"/>
        <v>2579960</v>
      </c>
      <c r="AH46" s="117">
        <v>140295</v>
      </c>
      <c r="AI46" s="117">
        <v>240</v>
      </c>
      <c r="AJ46" s="117">
        <v>1460</v>
      </c>
      <c r="AK46" s="117">
        <v>1507</v>
      </c>
      <c r="AL46" s="117">
        <v>2434315</v>
      </c>
      <c r="AM46" s="117">
        <v>2143</v>
      </c>
      <c r="AN46" s="131">
        <v>2436458</v>
      </c>
      <c r="AO46" s="42" t="s">
        <v>38</v>
      </c>
      <c r="AQ46" s="50">
        <v>43849752</v>
      </c>
      <c r="AR46" s="40" t="str">
        <f t="shared" si="7"/>
        <v> </v>
      </c>
      <c r="AS46" s="58">
        <v>2579960</v>
      </c>
      <c r="AT46" s="40" t="str">
        <f t="shared" si="8"/>
        <v> </v>
      </c>
    </row>
    <row r="47" spans="1:46" s="40" customFormat="1" ht="24.75" customHeight="1">
      <c r="A47" s="47">
        <v>40</v>
      </c>
      <c r="B47" s="42" t="s">
        <v>39</v>
      </c>
      <c r="C47" s="57">
        <v>3592</v>
      </c>
      <c r="D47" s="57">
        <v>187</v>
      </c>
      <c r="E47" s="57">
        <v>3779</v>
      </c>
      <c r="F47" s="51">
        <v>10054516</v>
      </c>
      <c r="G47" s="51">
        <v>29643</v>
      </c>
      <c r="H47" s="117">
        <v>440</v>
      </c>
      <c r="I47" s="117">
        <v>593</v>
      </c>
      <c r="J47" s="117">
        <v>1114</v>
      </c>
      <c r="K47" s="117">
        <v>0</v>
      </c>
      <c r="L47" s="117">
        <v>8248</v>
      </c>
      <c r="M47" s="124">
        <f t="shared" si="2"/>
        <v>10094554</v>
      </c>
      <c r="N47" s="117">
        <v>4228201</v>
      </c>
      <c r="O47" s="117">
        <v>5828806</v>
      </c>
      <c r="P47" s="117">
        <v>28087</v>
      </c>
      <c r="Q47" s="117">
        <v>440</v>
      </c>
      <c r="R47" s="117">
        <v>592</v>
      </c>
      <c r="S47" s="117">
        <v>529</v>
      </c>
      <c r="T47" s="135">
        <v>0</v>
      </c>
      <c r="U47" s="142" t="s">
        <v>39</v>
      </c>
      <c r="V47" s="143">
        <v>40</v>
      </c>
      <c r="W47" s="142" t="s">
        <v>39</v>
      </c>
      <c r="X47" s="135">
        <v>7899</v>
      </c>
      <c r="Y47" s="122">
        <f t="shared" si="3"/>
        <v>5866353</v>
      </c>
      <c r="Z47" s="117">
        <v>349580</v>
      </c>
      <c r="AA47" s="117">
        <v>843</v>
      </c>
      <c r="AB47" s="117">
        <v>24</v>
      </c>
      <c r="AC47" s="117">
        <v>18</v>
      </c>
      <c r="AD47" s="117">
        <v>16</v>
      </c>
      <c r="AE47" s="117">
        <v>0</v>
      </c>
      <c r="AF47" s="117">
        <v>238</v>
      </c>
      <c r="AG47" s="122">
        <f t="shared" si="4"/>
        <v>350719</v>
      </c>
      <c r="AH47" s="117">
        <v>14661</v>
      </c>
      <c r="AI47" s="117">
        <v>29</v>
      </c>
      <c r="AJ47" s="117">
        <v>185</v>
      </c>
      <c r="AK47" s="117">
        <v>209</v>
      </c>
      <c r="AL47" s="117">
        <v>335082</v>
      </c>
      <c r="AM47" s="117">
        <v>553</v>
      </c>
      <c r="AN47" s="131">
        <v>335635</v>
      </c>
      <c r="AO47" s="42" t="s">
        <v>39</v>
      </c>
      <c r="AQ47" s="50">
        <v>5866353</v>
      </c>
      <c r="AR47" s="40" t="str">
        <f t="shared" si="7"/>
        <v> </v>
      </c>
      <c r="AS47" s="58">
        <v>350719</v>
      </c>
      <c r="AT47" s="40" t="str">
        <f t="shared" si="8"/>
        <v> </v>
      </c>
    </row>
    <row r="48" spans="1:46" s="40" customFormat="1" ht="24.75" customHeight="1">
      <c r="A48" s="47">
        <v>41</v>
      </c>
      <c r="B48" s="42" t="s">
        <v>40</v>
      </c>
      <c r="C48" s="57">
        <v>8781</v>
      </c>
      <c r="D48" s="57">
        <v>771</v>
      </c>
      <c r="E48" s="57">
        <v>9552</v>
      </c>
      <c r="F48" s="51">
        <v>26850500</v>
      </c>
      <c r="G48" s="51">
        <v>104881</v>
      </c>
      <c r="H48" s="117">
        <v>4129</v>
      </c>
      <c r="I48" s="117">
        <v>0</v>
      </c>
      <c r="J48" s="117">
        <v>12654</v>
      </c>
      <c r="K48" s="117">
        <v>3233</v>
      </c>
      <c r="L48" s="117">
        <v>4531</v>
      </c>
      <c r="M48" s="124">
        <f t="shared" si="2"/>
        <v>26979928</v>
      </c>
      <c r="N48" s="117">
        <v>10566852</v>
      </c>
      <c r="O48" s="117">
        <v>16292425</v>
      </c>
      <c r="P48" s="117">
        <v>96904</v>
      </c>
      <c r="Q48" s="117">
        <v>3669</v>
      </c>
      <c r="R48" s="117">
        <v>0</v>
      </c>
      <c r="S48" s="117">
        <v>12650</v>
      </c>
      <c r="T48" s="135">
        <v>3226</v>
      </c>
      <c r="U48" s="142" t="s">
        <v>40</v>
      </c>
      <c r="V48" s="143">
        <v>41</v>
      </c>
      <c r="W48" s="142" t="s">
        <v>40</v>
      </c>
      <c r="X48" s="135">
        <v>4202</v>
      </c>
      <c r="Y48" s="122">
        <f t="shared" si="3"/>
        <v>16413076</v>
      </c>
      <c r="Z48" s="117">
        <v>977165</v>
      </c>
      <c r="AA48" s="117">
        <v>2906</v>
      </c>
      <c r="AB48" s="117">
        <v>197</v>
      </c>
      <c r="AC48" s="117">
        <v>0</v>
      </c>
      <c r="AD48" s="117">
        <v>380</v>
      </c>
      <c r="AE48" s="117">
        <v>97</v>
      </c>
      <c r="AF48" s="117">
        <v>126</v>
      </c>
      <c r="AG48" s="122">
        <f t="shared" si="4"/>
        <v>980871</v>
      </c>
      <c r="AH48" s="117">
        <v>42710</v>
      </c>
      <c r="AI48" s="117">
        <v>186</v>
      </c>
      <c r="AJ48" s="117">
        <v>989</v>
      </c>
      <c r="AK48" s="117">
        <v>668</v>
      </c>
      <c r="AL48" s="117">
        <v>910926</v>
      </c>
      <c r="AM48" s="117">
        <v>25392</v>
      </c>
      <c r="AN48" s="131">
        <v>936318</v>
      </c>
      <c r="AO48" s="42" t="s">
        <v>40</v>
      </c>
      <c r="AQ48" s="50">
        <v>16413076</v>
      </c>
      <c r="AR48" s="40" t="str">
        <f t="shared" si="7"/>
        <v> </v>
      </c>
      <c r="AS48" s="58">
        <v>980871</v>
      </c>
      <c r="AT48" s="40" t="str">
        <f t="shared" si="8"/>
        <v> </v>
      </c>
    </row>
    <row r="49" spans="1:46" s="40" customFormat="1" ht="24.75" customHeight="1">
      <c r="A49" s="47">
        <v>42</v>
      </c>
      <c r="B49" s="42" t="s">
        <v>41</v>
      </c>
      <c r="C49" s="57">
        <v>3628</v>
      </c>
      <c r="D49" s="57">
        <v>278</v>
      </c>
      <c r="E49" s="57">
        <v>3906</v>
      </c>
      <c r="F49" s="51">
        <v>10837218</v>
      </c>
      <c r="G49" s="51">
        <v>195060</v>
      </c>
      <c r="H49" s="117">
        <v>0</v>
      </c>
      <c r="I49" s="117">
        <v>0</v>
      </c>
      <c r="J49" s="117">
        <v>49913</v>
      </c>
      <c r="K49" s="117">
        <v>176</v>
      </c>
      <c r="L49" s="117">
        <v>357</v>
      </c>
      <c r="M49" s="124">
        <f t="shared" si="2"/>
        <v>11082724</v>
      </c>
      <c r="N49" s="117">
        <v>4317157</v>
      </c>
      <c r="O49" s="117">
        <v>6524895</v>
      </c>
      <c r="P49" s="117">
        <v>190270</v>
      </c>
      <c r="Q49" s="117">
        <v>0</v>
      </c>
      <c r="R49" s="117">
        <v>0</v>
      </c>
      <c r="S49" s="117">
        <v>49872</v>
      </c>
      <c r="T49" s="135">
        <v>174</v>
      </c>
      <c r="U49" s="142" t="s">
        <v>41</v>
      </c>
      <c r="V49" s="143">
        <v>42</v>
      </c>
      <c r="W49" s="142" t="s">
        <v>41</v>
      </c>
      <c r="X49" s="135">
        <v>356</v>
      </c>
      <c r="Y49" s="122">
        <f t="shared" si="3"/>
        <v>6765567</v>
      </c>
      <c r="Z49" s="117">
        <v>391344</v>
      </c>
      <c r="AA49" s="117">
        <v>5707</v>
      </c>
      <c r="AB49" s="117">
        <v>0</v>
      </c>
      <c r="AC49" s="117">
        <v>0</v>
      </c>
      <c r="AD49" s="117">
        <v>1496</v>
      </c>
      <c r="AE49" s="117">
        <v>5</v>
      </c>
      <c r="AF49" s="117">
        <v>11</v>
      </c>
      <c r="AG49" s="122">
        <f t="shared" si="4"/>
        <v>398563</v>
      </c>
      <c r="AH49" s="117">
        <v>16916</v>
      </c>
      <c r="AI49" s="117">
        <v>24</v>
      </c>
      <c r="AJ49" s="117">
        <v>150</v>
      </c>
      <c r="AK49" s="117">
        <v>278</v>
      </c>
      <c r="AL49" s="117">
        <v>373531</v>
      </c>
      <c r="AM49" s="117">
        <v>7664</v>
      </c>
      <c r="AN49" s="131">
        <v>381195</v>
      </c>
      <c r="AO49" s="42" t="s">
        <v>41</v>
      </c>
      <c r="AQ49" s="50">
        <v>6765567</v>
      </c>
      <c r="AR49" s="40" t="str">
        <f t="shared" si="7"/>
        <v> </v>
      </c>
      <c r="AS49" s="58">
        <v>398563</v>
      </c>
      <c r="AT49" s="40" t="str">
        <f t="shared" si="8"/>
        <v> </v>
      </c>
    </row>
    <row r="50" spans="1:46" s="40" customFormat="1" ht="24.75" customHeight="1">
      <c r="A50" s="47">
        <v>43</v>
      </c>
      <c r="B50" s="42" t="s">
        <v>42</v>
      </c>
      <c r="C50" s="57">
        <v>11107</v>
      </c>
      <c r="D50" s="57">
        <v>430</v>
      </c>
      <c r="E50" s="57">
        <v>11537</v>
      </c>
      <c r="F50" s="51">
        <v>32426825</v>
      </c>
      <c r="G50" s="51">
        <v>214561</v>
      </c>
      <c r="H50" s="117">
        <v>13636</v>
      </c>
      <c r="I50" s="117">
        <v>1981</v>
      </c>
      <c r="J50" s="117">
        <v>19296</v>
      </c>
      <c r="K50" s="117">
        <v>4009</v>
      </c>
      <c r="L50" s="117">
        <v>6116</v>
      </c>
      <c r="M50" s="124">
        <f t="shared" si="2"/>
        <v>32686424</v>
      </c>
      <c r="N50" s="117">
        <v>12541744</v>
      </c>
      <c r="O50" s="117">
        <v>19892349</v>
      </c>
      <c r="P50" s="117">
        <v>208140</v>
      </c>
      <c r="Q50" s="117">
        <v>12801</v>
      </c>
      <c r="R50" s="117">
        <v>1980</v>
      </c>
      <c r="S50" s="117">
        <v>19290</v>
      </c>
      <c r="T50" s="135">
        <v>4006</v>
      </c>
      <c r="U50" s="142" t="s">
        <v>42</v>
      </c>
      <c r="V50" s="143">
        <v>43</v>
      </c>
      <c r="W50" s="142" t="s">
        <v>42</v>
      </c>
      <c r="X50" s="135">
        <v>6114</v>
      </c>
      <c r="Y50" s="122">
        <f t="shared" si="3"/>
        <v>20144680</v>
      </c>
      <c r="Z50" s="117">
        <v>1193084</v>
      </c>
      <c r="AA50" s="117">
        <v>6142</v>
      </c>
      <c r="AB50" s="117">
        <v>638</v>
      </c>
      <c r="AC50" s="117">
        <v>59</v>
      </c>
      <c r="AD50" s="117">
        <v>578</v>
      </c>
      <c r="AE50" s="117">
        <v>120</v>
      </c>
      <c r="AF50" s="117">
        <v>184</v>
      </c>
      <c r="AG50" s="122">
        <f t="shared" si="4"/>
        <v>1200805</v>
      </c>
      <c r="AH50" s="117">
        <v>57303</v>
      </c>
      <c r="AI50" s="117">
        <v>244</v>
      </c>
      <c r="AJ50" s="117">
        <v>1162</v>
      </c>
      <c r="AK50" s="117">
        <v>265</v>
      </c>
      <c r="AL50" s="117">
        <v>1140727</v>
      </c>
      <c r="AM50" s="117">
        <v>1104</v>
      </c>
      <c r="AN50" s="131">
        <v>1141831</v>
      </c>
      <c r="AO50" s="42" t="s">
        <v>42</v>
      </c>
      <c r="AQ50" s="58">
        <v>20144680</v>
      </c>
      <c r="AR50" s="40" t="str">
        <f t="shared" si="7"/>
        <v> </v>
      </c>
      <c r="AS50" s="58">
        <v>1200805</v>
      </c>
      <c r="AT50" s="40" t="str">
        <f t="shared" si="8"/>
        <v> </v>
      </c>
    </row>
    <row r="51" spans="1:46" s="40" customFormat="1" ht="24.75" customHeight="1">
      <c r="A51" s="55">
        <v>44</v>
      </c>
      <c r="B51" s="56" t="s">
        <v>43</v>
      </c>
      <c r="C51" s="57">
        <v>6705</v>
      </c>
      <c r="D51" s="57">
        <v>338</v>
      </c>
      <c r="E51" s="57">
        <v>7043</v>
      </c>
      <c r="F51" s="51">
        <v>18545462</v>
      </c>
      <c r="G51" s="51">
        <v>375882</v>
      </c>
      <c r="H51" s="117">
        <v>0</v>
      </c>
      <c r="I51" s="117">
        <v>46222</v>
      </c>
      <c r="J51" s="117">
        <v>12911</v>
      </c>
      <c r="K51" s="117">
        <v>4012</v>
      </c>
      <c r="L51" s="117">
        <v>2080</v>
      </c>
      <c r="M51" s="124">
        <f t="shared" si="2"/>
        <v>18986569</v>
      </c>
      <c r="N51" s="117">
        <v>7651205</v>
      </c>
      <c r="O51" s="117">
        <v>10901638</v>
      </c>
      <c r="P51" s="117">
        <v>369766</v>
      </c>
      <c r="Q51" s="117">
        <v>0</v>
      </c>
      <c r="R51" s="117">
        <v>46221</v>
      </c>
      <c r="S51" s="117">
        <v>11653</v>
      </c>
      <c r="T51" s="135">
        <v>4007</v>
      </c>
      <c r="U51" s="146" t="s">
        <v>43</v>
      </c>
      <c r="V51" s="147">
        <v>44</v>
      </c>
      <c r="W51" s="146" t="s">
        <v>43</v>
      </c>
      <c r="X51" s="135">
        <v>2079</v>
      </c>
      <c r="Y51" s="139">
        <f t="shared" si="3"/>
        <v>11335364</v>
      </c>
      <c r="Z51" s="117">
        <v>653820</v>
      </c>
      <c r="AA51" s="117">
        <v>11091</v>
      </c>
      <c r="AB51" s="117">
        <v>0</v>
      </c>
      <c r="AC51" s="117">
        <v>1386</v>
      </c>
      <c r="AD51" s="117">
        <v>349</v>
      </c>
      <c r="AE51" s="117">
        <v>121</v>
      </c>
      <c r="AF51" s="117">
        <v>62</v>
      </c>
      <c r="AG51" s="139">
        <f t="shared" si="4"/>
        <v>666829</v>
      </c>
      <c r="AH51" s="117">
        <v>33223</v>
      </c>
      <c r="AI51" s="117">
        <v>16</v>
      </c>
      <c r="AJ51" s="117">
        <v>970</v>
      </c>
      <c r="AK51" s="117">
        <v>238</v>
      </c>
      <c r="AL51" s="117">
        <v>630742</v>
      </c>
      <c r="AM51" s="117">
        <v>1159</v>
      </c>
      <c r="AN51" s="131">
        <v>631901</v>
      </c>
      <c r="AO51" s="56" t="s">
        <v>43</v>
      </c>
      <c r="AQ51" s="50">
        <v>11335364</v>
      </c>
      <c r="AR51" s="40" t="str">
        <f t="shared" si="7"/>
        <v> </v>
      </c>
      <c r="AS51" s="58">
        <v>666829</v>
      </c>
      <c r="AT51" s="40" t="str">
        <f t="shared" si="8"/>
        <v> </v>
      </c>
    </row>
    <row r="52" spans="1:43" s="27" customFormat="1" ht="24.75" customHeight="1">
      <c r="A52" s="65"/>
      <c r="B52" s="66" t="s">
        <v>83</v>
      </c>
      <c r="C52" s="67">
        <f>SUM(C40:C51)</f>
        <v>114150</v>
      </c>
      <c r="D52" s="67">
        <f aca="true" t="shared" si="9" ref="D52:T52">SUM(D40:D51)</f>
        <v>5666</v>
      </c>
      <c r="E52" s="67">
        <f t="shared" si="9"/>
        <v>119816</v>
      </c>
      <c r="F52" s="67">
        <f t="shared" si="9"/>
        <v>346235831</v>
      </c>
      <c r="G52" s="67">
        <f t="shared" si="9"/>
        <v>4106908</v>
      </c>
      <c r="H52" s="67">
        <f t="shared" si="9"/>
        <v>27527</v>
      </c>
      <c r="I52" s="67">
        <f t="shared" si="9"/>
        <v>362921</v>
      </c>
      <c r="J52" s="67">
        <f t="shared" si="9"/>
        <v>504577</v>
      </c>
      <c r="K52" s="67">
        <f t="shared" si="9"/>
        <v>71022</v>
      </c>
      <c r="L52" s="67">
        <f t="shared" si="9"/>
        <v>63212</v>
      </c>
      <c r="M52" s="67">
        <f t="shared" si="2"/>
        <v>351371998</v>
      </c>
      <c r="N52" s="67">
        <f t="shared" si="9"/>
        <v>133509225</v>
      </c>
      <c r="O52" s="67">
        <f t="shared" si="9"/>
        <v>212855302</v>
      </c>
      <c r="P52" s="67">
        <f t="shared" si="9"/>
        <v>3997589</v>
      </c>
      <c r="Q52" s="67">
        <f t="shared" si="9"/>
        <v>25419</v>
      </c>
      <c r="R52" s="67">
        <f t="shared" si="9"/>
        <v>362427</v>
      </c>
      <c r="S52" s="67">
        <f t="shared" si="9"/>
        <v>492151</v>
      </c>
      <c r="T52" s="67">
        <f t="shared" si="9"/>
        <v>70948</v>
      </c>
      <c r="U52" s="66" t="s">
        <v>83</v>
      </c>
      <c r="V52" s="65"/>
      <c r="W52" s="66" t="s">
        <v>83</v>
      </c>
      <c r="X52" s="67">
        <f aca="true" t="shared" si="10" ref="X52:AN52">SUM(X40:X51)</f>
        <v>58937</v>
      </c>
      <c r="Y52" s="67">
        <f t="shared" si="3"/>
        <v>217862773</v>
      </c>
      <c r="Z52" s="67">
        <f t="shared" si="10"/>
        <v>12766588</v>
      </c>
      <c r="AA52" s="67">
        <f t="shared" si="10"/>
        <v>119536</v>
      </c>
      <c r="AB52" s="67">
        <f t="shared" si="10"/>
        <v>1319</v>
      </c>
      <c r="AC52" s="67">
        <f t="shared" si="10"/>
        <v>10872</v>
      </c>
      <c r="AD52" s="67">
        <f t="shared" si="10"/>
        <v>14762</v>
      </c>
      <c r="AE52" s="67">
        <f t="shared" si="10"/>
        <v>2129</v>
      </c>
      <c r="AF52" s="67">
        <f t="shared" si="10"/>
        <v>1767</v>
      </c>
      <c r="AG52" s="67">
        <f t="shared" si="4"/>
        <v>12916973</v>
      </c>
      <c r="AH52" s="67">
        <f t="shared" si="10"/>
        <v>618940</v>
      </c>
      <c r="AI52" s="67">
        <f t="shared" si="10"/>
        <v>1444</v>
      </c>
      <c r="AJ52" s="67">
        <f t="shared" si="10"/>
        <v>8970</v>
      </c>
      <c r="AK52" s="67">
        <f t="shared" si="10"/>
        <v>4964</v>
      </c>
      <c r="AL52" s="67">
        <f t="shared" si="10"/>
        <v>12209096</v>
      </c>
      <c r="AM52" s="67">
        <f t="shared" si="10"/>
        <v>73078</v>
      </c>
      <c r="AN52" s="91">
        <f t="shared" si="10"/>
        <v>12282174</v>
      </c>
      <c r="AO52" s="66" t="s">
        <v>83</v>
      </c>
      <c r="AQ52" s="52"/>
    </row>
    <row r="53" spans="1:41" s="27" customFormat="1" ht="24.75" customHeight="1">
      <c r="A53" s="71"/>
      <c r="B53" s="70" t="s">
        <v>84</v>
      </c>
      <c r="C53" s="69">
        <f>C39+C52</f>
        <v>1282309</v>
      </c>
      <c r="D53" s="69">
        <f aca="true" t="shared" si="11" ref="D53:T53">D39+D52</f>
        <v>68318</v>
      </c>
      <c r="E53" s="69">
        <f t="shared" si="11"/>
        <v>1350627</v>
      </c>
      <c r="F53" s="69">
        <f t="shared" si="11"/>
        <v>4200528534</v>
      </c>
      <c r="G53" s="69">
        <f t="shared" si="11"/>
        <v>60104586</v>
      </c>
      <c r="H53" s="69">
        <f t="shared" si="11"/>
        <v>714405</v>
      </c>
      <c r="I53" s="69">
        <f t="shared" si="11"/>
        <v>15356497</v>
      </c>
      <c r="J53" s="69">
        <f t="shared" si="11"/>
        <v>7214936</v>
      </c>
      <c r="K53" s="69">
        <f t="shared" si="11"/>
        <v>1564030</v>
      </c>
      <c r="L53" s="69">
        <f t="shared" si="11"/>
        <v>954229</v>
      </c>
      <c r="M53" s="69">
        <f t="shared" si="2"/>
        <v>4286437217</v>
      </c>
      <c r="N53" s="69">
        <f t="shared" si="11"/>
        <v>1527440774</v>
      </c>
      <c r="O53" s="69">
        <f t="shared" si="11"/>
        <v>2674592177</v>
      </c>
      <c r="P53" s="69">
        <f t="shared" si="11"/>
        <v>58781493</v>
      </c>
      <c r="Q53" s="69">
        <f t="shared" si="11"/>
        <v>694376</v>
      </c>
      <c r="R53" s="69">
        <f t="shared" si="11"/>
        <v>15320920</v>
      </c>
      <c r="S53" s="69">
        <f t="shared" si="11"/>
        <v>7131818</v>
      </c>
      <c r="T53" s="69">
        <f t="shared" si="11"/>
        <v>1557871</v>
      </c>
      <c r="U53" s="70" t="s">
        <v>84</v>
      </c>
      <c r="V53" s="71"/>
      <c r="W53" s="70" t="s">
        <v>84</v>
      </c>
      <c r="X53" s="69">
        <f aca="true" t="shared" si="12" ref="X53:AN53">X39+X52</f>
        <v>917788</v>
      </c>
      <c r="Y53" s="69">
        <f t="shared" si="3"/>
        <v>2758996443</v>
      </c>
      <c r="Z53" s="69">
        <f t="shared" si="12"/>
        <v>160423034</v>
      </c>
      <c r="AA53" s="69">
        <f t="shared" si="12"/>
        <v>1753232</v>
      </c>
      <c r="AB53" s="69">
        <f t="shared" si="12"/>
        <v>36695</v>
      </c>
      <c r="AC53" s="69">
        <f t="shared" si="12"/>
        <v>459621</v>
      </c>
      <c r="AD53" s="69">
        <f t="shared" si="12"/>
        <v>213940</v>
      </c>
      <c r="AE53" s="69">
        <f t="shared" si="12"/>
        <v>46727</v>
      </c>
      <c r="AF53" s="69">
        <f t="shared" si="12"/>
        <v>27531</v>
      </c>
      <c r="AG53" s="69">
        <f t="shared" si="4"/>
        <v>162960780</v>
      </c>
      <c r="AH53" s="69">
        <f t="shared" si="12"/>
        <v>8399770</v>
      </c>
      <c r="AI53" s="69">
        <f t="shared" si="12"/>
        <v>16616</v>
      </c>
      <c r="AJ53" s="69">
        <f t="shared" si="12"/>
        <v>138574</v>
      </c>
      <c r="AK53" s="69">
        <f t="shared" si="12"/>
        <v>93385</v>
      </c>
      <c r="AL53" s="69">
        <f t="shared" si="12"/>
        <v>152792776</v>
      </c>
      <c r="AM53" s="69">
        <f t="shared" si="12"/>
        <v>1500617</v>
      </c>
      <c r="AN53" s="92">
        <f t="shared" si="12"/>
        <v>154293393</v>
      </c>
      <c r="AO53" s="70" t="s">
        <v>84</v>
      </c>
    </row>
  </sheetData>
  <sheetProtection/>
  <mergeCells count="45">
    <mergeCell ref="AN5:AN6"/>
    <mergeCell ref="Y5:Y6"/>
    <mergeCell ref="Z5:Z6"/>
    <mergeCell ref="AA5:AA6"/>
    <mergeCell ref="AB5:AB6"/>
    <mergeCell ref="AC5:AC6"/>
    <mergeCell ref="AE5:AE6"/>
    <mergeCell ref="AG5:AG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Z4:AF4"/>
    <mergeCell ref="S5:S6"/>
    <mergeCell ref="H5:H6"/>
    <mergeCell ref="I5:I6"/>
    <mergeCell ref="K5:K6"/>
    <mergeCell ref="L5:L6"/>
    <mergeCell ref="J5:J6"/>
    <mergeCell ref="M5:M6"/>
    <mergeCell ref="A4:A6"/>
    <mergeCell ref="B4:B6"/>
    <mergeCell ref="C4:E4"/>
    <mergeCell ref="O4:R4"/>
    <mergeCell ref="N4:N6"/>
    <mergeCell ref="C5:D5"/>
    <mergeCell ref="E5:E6"/>
    <mergeCell ref="F5:F6"/>
    <mergeCell ref="G5:G6"/>
    <mergeCell ref="F4:L4"/>
    <mergeCell ref="AO4:AO6"/>
    <mergeCell ref="AL4:AN4"/>
    <mergeCell ref="AI4:AI6"/>
    <mergeCell ref="V4:V6"/>
    <mergeCell ref="AH4:AH6"/>
    <mergeCell ref="X4:Y4"/>
    <mergeCell ref="AK4:AK6"/>
    <mergeCell ref="AJ4:AJ6"/>
    <mergeCell ref="AF5:AF6"/>
    <mergeCell ref="AL5:AM5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65535" man="1"/>
    <brk id="2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122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31" t="s">
        <v>74</v>
      </c>
      <c r="B3" s="232" t="s">
        <v>94</v>
      </c>
      <c r="C3" s="227" t="s">
        <v>89</v>
      </c>
      <c r="D3" s="227"/>
      <c r="E3" s="227"/>
      <c r="F3" s="235" t="s">
        <v>90</v>
      </c>
      <c r="G3" s="236"/>
      <c r="H3" s="236"/>
      <c r="I3" s="236"/>
      <c r="J3" s="237"/>
      <c r="K3" s="235" t="s">
        <v>90</v>
      </c>
      <c r="L3" s="236"/>
      <c r="M3" s="236"/>
      <c r="N3" s="236"/>
      <c r="O3" s="237"/>
      <c r="P3" s="228" t="s">
        <v>91</v>
      </c>
      <c r="Q3" s="227" t="s">
        <v>92</v>
      </c>
      <c r="R3" s="227"/>
      <c r="S3" s="229" t="s">
        <v>95</v>
      </c>
    </row>
    <row r="4" spans="1:19" s="35" customFormat="1" ht="17.25" customHeight="1">
      <c r="A4" s="231"/>
      <c r="B4" s="233"/>
      <c r="C4" s="234" t="s">
        <v>76</v>
      </c>
      <c r="D4" s="234"/>
      <c r="E4" s="234"/>
      <c r="F4" s="235" t="s">
        <v>48</v>
      </c>
      <c r="G4" s="236"/>
      <c r="H4" s="236"/>
      <c r="I4" s="236"/>
      <c r="J4" s="236"/>
      <c r="K4" s="236"/>
      <c r="L4" s="236"/>
      <c r="M4" s="236"/>
      <c r="N4" s="237"/>
      <c r="O4" s="227" t="s">
        <v>81</v>
      </c>
      <c r="P4" s="228"/>
      <c r="Q4" s="227" t="s">
        <v>76</v>
      </c>
      <c r="R4" s="227" t="s">
        <v>85</v>
      </c>
      <c r="S4" s="230"/>
    </row>
    <row r="5" spans="1:19" s="37" customFormat="1" ht="45">
      <c r="A5" s="231"/>
      <c r="B5" s="233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27"/>
      <c r="P5" s="228"/>
      <c r="Q5" s="227"/>
      <c r="R5" s="227"/>
      <c r="S5" s="230"/>
    </row>
    <row r="6" spans="1:19" s="40" customFormat="1" ht="21.75" customHeight="1">
      <c r="A6" s="38">
        <v>1</v>
      </c>
      <c r="B6" s="60" t="s">
        <v>18</v>
      </c>
      <c r="C6" s="154">
        <v>135482</v>
      </c>
      <c r="D6" s="154">
        <v>1</v>
      </c>
      <c r="E6" s="154">
        <v>135483</v>
      </c>
      <c r="F6" s="154">
        <v>74</v>
      </c>
      <c r="G6" s="154">
        <v>21</v>
      </c>
      <c r="H6" s="154">
        <v>655</v>
      </c>
      <c r="I6" s="154">
        <v>59</v>
      </c>
      <c r="J6" s="154">
        <v>494</v>
      </c>
      <c r="K6" s="154">
        <v>148</v>
      </c>
      <c r="L6" s="154">
        <v>1360</v>
      </c>
      <c r="M6" s="154">
        <v>69</v>
      </c>
      <c r="N6" s="154">
        <v>6208</v>
      </c>
      <c r="O6" s="154">
        <v>9088</v>
      </c>
      <c r="P6" s="154">
        <v>127084</v>
      </c>
      <c r="Q6" s="154">
        <v>8904</v>
      </c>
      <c r="R6" s="154">
        <v>3808</v>
      </c>
      <c r="S6" s="60" t="s">
        <v>18</v>
      </c>
    </row>
    <row r="7" spans="1:19" s="40" customFormat="1" ht="21.75" customHeight="1">
      <c r="A7" s="41">
        <v>2</v>
      </c>
      <c r="B7" s="61" t="s">
        <v>1</v>
      </c>
      <c r="C7" s="155">
        <v>88258</v>
      </c>
      <c r="D7" s="155">
        <v>13</v>
      </c>
      <c r="E7" s="155">
        <v>88271</v>
      </c>
      <c r="F7" s="155">
        <v>37</v>
      </c>
      <c r="G7" s="155">
        <v>13</v>
      </c>
      <c r="H7" s="155">
        <v>193</v>
      </c>
      <c r="I7" s="155">
        <v>27</v>
      </c>
      <c r="J7" s="155">
        <v>140</v>
      </c>
      <c r="K7" s="155">
        <v>73</v>
      </c>
      <c r="L7" s="155">
        <v>537</v>
      </c>
      <c r="M7" s="155">
        <v>42</v>
      </c>
      <c r="N7" s="155">
        <v>2521</v>
      </c>
      <c r="O7" s="155">
        <v>3583</v>
      </c>
      <c r="P7" s="155">
        <v>82561</v>
      </c>
      <c r="Q7" s="155">
        <v>3538</v>
      </c>
      <c r="R7" s="155">
        <v>1373</v>
      </c>
      <c r="S7" s="61" t="s">
        <v>1</v>
      </c>
    </row>
    <row r="8" spans="1:19" s="40" customFormat="1" ht="21.75" customHeight="1">
      <c r="A8" s="41">
        <v>3</v>
      </c>
      <c r="B8" s="61" t="s">
        <v>19</v>
      </c>
      <c r="C8" s="155">
        <v>72296</v>
      </c>
      <c r="D8" s="155">
        <v>1</v>
      </c>
      <c r="E8" s="155">
        <v>72297</v>
      </c>
      <c r="F8" s="155">
        <v>44</v>
      </c>
      <c r="G8" s="155">
        <v>12</v>
      </c>
      <c r="H8" s="155">
        <v>289</v>
      </c>
      <c r="I8" s="155">
        <v>30</v>
      </c>
      <c r="J8" s="155">
        <v>226</v>
      </c>
      <c r="K8" s="155">
        <v>64</v>
      </c>
      <c r="L8" s="155">
        <v>700</v>
      </c>
      <c r="M8" s="155">
        <v>33</v>
      </c>
      <c r="N8" s="155">
        <v>2917</v>
      </c>
      <c r="O8" s="155">
        <v>4315</v>
      </c>
      <c r="P8" s="155">
        <v>67609</v>
      </c>
      <c r="Q8" s="155">
        <v>4186</v>
      </c>
      <c r="R8" s="155">
        <v>1824</v>
      </c>
      <c r="S8" s="61" t="s">
        <v>19</v>
      </c>
    </row>
    <row r="9" spans="1:19" s="40" customFormat="1" ht="21.75" customHeight="1">
      <c r="A9" s="41">
        <v>4</v>
      </c>
      <c r="B9" s="61" t="s">
        <v>20</v>
      </c>
      <c r="C9" s="155">
        <v>72414</v>
      </c>
      <c r="D9" s="155">
        <v>0</v>
      </c>
      <c r="E9" s="155">
        <v>72414</v>
      </c>
      <c r="F9" s="155">
        <v>32</v>
      </c>
      <c r="G9" s="155">
        <v>13</v>
      </c>
      <c r="H9" s="155">
        <v>144</v>
      </c>
      <c r="I9" s="155">
        <v>19</v>
      </c>
      <c r="J9" s="155">
        <v>131</v>
      </c>
      <c r="K9" s="155">
        <v>59</v>
      </c>
      <c r="L9" s="155">
        <v>485</v>
      </c>
      <c r="M9" s="155">
        <v>22</v>
      </c>
      <c r="N9" s="155">
        <v>2588</v>
      </c>
      <c r="O9" s="155">
        <v>3493</v>
      </c>
      <c r="P9" s="155">
        <v>67476</v>
      </c>
      <c r="Q9" s="155">
        <v>3465</v>
      </c>
      <c r="R9" s="155">
        <v>1514</v>
      </c>
      <c r="S9" s="61" t="s">
        <v>20</v>
      </c>
    </row>
    <row r="10" spans="1:19" s="40" customFormat="1" ht="21.75" customHeight="1">
      <c r="A10" s="41">
        <v>5</v>
      </c>
      <c r="B10" s="61" t="s">
        <v>21</v>
      </c>
      <c r="C10" s="155">
        <v>37204</v>
      </c>
      <c r="D10" s="155">
        <v>0</v>
      </c>
      <c r="E10" s="155">
        <v>37204</v>
      </c>
      <c r="F10" s="155">
        <v>10</v>
      </c>
      <c r="G10" s="155">
        <v>6</v>
      </c>
      <c r="H10" s="155">
        <v>99</v>
      </c>
      <c r="I10" s="155">
        <v>12</v>
      </c>
      <c r="J10" s="155">
        <v>80</v>
      </c>
      <c r="K10" s="155">
        <v>29</v>
      </c>
      <c r="L10" s="155">
        <v>298</v>
      </c>
      <c r="M10" s="155">
        <v>11</v>
      </c>
      <c r="N10" s="155">
        <v>1279</v>
      </c>
      <c r="O10" s="155">
        <v>1824</v>
      </c>
      <c r="P10" s="155">
        <v>33306</v>
      </c>
      <c r="Q10" s="155">
        <v>1796</v>
      </c>
      <c r="R10" s="155">
        <v>674</v>
      </c>
      <c r="S10" s="61" t="s">
        <v>21</v>
      </c>
    </row>
    <row r="11" spans="1:19" s="40" customFormat="1" ht="21.75" customHeight="1">
      <c r="A11" s="41">
        <v>6</v>
      </c>
      <c r="B11" s="61" t="s">
        <v>22</v>
      </c>
      <c r="C11" s="155">
        <v>26574</v>
      </c>
      <c r="D11" s="155">
        <v>0</v>
      </c>
      <c r="E11" s="155">
        <v>26574</v>
      </c>
      <c r="F11" s="155">
        <v>9</v>
      </c>
      <c r="G11" s="155">
        <v>8</v>
      </c>
      <c r="H11" s="155">
        <v>56</v>
      </c>
      <c r="I11" s="155">
        <v>10</v>
      </c>
      <c r="J11" s="155">
        <v>44</v>
      </c>
      <c r="K11" s="155">
        <v>17</v>
      </c>
      <c r="L11" s="155">
        <v>175</v>
      </c>
      <c r="M11" s="155">
        <v>12</v>
      </c>
      <c r="N11" s="155">
        <v>1076</v>
      </c>
      <c r="O11" s="155">
        <v>1407</v>
      </c>
      <c r="P11" s="155">
        <v>23853</v>
      </c>
      <c r="Q11" s="155">
        <v>1400</v>
      </c>
      <c r="R11" s="155">
        <v>587</v>
      </c>
      <c r="S11" s="61" t="s">
        <v>22</v>
      </c>
    </row>
    <row r="12" spans="1:19" s="40" customFormat="1" ht="21.75" customHeight="1">
      <c r="A12" s="41">
        <v>7</v>
      </c>
      <c r="B12" s="61" t="s">
        <v>2</v>
      </c>
      <c r="C12" s="155">
        <v>39571</v>
      </c>
      <c r="D12" s="155">
        <v>15</v>
      </c>
      <c r="E12" s="155">
        <v>39586</v>
      </c>
      <c r="F12" s="155">
        <v>20</v>
      </c>
      <c r="G12" s="155">
        <v>6</v>
      </c>
      <c r="H12" s="155">
        <v>87</v>
      </c>
      <c r="I12" s="155">
        <v>10</v>
      </c>
      <c r="J12" s="155">
        <v>70</v>
      </c>
      <c r="K12" s="155">
        <v>25</v>
      </c>
      <c r="L12" s="155">
        <v>231</v>
      </c>
      <c r="M12" s="155">
        <v>17</v>
      </c>
      <c r="N12" s="155">
        <v>1276</v>
      </c>
      <c r="O12" s="155">
        <v>1742</v>
      </c>
      <c r="P12" s="155">
        <v>36004</v>
      </c>
      <c r="Q12" s="155">
        <v>1720</v>
      </c>
      <c r="R12" s="155">
        <v>657</v>
      </c>
      <c r="S12" s="61" t="s">
        <v>2</v>
      </c>
    </row>
    <row r="13" spans="1:19" s="40" customFormat="1" ht="21.75" customHeight="1">
      <c r="A13" s="41">
        <v>8</v>
      </c>
      <c r="B13" s="61" t="s">
        <v>23</v>
      </c>
      <c r="C13" s="155">
        <v>22465</v>
      </c>
      <c r="D13" s="155">
        <v>0</v>
      </c>
      <c r="E13" s="155">
        <v>22465</v>
      </c>
      <c r="F13" s="155">
        <v>8</v>
      </c>
      <c r="G13" s="155">
        <v>3</v>
      </c>
      <c r="H13" s="155">
        <v>85</v>
      </c>
      <c r="I13" s="155">
        <v>5</v>
      </c>
      <c r="J13" s="155">
        <v>57</v>
      </c>
      <c r="K13" s="155">
        <v>22</v>
      </c>
      <c r="L13" s="155">
        <v>217</v>
      </c>
      <c r="M13" s="155">
        <v>11</v>
      </c>
      <c r="N13" s="155">
        <v>992</v>
      </c>
      <c r="O13" s="155">
        <v>1400</v>
      </c>
      <c r="P13" s="155">
        <v>20119</v>
      </c>
      <c r="Q13" s="155">
        <v>1387</v>
      </c>
      <c r="R13" s="155">
        <v>571</v>
      </c>
      <c r="S13" s="61" t="s">
        <v>23</v>
      </c>
    </row>
    <row r="14" spans="1:19" s="27" customFormat="1" ht="21.75" customHeight="1">
      <c r="A14" s="86">
        <v>9</v>
      </c>
      <c r="B14" s="87" t="s">
        <v>49</v>
      </c>
      <c r="C14" s="156">
        <v>32416</v>
      </c>
      <c r="D14" s="156">
        <v>0</v>
      </c>
      <c r="E14" s="156">
        <v>32416</v>
      </c>
      <c r="F14" s="156">
        <v>13</v>
      </c>
      <c r="G14" s="156">
        <v>4</v>
      </c>
      <c r="H14" s="156">
        <v>73</v>
      </c>
      <c r="I14" s="156">
        <v>19</v>
      </c>
      <c r="J14" s="156">
        <v>76</v>
      </c>
      <c r="K14" s="156">
        <v>45</v>
      </c>
      <c r="L14" s="156">
        <v>298</v>
      </c>
      <c r="M14" s="156">
        <v>14</v>
      </c>
      <c r="N14" s="156">
        <v>1276</v>
      </c>
      <c r="O14" s="156">
        <v>1818</v>
      </c>
      <c r="P14" s="156">
        <v>29039</v>
      </c>
      <c r="Q14" s="156">
        <v>1793</v>
      </c>
      <c r="R14" s="156">
        <v>758</v>
      </c>
      <c r="S14" s="87" t="s">
        <v>49</v>
      </c>
    </row>
    <row r="15" spans="1:19" s="27" customFormat="1" ht="21.75" customHeight="1">
      <c r="A15" s="86">
        <v>10</v>
      </c>
      <c r="B15" s="87" t="s">
        <v>24</v>
      </c>
      <c r="C15" s="156">
        <v>25509</v>
      </c>
      <c r="D15" s="156">
        <v>0</v>
      </c>
      <c r="E15" s="156">
        <v>25509</v>
      </c>
      <c r="F15" s="156">
        <v>5</v>
      </c>
      <c r="G15" s="156">
        <v>1</v>
      </c>
      <c r="H15" s="156">
        <v>38</v>
      </c>
      <c r="I15" s="156">
        <v>4</v>
      </c>
      <c r="J15" s="156">
        <v>20</v>
      </c>
      <c r="K15" s="156">
        <v>12</v>
      </c>
      <c r="L15" s="156">
        <v>134</v>
      </c>
      <c r="M15" s="156">
        <v>10</v>
      </c>
      <c r="N15" s="156">
        <v>601</v>
      </c>
      <c r="O15" s="156">
        <v>825</v>
      </c>
      <c r="P15" s="156">
        <v>22626</v>
      </c>
      <c r="Q15" s="156">
        <v>812</v>
      </c>
      <c r="R15" s="156">
        <v>335</v>
      </c>
      <c r="S15" s="87" t="s">
        <v>24</v>
      </c>
    </row>
    <row r="16" spans="1:19" s="27" customFormat="1" ht="21.75" customHeight="1">
      <c r="A16" s="86">
        <v>11</v>
      </c>
      <c r="B16" s="87" t="s">
        <v>25</v>
      </c>
      <c r="C16" s="156">
        <v>14301</v>
      </c>
      <c r="D16" s="156">
        <v>6</v>
      </c>
      <c r="E16" s="156">
        <v>14307</v>
      </c>
      <c r="F16" s="156">
        <v>11</v>
      </c>
      <c r="G16" s="156">
        <v>2</v>
      </c>
      <c r="H16" s="156">
        <v>45</v>
      </c>
      <c r="I16" s="156">
        <v>5</v>
      </c>
      <c r="J16" s="156">
        <v>19</v>
      </c>
      <c r="K16" s="156">
        <v>5</v>
      </c>
      <c r="L16" s="156">
        <v>83</v>
      </c>
      <c r="M16" s="156">
        <v>3</v>
      </c>
      <c r="N16" s="156">
        <v>374</v>
      </c>
      <c r="O16" s="156">
        <v>547</v>
      </c>
      <c r="P16" s="156">
        <v>12721</v>
      </c>
      <c r="Q16" s="156">
        <v>537</v>
      </c>
      <c r="R16" s="156">
        <v>221</v>
      </c>
      <c r="S16" s="87" t="s">
        <v>25</v>
      </c>
    </row>
    <row r="17" spans="1:19" s="40" customFormat="1" ht="21.75" customHeight="1">
      <c r="A17" s="41">
        <v>12</v>
      </c>
      <c r="B17" s="61" t="s">
        <v>26</v>
      </c>
      <c r="C17" s="155">
        <v>21655</v>
      </c>
      <c r="D17" s="155">
        <v>0</v>
      </c>
      <c r="E17" s="155">
        <v>21655</v>
      </c>
      <c r="F17" s="155">
        <v>11</v>
      </c>
      <c r="G17" s="155">
        <v>0</v>
      </c>
      <c r="H17" s="155">
        <v>52</v>
      </c>
      <c r="I17" s="155">
        <v>14</v>
      </c>
      <c r="J17" s="155">
        <v>36</v>
      </c>
      <c r="K17" s="155">
        <v>22</v>
      </c>
      <c r="L17" s="155">
        <v>162</v>
      </c>
      <c r="M17" s="155">
        <v>6</v>
      </c>
      <c r="N17" s="155">
        <v>537</v>
      </c>
      <c r="O17" s="155">
        <v>840</v>
      </c>
      <c r="P17" s="155">
        <v>19372</v>
      </c>
      <c r="Q17" s="155">
        <v>829</v>
      </c>
      <c r="R17" s="155">
        <v>361</v>
      </c>
      <c r="S17" s="61" t="s">
        <v>26</v>
      </c>
    </row>
    <row r="18" spans="1:19" s="40" customFormat="1" ht="21.75" customHeight="1">
      <c r="A18" s="41">
        <v>13</v>
      </c>
      <c r="B18" s="61" t="s">
        <v>27</v>
      </c>
      <c r="C18" s="155">
        <v>38108</v>
      </c>
      <c r="D18" s="155">
        <v>0</v>
      </c>
      <c r="E18" s="155">
        <v>38108</v>
      </c>
      <c r="F18" s="155">
        <v>17</v>
      </c>
      <c r="G18" s="155">
        <v>7</v>
      </c>
      <c r="H18" s="155">
        <v>59</v>
      </c>
      <c r="I18" s="155">
        <v>9</v>
      </c>
      <c r="J18" s="155">
        <v>58</v>
      </c>
      <c r="K18" s="155">
        <v>20</v>
      </c>
      <c r="L18" s="155">
        <v>277</v>
      </c>
      <c r="M18" s="155">
        <v>10</v>
      </c>
      <c r="N18" s="155">
        <v>1172</v>
      </c>
      <c r="O18" s="155">
        <v>1629</v>
      </c>
      <c r="P18" s="155">
        <v>34099</v>
      </c>
      <c r="Q18" s="155">
        <v>1622</v>
      </c>
      <c r="R18" s="155">
        <v>614</v>
      </c>
      <c r="S18" s="61" t="s">
        <v>27</v>
      </c>
    </row>
    <row r="19" spans="1:19" s="40" customFormat="1" ht="21.75" customHeight="1">
      <c r="A19" s="41">
        <v>14</v>
      </c>
      <c r="B19" s="61" t="s">
        <v>28</v>
      </c>
      <c r="C19" s="155">
        <v>53541</v>
      </c>
      <c r="D19" s="155">
        <v>0</v>
      </c>
      <c r="E19" s="155">
        <v>53541</v>
      </c>
      <c r="F19" s="155">
        <v>14</v>
      </c>
      <c r="G19" s="155">
        <v>2</v>
      </c>
      <c r="H19" s="155">
        <v>111</v>
      </c>
      <c r="I19" s="155">
        <v>4</v>
      </c>
      <c r="J19" s="155">
        <v>73</v>
      </c>
      <c r="K19" s="155">
        <v>20</v>
      </c>
      <c r="L19" s="155">
        <v>291</v>
      </c>
      <c r="M19" s="155">
        <v>10</v>
      </c>
      <c r="N19" s="155">
        <v>1474</v>
      </c>
      <c r="O19" s="155">
        <v>1999</v>
      </c>
      <c r="P19" s="155">
        <v>49760</v>
      </c>
      <c r="Q19" s="155">
        <v>1946</v>
      </c>
      <c r="R19" s="155">
        <v>809</v>
      </c>
      <c r="S19" s="61" t="s">
        <v>28</v>
      </c>
    </row>
    <row r="20" spans="1:19" s="40" customFormat="1" ht="21.75" customHeight="1">
      <c r="A20" s="41">
        <v>15</v>
      </c>
      <c r="B20" s="61" t="s">
        <v>29</v>
      </c>
      <c r="C20" s="155">
        <v>43756</v>
      </c>
      <c r="D20" s="155">
        <v>0</v>
      </c>
      <c r="E20" s="155">
        <v>43756</v>
      </c>
      <c r="F20" s="155">
        <v>20</v>
      </c>
      <c r="G20" s="155">
        <v>2</v>
      </c>
      <c r="H20" s="155">
        <v>102</v>
      </c>
      <c r="I20" s="155">
        <v>6</v>
      </c>
      <c r="J20" s="155">
        <v>80</v>
      </c>
      <c r="K20" s="155">
        <v>18</v>
      </c>
      <c r="L20" s="155">
        <v>256</v>
      </c>
      <c r="M20" s="155">
        <v>9</v>
      </c>
      <c r="N20" s="155">
        <v>1182</v>
      </c>
      <c r="O20" s="155">
        <v>1675</v>
      </c>
      <c r="P20" s="155">
        <v>40302</v>
      </c>
      <c r="Q20" s="155">
        <v>1656</v>
      </c>
      <c r="R20" s="155">
        <v>724</v>
      </c>
      <c r="S20" s="61" t="s">
        <v>29</v>
      </c>
    </row>
    <row r="21" spans="1:19" s="40" customFormat="1" ht="21.75" customHeight="1">
      <c r="A21" s="41">
        <v>16</v>
      </c>
      <c r="B21" s="61" t="s">
        <v>30</v>
      </c>
      <c r="C21" s="155">
        <v>122094</v>
      </c>
      <c r="D21" s="155">
        <v>0</v>
      </c>
      <c r="E21" s="155">
        <v>122094</v>
      </c>
      <c r="F21" s="155">
        <v>74</v>
      </c>
      <c r="G21" s="155">
        <v>22</v>
      </c>
      <c r="H21" s="155">
        <v>501</v>
      </c>
      <c r="I21" s="155">
        <v>47</v>
      </c>
      <c r="J21" s="155">
        <v>399</v>
      </c>
      <c r="K21" s="155">
        <v>98</v>
      </c>
      <c r="L21" s="155">
        <v>1143</v>
      </c>
      <c r="M21" s="155">
        <v>46</v>
      </c>
      <c r="N21" s="155">
        <v>4838</v>
      </c>
      <c r="O21" s="155">
        <v>7168</v>
      </c>
      <c r="P21" s="155">
        <v>113230</v>
      </c>
      <c r="Q21" s="155">
        <v>6988</v>
      </c>
      <c r="R21" s="155">
        <v>3030</v>
      </c>
      <c r="S21" s="61" t="s">
        <v>30</v>
      </c>
    </row>
    <row r="22" spans="1:19" s="40" customFormat="1" ht="21.75" customHeight="1">
      <c r="A22" s="41">
        <v>17</v>
      </c>
      <c r="B22" s="61" t="s">
        <v>0</v>
      </c>
      <c r="C22" s="155">
        <v>82676</v>
      </c>
      <c r="D22" s="155">
        <v>0</v>
      </c>
      <c r="E22" s="155">
        <v>82676</v>
      </c>
      <c r="F22" s="155">
        <v>43</v>
      </c>
      <c r="G22" s="155">
        <v>8</v>
      </c>
      <c r="H22" s="155">
        <v>176</v>
      </c>
      <c r="I22" s="155">
        <v>26</v>
      </c>
      <c r="J22" s="155">
        <v>149</v>
      </c>
      <c r="K22" s="155">
        <v>62</v>
      </c>
      <c r="L22" s="155">
        <v>483</v>
      </c>
      <c r="M22" s="155">
        <v>19</v>
      </c>
      <c r="N22" s="155">
        <v>2061</v>
      </c>
      <c r="O22" s="155">
        <v>3027</v>
      </c>
      <c r="P22" s="155">
        <v>76374</v>
      </c>
      <c r="Q22" s="155">
        <v>2969</v>
      </c>
      <c r="R22" s="155">
        <v>1325</v>
      </c>
      <c r="S22" s="61" t="s">
        <v>0</v>
      </c>
    </row>
    <row r="23" spans="1:19" s="40" customFormat="1" ht="21.75" customHeight="1">
      <c r="A23" s="41">
        <v>18</v>
      </c>
      <c r="B23" s="61" t="s">
        <v>31</v>
      </c>
      <c r="C23" s="155">
        <v>34023</v>
      </c>
      <c r="D23" s="155">
        <v>0</v>
      </c>
      <c r="E23" s="155">
        <v>34023</v>
      </c>
      <c r="F23" s="155">
        <v>14</v>
      </c>
      <c r="G23" s="155">
        <v>6</v>
      </c>
      <c r="H23" s="155">
        <v>125</v>
      </c>
      <c r="I23" s="155">
        <v>9</v>
      </c>
      <c r="J23" s="155">
        <v>97</v>
      </c>
      <c r="K23" s="155">
        <v>20</v>
      </c>
      <c r="L23" s="155">
        <v>269</v>
      </c>
      <c r="M23" s="155">
        <v>8</v>
      </c>
      <c r="N23" s="155">
        <v>1260</v>
      </c>
      <c r="O23" s="155">
        <v>1808</v>
      </c>
      <c r="P23" s="155">
        <v>30752</v>
      </c>
      <c r="Q23" s="155">
        <v>1749</v>
      </c>
      <c r="R23" s="155">
        <v>840</v>
      </c>
      <c r="S23" s="61" t="s">
        <v>31</v>
      </c>
    </row>
    <row r="24" spans="1:19" s="40" customFormat="1" ht="21.75" customHeight="1">
      <c r="A24" s="41">
        <v>19</v>
      </c>
      <c r="B24" s="61" t="s">
        <v>3</v>
      </c>
      <c r="C24" s="155">
        <v>13991</v>
      </c>
      <c r="D24" s="155">
        <v>0</v>
      </c>
      <c r="E24" s="155">
        <v>13991</v>
      </c>
      <c r="F24" s="155">
        <v>5</v>
      </c>
      <c r="G24" s="155">
        <v>2</v>
      </c>
      <c r="H24" s="155">
        <v>36</v>
      </c>
      <c r="I24" s="155">
        <v>4</v>
      </c>
      <c r="J24" s="155">
        <v>19</v>
      </c>
      <c r="K24" s="155">
        <v>8</v>
      </c>
      <c r="L24" s="155">
        <v>108</v>
      </c>
      <c r="M24" s="155">
        <v>3</v>
      </c>
      <c r="N24" s="155">
        <v>505</v>
      </c>
      <c r="O24" s="155">
        <v>690</v>
      </c>
      <c r="P24" s="155">
        <v>12485</v>
      </c>
      <c r="Q24" s="155">
        <v>687</v>
      </c>
      <c r="R24" s="155">
        <v>307</v>
      </c>
      <c r="S24" s="61" t="s">
        <v>3</v>
      </c>
    </row>
    <row r="25" spans="1:19" s="40" customFormat="1" ht="21.75" customHeight="1">
      <c r="A25" s="41">
        <v>20</v>
      </c>
      <c r="B25" s="61" t="s">
        <v>32</v>
      </c>
      <c r="C25" s="155">
        <v>36350</v>
      </c>
      <c r="D25" s="155">
        <v>0</v>
      </c>
      <c r="E25" s="155">
        <v>36350</v>
      </c>
      <c r="F25" s="155">
        <v>16</v>
      </c>
      <c r="G25" s="155">
        <v>4</v>
      </c>
      <c r="H25" s="155">
        <v>117</v>
      </c>
      <c r="I25" s="155">
        <v>11</v>
      </c>
      <c r="J25" s="155">
        <v>79</v>
      </c>
      <c r="K25" s="155">
        <v>24</v>
      </c>
      <c r="L25" s="155">
        <v>201</v>
      </c>
      <c r="M25" s="155">
        <v>9</v>
      </c>
      <c r="N25" s="155">
        <v>1076</v>
      </c>
      <c r="O25" s="155">
        <v>1537</v>
      </c>
      <c r="P25" s="155">
        <v>33675</v>
      </c>
      <c r="Q25" s="155">
        <v>1508</v>
      </c>
      <c r="R25" s="155">
        <v>733</v>
      </c>
      <c r="S25" s="61" t="s">
        <v>32</v>
      </c>
    </row>
    <row r="26" spans="1:19" s="40" customFormat="1" ht="21.75" customHeight="1">
      <c r="A26" s="41">
        <v>21</v>
      </c>
      <c r="B26" s="61" t="s">
        <v>50</v>
      </c>
      <c r="C26" s="155">
        <v>19887</v>
      </c>
      <c r="D26" s="155">
        <v>0</v>
      </c>
      <c r="E26" s="155">
        <v>19887</v>
      </c>
      <c r="F26" s="155">
        <v>9</v>
      </c>
      <c r="G26" s="155">
        <v>2</v>
      </c>
      <c r="H26" s="155">
        <v>54</v>
      </c>
      <c r="I26" s="155">
        <v>8</v>
      </c>
      <c r="J26" s="155">
        <v>39</v>
      </c>
      <c r="K26" s="155">
        <v>13</v>
      </c>
      <c r="L26" s="155">
        <v>166</v>
      </c>
      <c r="M26" s="155">
        <v>6</v>
      </c>
      <c r="N26" s="155">
        <v>570</v>
      </c>
      <c r="O26" s="155">
        <v>867</v>
      </c>
      <c r="P26" s="155">
        <v>17447</v>
      </c>
      <c r="Q26" s="155">
        <v>845</v>
      </c>
      <c r="R26" s="155">
        <v>335</v>
      </c>
      <c r="S26" s="61" t="s">
        <v>50</v>
      </c>
    </row>
    <row r="27" spans="1:19" s="40" customFormat="1" ht="21.75" customHeight="1">
      <c r="A27" s="41">
        <v>22</v>
      </c>
      <c r="B27" s="61" t="s">
        <v>51</v>
      </c>
      <c r="C27" s="155">
        <v>27841</v>
      </c>
      <c r="D27" s="155">
        <v>0</v>
      </c>
      <c r="E27" s="155">
        <v>27841</v>
      </c>
      <c r="F27" s="155">
        <v>11</v>
      </c>
      <c r="G27" s="155">
        <v>3</v>
      </c>
      <c r="H27" s="155">
        <v>67</v>
      </c>
      <c r="I27" s="155">
        <v>5</v>
      </c>
      <c r="J27" s="155">
        <v>40</v>
      </c>
      <c r="K27" s="155">
        <v>11</v>
      </c>
      <c r="L27" s="155">
        <v>175</v>
      </c>
      <c r="M27" s="155">
        <v>7</v>
      </c>
      <c r="N27" s="155">
        <v>780</v>
      </c>
      <c r="O27" s="155">
        <v>1099</v>
      </c>
      <c r="P27" s="155">
        <v>25202</v>
      </c>
      <c r="Q27" s="155">
        <v>1092</v>
      </c>
      <c r="R27" s="155">
        <v>461</v>
      </c>
      <c r="S27" s="61" t="s">
        <v>51</v>
      </c>
    </row>
    <row r="28" spans="1:19" s="40" customFormat="1" ht="21.75" customHeight="1">
      <c r="A28" s="41">
        <v>23</v>
      </c>
      <c r="B28" s="61" t="s">
        <v>52</v>
      </c>
      <c r="C28" s="155">
        <v>53119</v>
      </c>
      <c r="D28" s="155">
        <v>0</v>
      </c>
      <c r="E28" s="155">
        <v>53119</v>
      </c>
      <c r="F28" s="155">
        <v>16</v>
      </c>
      <c r="G28" s="155">
        <v>16</v>
      </c>
      <c r="H28" s="155">
        <v>136</v>
      </c>
      <c r="I28" s="155">
        <v>13</v>
      </c>
      <c r="J28" s="155">
        <v>82</v>
      </c>
      <c r="K28" s="155">
        <v>41</v>
      </c>
      <c r="L28" s="155">
        <v>386</v>
      </c>
      <c r="M28" s="155">
        <v>12</v>
      </c>
      <c r="N28" s="155">
        <v>2012</v>
      </c>
      <c r="O28" s="155">
        <v>2714</v>
      </c>
      <c r="P28" s="155">
        <v>47697</v>
      </c>
      <c r="Q28" s="155">
        <v>2707</v>
      </c>
      <c r="R28" s="155">
        <v>1095</v>
      </c>
      <c r="S28" s="61" t="s">
        <v>52</v>
      </c>
    </row>
    <row r="29" spans="1:19" s="40" customFormat="1" ht="21.75" customHeight="1">
      <c r="A29" s="41">
        <v>24</v>
      </c>
      <c r="B29" s="61" t="s">
        <v>53</v>
      </c>
      <c r="C29" s="155">
        <v>27672</v>
      </c>
      <c r="D29" s="155">
        <v>14</v>
      </c>
      <c r="E29" s="155">
        <v>27686</v>
      </c>
      <c r="F29" s="155">
        <v>10</v>
      </c>
      <c r="G29" s="155">
        <v>8</v>
      </c>
      <c r="H29" s="155">
        <v>45</v>
      </c>
      <c r="I29" s="155">
        <v>14</v>
      </c>
      <c r="J29" s="155">
        <v>46</v>
      </c>
      <c r="K29" s="155">
        <v>19</v>
      </c>
      <c r="L29" s="155">
        <v>211</v>
      </c>
      <c r="M29" s="155">
        <v>14</v>
      </c>
      <c r="N29" s="155">
        <v>1318</v>
      </c>
      <c r="O29" s="155">
        <v>1685</v>
      </c>
      <c r="P29" s="155">
        <v>24759</v>
      </c>
      <c r="Q29" s="155">
        <v>1678</v>
      </c>
      <c r="R29" s="155">
        <v>703</v>
      </c>
      <c r="S29" s="61" t="s">
        <v>53</v>
      </c>
    </row>
    <row r="30" spans="1:19" s="40" customFormat="1" ht="21.75" customHeight="1">
      <c r="A30" s="41">
        <v>25</v>
      </c>
      <c r="B30" s="61" t="s">
        <v>54</v>
      </c>
      <c r="C30" s="155">
        <v>20428</v>
      </c>
      <c r="D30" s="155">
        <v>10</v>
      </c>
      <c r="E30" s="155">
        <v>20438</v>
      </c>
      <c r="F30" s="155">
        <v>9</v>
      </c>
      <c r="G30" s="155">
        <v>6</v>
      </c>
      <c r="H30" s="155">
        <v>60</v>
      </c>
      <c r="I30" s="155">
        <v>11</v>
      </c>
      <c r="J30" s="155">
        <v>51</v>
      </c>
      <c r="K30" s="155">
        <v>18</v>
      </c>
      <c r="L30" s="155">
        <v>193</v>
      </c>
      <c r="M30" s="155">
        <v>4</v>
      </c>
      <c r="N30" s="155">
        <v>839</v>
      </c>
      <c r="O30" s="155">
        <v>1191</v>
      </c>
      <c r="P30" s="155">
        <v>17964</v>
      </c>
      <c r="Q30" s="155">
        <v>1173</v>
      </c>
      <c r="R30" s="155">
        <v>482</v>
      </c>
      <c r="S30" s="61" t="s">
        <v>54</v>
      </c>
    </row>
    <row r="31" spans="1:19" s="40" customFormat="1" ht="21.75" customHeight="1">
      <c r="A31" s="41">
        <v>26</v>
      </c>
      <c r="B31" s="61" t="s">
        <v>55</v>
      </c>
      <c r="C31" s="155">
        <v>21409</v>
      </c>
      <c r="D31" s="155">
        <v>4</v>
      </c>
      <c r="E31" s="155">
        <v>21413</v>
      </c>
      <c r="F31" s="155">
        <v>13</v>
      </c>
      <c r="G31" s="155">
        <v>6</v>
      </c>
      <c r="H31" s="155">
        <v>38</v>
      </c>
      <c r="I31" s="155">
        <v>8</v>
      </c>
      <c r="J31" s="155">
        <v>40</v>
      </c>
      <c r="K31" s="155">
        <v>14</v>
      </c>
      <c r="L31" s="155">
        <v>151</v>
      </c>
      <c r="M31" s="155">
        <v>5</v>
      </c>
      <c r="N31" s="155">
        <v>627</v>
      </c>
      <c r="O31" s="155">
        <v>902</v>
      </c>
      <c r="P31" s="155">
        <v>19241</v>
      </c>
      <c r="Q31" s="155">
        <v>893</v>
      </c>
      <c r="R31" s="155">
        <v>402</v>
      </c>
      <c r="S31" s="61" t="s">
        <v>55</v>
      </c>
    </row>
    <row r="32" spans="1:19" s="40" customFormat="1" ht="21.75" customHeight="1">
      <c r="A32" s="41">
        <v>27</v>
      </c>
      <c r="B32" s="61" t="s">
        <v>56</v>
      </c>
      <c r="C32" s="155">
        <v>20468</v>
      </c>
      <c r="D32" s="155">
        <v>0</v>
      </c>
      <c r="E32" s="155">
        <v>20468</v>
      </c>
      <c r="F32" s="155">
        <v>5</v>
      </c>
      <c r="G32" s="155">
        <v>2</v>
      </c>
      <c r="H32" s="155">
        <v>29</v>
      </c>
      <c r="I32" s="155">
        <v>4</v>
      </c>
      <c r="J32" s="155">
        <v>28</v>
      </c>
      <c r="K32" s="155">
        <v>19</v>
      </c>
      <c r="L32" s="155">
        <v>147</v>
      </c>
      <c r="M32" s="155">
        <v>3</v>
      </c>
      <c r="N32" s="155">
        <v>795</v>
      </c>
      <c r="O32" s="155">
        <v>1032</v>
      </c>
      <c r="P32" s="155">
        <v>18110</v>
      </c>
      <c r="Q32" s="155">
        <v>1022</v>
      </c>
      <c r="R32" s="155">
        <v>332</v>
      </c>
      <c r="S32" s="61" t="s">
        <v>56</v>
      </c>
    </row>
    <row r="33" spans="1:19" s="40" customFormat="1" ht="21.75" customHeight="1">
      <c r="A33" s="41">
        <v>28</v>
      </c>
      <c r="B33" s="61" t="s">
        <v>57</v>
      </c>
      <c r="C33" s="155">
        <v>49600</v>
      </c>
      <c r="D33" s="155">
        <v>0</v>
      </c>
      <c r="E33" s="155">
        <v>49600</v>
      </c>
      <c r="F33" s="155">
        <v>45</v>
      </c>
      <c r="G33" s="155">
        <v>17</v>
      </c>
      <c r="H33" s="155">
        <v>204</v>
      </c>
      <c r="I33" s="155">
        <v>31</v>
      </c>
      <c r="J33" s="155">
        <v>181</v>
      </c>
      <c r="K33" s="155">
        <v>50</v>
      </c>
      <c r="L33" s="155">
        <v>470</v>
      </c>
      <c r="M33" s="155">
        <v>28</v>
      </c>
      <c r="N33" s="155">
        <v>1967</v>
      </c>
      <c r="O33" s="155">
        <v>2993</v>
      </c>
      <c r="P33" s="155">
        <v>45644</v>
      </c>
      <c r="Q33" s="155">
        <v>2971</v>
      </c>
      <c r="R33" s="155">
        <v>1523</v>
      </c>
      <c r="S33" s="61" t="s">
        <v>57</v>
      </c>
    </row>
    <row r="34" spans="1:19" s="40" customFormat="1" ht="21.75" customHeight="1">
      <c r="A34" s="41">
        <v>29</v>
      </c>
      <c r="B34" s="61" t="s">
        <v>58</v>
      </c>
      <c r="C34" s="155">
        <v>16609</v>
      </c>
      <c r="D34" s="155">
        <v>0</v>
      </c>
      <c r="E34" s="155">
        <v>16609</v>
      </c>
      <c r="F34" s="155">
        <v>4</v>
      </c>
      <c r="G34" s="155">
        <v>2</v>
      </c>
      <c r="H34" s="155">
        <v>27</v>
      </c>
      <c r="I34" s="155">
        <v>6</v>
      </c>
      <c r="J34" s="155">
        <v>18</v>
      </c>
      <c r="K34" s="155">
        <v>11</v>
      </c>
      <c r="L34" s="155">
        <v>104</v>
      </c>
      <c r="M34" s="155">
        <v>6</v>
      </c>
      <c r="N34" s="155">
        <v>611</v>
      </c>
      <c r="O34" s="155">
        <v>789</v>
      </c>
      <c r="P34" s="155">
        <v>14473</v>
      </c>
      <c r="Q34" s="155">
        <v>773</v>
      </c>
      <c r="R34" s="155">
        <v>325</v>
      </c>
      <c r="S34" s="61" t="s">
        <v>58</v>
      </c>
    </row>
    <row r="35" spans="1:19" s="40" customFormat="1" ht="21.75" customHeight="1">
      <c r="A35" s="41">
        <v>30</v>
      </c>
      <c r="B35" s="62" t="s">
        <v>59</v>
      </c>
      <c r="C35" s="155">
        <v>23166</v>
      </c>
      <c r="D35" s="155">
        <v>0</v>
      </c>
      <c r="E35" s="155">
        <v>23166</v>
      </c>
      <c r="F35" s="155">
        <v>4</v>
      </c>
      <c r="G35" s="155">
        <v>2</v>
      </c>
      <c r="H35" s="155">
        <v>32</v>
      </c>
      <c r="I35" s="155">
        <v>3</v>
      </c>
      <c r="J35" s="155">
        <v>18</v>
      </c>
      <c r="K35" s="155">
        <v>7</v>
      </c>
      <c r="L35" s="155">
        <v>125</v>
      </c>
      <c r="M35" s="155">
        <v>5</v>
      </c>
      <c r="N35" s="155">
        <v>725</v>
      </c>
      <c r="O35" s="155">
        <v>921</v>
      </c>
      <c r="P35" s="155">
        <v>20335</v>
      </c>
      <c r="Q35" s="155">
        <v>906</v>
      </c>
      <c r="R35" s="155">
        <v>394</v>
      </c>
      <c r="S35" s="62" t="s">
        <v>59</v>
      </c>
    </row>
    <row r="36" spans="1:19" s="40" customFormat="1" ht="21.75" customHeight="1">
      <c r="A36" s="41">
        <v>31</v>
      </c>
      <c r="B36" s="61" t="s">
        <v>60</v>
      </c>
      <c r="C36" s="155">
        <v>26783</v>
      </c>
      <c r="D36" s="155">
        <v>0</v>
      </c>
      <c r="E36" s="155">
        <v>26783</v>
      </c>
      <c r="F36" s="155">
        <v>12</v>
      </c>
      <c r="G36" s="155">
        <v>5</v>
      </c>
      <c r="H36" s="155">
        <v>58</v>
      </c>
      <c r="I36" s="155">
        <v>7</v>
      </c>
      <c r="J36" s="155">
        <v>53</v>
      </c>
      <c r="K36" s="155">
        <v>19</v>
      </c>
      <c r="L36" s="155">
        <v>166</v>
      </c>
      <c r="M36" s="155">
        <v>12</v>
      </c>
      <c r="N36" s="155">
        <v>778</v>
      </c>
      <c r="O36" s="155">
        <v>1110</v>
      </c>
      <c r="P36" s="155">
        <v>24303</v>
      </c>
      <c r="Q36" s="155">
        <v>1089</v>
      </c>
      <c r="R36" s="155">
        <v>499</v>
      </c>
      <c r="S36" s="61" t="s">
        <v>60</v>
      </c>
    </row>
    <row r="37" spans="1:19" s="40" customFormat="1" ht="21.75" customHeight="1">
      <c r="A37" s="41">
        <v>32</v>
      </c>
      <c r="B37" s="61" t="s">
        <v>61</v>
      </c>
      <c r="C37" s="157">
        <v>25729</v>
      </c>
      <c r="D37" s="157">
        <v>0</v>
      </c>
      <c r="E37" s="157">
        <v>25729</v>
      </c>
      <c r="F37" s="157">
        <v>13</v>
      </c>
      <c r="G37" s="157">
        <v>5</v>
      </c>
      <c r="H37" s="157">
        <v>39</v>
      </c>
      <c r="I37" s="157">
        <v>15</v>
      </c>
      <c r="J37" s="157">
        <v>50</v>
      </c>
      <c r="K37" s="157">
        <v>35</v>
      </c>
      <c r="L37" s="157">
        <v>192</v>
      </c>
      <c r="M37" s="157">
        <v>15</v>
      </c>
      <c r="N37" s="157">
        <v>850</v>
      </c>
      <c r="O37" s="157">
        <v>1214</v>
      </c>
      <c r="P37" s="157">
        <v>23189</v>
      </c>
      <c r="Q37" s="157">
        <v>1199</v>
      </c>
      <c r="R37" s="157">
        <v>492</v>
      </c>
      <c r="S37" s="61" t="s">
        <v>61</v>
      </c>
    </row>
    <row r="38" spans="1:19" s="27" customFormat="1" ht="21.75" customHeight="1">
      <c r="A38" s="65"/>
      <c r="B38" s="72" t="s">
        <v>44</v>
      </c>
      <c r="C38" s="96">
        <f>SUM(C6:C37)</f>
        <v>1345395</v>
      </c>
      <c r="D38" s="96">
        <f aca="true" t="shared" si="0" ref="D38:R38">SUM(D6:D37)</f>
        <v>64</v>
      </c>
      <c r="E38" s="96">
        <f t="shared" si="0"/>
        <v>1345459</v>
      </c>
      <c r="F38" s="96">
        <f t="shared" si="0"/>
        <v>628</v>
      </c>
      <c r="G38" s="96">
        <f t="shared" si="0"/>
        <v>216</v>
      </c>
      <c r="H38" s="96">
        <f>SUM(H6:H37)</f>
        <v>3832</v>
      </c>
      <c r="I38" s="96">
        <f t="shared" si="0"/>
        <v>455</v>
      </c>
      <c r="J38" s="96">
        <f t="shared" si="0"/>
        <v>2993</v>
      </c>
      <c r="K38" s="96">
        <f t="shared" si="0"/>
        <v>1048</v>
      </c>
      <c r="L38" s="96">
        <f t="shared" si="0"/>
        <v>10194</v>
      </c>
      <c r="M38" s="96">
        <f t="shared" si="0"/>
        <v>481</v>
      </c>
      <c r="N38" s="96">
        <f t="shared" si="0"/>
        <v>47085</v>
      </c>
      <c r="O38" s="96">
        <f t="shared" si="0"/>
        <v>66932</v>
      </c>
      <c r="P38" s="96">
        <f t="shared" si="0"/>
        <v>1230811</v>
      </c>
      <c r="Q38" s="96">
        <f t="shared" si="0"/>
        <v>65840</v>
      </c>
      <c r="R38" s="96">
        <f t="shared" si="0"/>
        <v>28108</v>
      </c>
      <c r="S38" s="72" t="s">
        <v>44</v>
      </c>
    </row>
    <row r="39" spans="1:19" s="40" customFormat="1" ht="21.75" customHeight="1">
      <c r="A39" s="43">
        <v>33</v>
      </c>
      <c r="B39" s="63" t="s">
        <v>33</v>
      </c>
      <c r="C39" s="158">
        <v>16005</v>
      </c>
      <c r="D39" s="158">
        <v>66</v>
      </c>
      <c r="E39" s="158">
        <v>16071</v>
      </c>
      <c r="F39" s="158">
        <v>5</v>
      </c>
      <c r="G39" s="158">
        <v>4</v>
      </c>
      <c r="H39" s="158">
        <v>53</v>
      </c>
      <c r="I39" s="158">
        <v>5</v>
      </c>
      <c r="J39" s="158">
        <v>35</v>
      </c>
      <c r="K39" s="158">
        <v>11</v>
      </c>
      <c r="L39" s="158">
        <v>116</v>
      </c>
      <c r="M39" s="158">
        <v>4</v>
      </c>
      <c r="N39" s="158">
        <v>579</v>
      </c>
      <c r="O39" s="158">
        <v>812</v>
      </c>
      <c r="P39" s="158">
        <v>14060</v>
      </c>
      <c r="Q39" s="158">
        <v>800</v>
      </c>
      <c r="R39" s="158">
        <v>337</v>
      </c>
      <c r="S39" s="63" t="s">
        <v>33</v>
      </c>
    </row>
    <row r="40" spans="1:19" s="40" customFormat="1" ht="21.75" customHeight="1">
      <c r="A40" s="41">
        <v>34</v>
      </c>
      <c r="B40" s="61" t="s">
        <v>34</v>
      </c>
      <c r="C40" s="155">
        <v>8295</v>
      </c>
      <c r="D40" s="155">
        <v>0</v>
      </c>
      <c r="E40" s="155">
        <v>8295</v>
      </c>
      <c r="F40" s="155">
        <v>3</v>
      </c>
      <c r="G40" s="155">
        <v>2</v>
      </c>
      <c r="H40" s="155">
        <v>27</v>
      </c>
      <c r="I40" s="155">
        <v>5</v>
      </c>
      <c r="J40" s="155">
        <v>22</v>
      </c>
      <c r="K40" s="155">
        <v>9</v>
      </c>
      <c r="L40" s="155">
        <v>69</v>
      </c>
      <c r="M40" s="155">
        <v>6</v>
      </c>
      <c r="N40" s="155">
        <v>379</v>
      </c>
      <c r="O40" s="155">
        <v>522</v>
      </c>
      <c r="P40" s="155">
        <v>7385</v>
      </c>
      <c r="Q40" s="155">
        <v>514</v>
      </c>
      <c r="R40" s="155">
        <v>189</v>
      </c>
      <c r="S40" s="61" t="s">
        <v>34</v>
      </c>
    </row>
    <row r="41" spans="1:19" s="40" customFormat="1" ht="21.75" customHeight="1">
      <c r="A41" s="41">
        <v>35</v>
      </c>
      <c r="B41" s="61" t="s">
        <v>62</v>
      </c>
      <c r="C41" s="155">
        <v>9623</v>
      </c>
      <c r="D41" s="155">
        <v>0</v>
      </c>
      <c r="E41" s="155">
        <v>9623</v>
      </c>
      <c r="F41" s="155">
        <v>2</v>
      </c>
      <c r="G41" s="155">
        <v>0</v>
      </c>
      <c r="H41" s="155">
        <v>12</v>
      </c>
      <c r="I41" s="155">
        <v>1</v>
      </c>
      <c r="J41" s="155">
        <v>7</v>
      </c>
      <c r="K41" s="155">
        <v>3</v>
      </c>
      <c r="L41" s="155">
        <v>57</v>
      </c>
      <c r="M41" s="155">
        <v>1</v>
      </c>
      <c r="N41" s="155">
        <v>226</v>
      </c>
      <c r="O41" s="155">
        <v>309</v>
      </c>
      <c r="P41" s="155">
        <v>8448</v>
      </c>
      <c r="Q41" s="155">
        <v>304</v>
      </c>
      <c r="R41" s="155">
        <v>107</v>
      </c>
      <c r="S41" s="61" t="s">
        <v>62</v>
      </c>
    </row>
    <row r="42" spans="1:19" s="40" customFormat="1" ht="21.75" customHeight="1">
      <c r="A42" s="41">
        <v>36</v>
      </c>
      <c r="B42" s="61" t="s">
        <v>35</v>
      </c>
      <c r="C42" s="155">
        <v>19515</v>
      </c>
      <c r="D42" s="155">
        <v>0</v>
      </c>
      <c r="E42" s="155">
        <v>19515</v>
      </c>
      <c r="F42" s="155">
        <v>10</v>
      </c>
      <c r="G42" s="155">
        <v>1</v>
      </c>
      <c r="H42" s="155">
        <v>81</v>
      </c>
      <c r="I42" s="155">
        <v>7</v>
      </c>
      <c r="J42" s="155">
        <v>47</v>
      </c>
      <c r="K42" s="155">
        <v>16</v>
      </c>
      <c r="L42" s="155">
        <v>137</v>
      </c>
      <c r="M42" s="155">
        <v>5</v>
      </c>
      <c r="N42" s="155">
        <v>558</v>
      </c>
      <c r="O42" s="155">
        <v>862</v>
      </c>
      <c r="P42" s="155">
        <v>18105</v>
      </c>
      <c r="Q42" s="155">
        <v>823</v>
      </c>
      <c r="R42" s="155">
        <v>368</v>
      </c>
      <c r="S42" s="61" t="s">
        <v>35</v>
      </c>
    </row>
    <row r="43" spans="1:19" s="40" customFormat="1" ht="21.75" customHeight="1">
      <c r="A43" s="41">
        <v>37</v>
      </c>
      <c r="B43" s="61" t="s">
        <v>36</v>
      </c>
      <c r="C43" s="155">
        <v>7650</v>
      </c>
      <c r="D43" s="155">
        <v>0</v>
      </c>
      <c r="E43" s="155">
        <v>7650</v>
      </c>
      <c r="F43" s="155">
        <v>6</v>
      </c>
      <c r="G43" s="155">
        <v>0</v>
      </c>
      <c r="H43" s="155">
        <v>15</v>
      </c>
      <c r="I43" s="155">
        <v>2</v>
      </c>
      <c r="J43" s="155">
        <v>8</v>
      </c>
      <c r="K43" s="155">
        <v>3</v>
      </c>
      <c r="L43" s="155">
        <v>68</v>
      </c>
      <c r="M43" s="155">
        <v>5</v>
      </c>
      <c r="N43" s="155">
        <v>249</v>
      </c>
      <c r="O43" s="155">
        <v>356</v>
      </c>
      <c r="P43" s="155">
        <v>6529</v>
      </c>
      <c r="Q43" s="155">
        <v>356</v>
      </c>
      <c r="R43" s="155">
        <v>117</v>
      </c>
      <c r="S43" s="61" t="s">
        <v>36</v>
      </c>
    </row>
    <row r="44" spans="1:19" s="40" customFormat="1" ht="21.75" customHeight="1">
      <c r="A44" s="41">
        <v>38</v>
      </c>
      <c r="B44" s="61" t="s">
        <v>37</v>
      </c>
      <c r="C44" s="155">
        <v>7884</v>
      </c>
      <c r="D44" s="155">
        <v>0</v>
      </c>
      <c r="E44" s="155">
        <v>7884</v>
      </c>
      <c r="F44" s="155">
        <v>4</v>
      </c>
      <c r="G44" s="155">
        <v>1</v>
      </c>
      <c r="H44" s="155">
        <v>20</v>
      </c>
      <c r="I44" s="155">
        <v>4</v>
      </c>
      <c r="J44" s="155">
        <v>9</v>
      </c>
      <c r="K44" s="155">
        <v>10</v>
      </c>
      <c r="L44" s="155">
        <v>45</v>
      </c>
      <c r="M44" s="155">
        <v>2</v>
      </c>
      <c r="N44" s="155">
        <v>240</v>
      </c>
      <c r="O44" s="155">
        <v>335</v>
      </c>
      <c r="P44" s="155">
        <v>7145</v>
      </c>
      <c r="Q44" s="155">
        <v>327</v>
      </c>
      <c r="R44" s="155">
        <v>148</v>
      </c>
      <c r="S44" s="61" t="s">
        <v>37</v>
      </c>
    </row>
    <row r="45" spans="1:19" s="40" customFormat="1" ht="21.75" customHeight="1">
      <c r="A45" s="41">
        <v>39</v>
      </c>
      <c r="B45" s="61" t="s">
        <v>38</v>
      </c>
      <c r="C45" s="155">
        <v>24459</v>
      </c>
      <c r="D45" s="155">
        <v>0</v>
      </c>
      <c r="E45" s="155">
        <v>24459</v>
      </c>
      <c r="F45" s="155">
        <v>15</v>
      </c>
      <c r="G45" s="155">
        <v>7</v>
      </c>
      <c r="H45" s="155">
        <v>90</v>
      </c>
      <c r="I45" s="155">
        <v>10</v>
      </c>
      <c r="J45" s="155">
        <v>78</v>
      </c>
      <c r="K45" s="155">
        <v>13</v>
      </c>
      <c r="L45" s="155">
        <v>172</v>
      </c>
      <c r="M45" s="155">
        <v>3</v>
      </c>
      <c r="N45" s="155">
        <v>739</v>
      </c>
      <c r="O45" s="155">
        <v>1127</v>
      </c>
      <c r="P45" s="155">
        <v>22327</v>
      </c>
      <c r="Q45" s="155">
        <v>1107</v>
      </c>
      <c r="R45" s="155">
        <v>479</v>
      </c>
      <c r="S45" s="61" t="s">
        <v>38</v>
      </c>
    </row>
    <row r="46" spans="1:19" s="40" customFormat="1" ht="21.75" customHeight="1">
      <c r="A46" s="41">
        <v>40</v>
      </c>
      <c r="B46" s="61" t="s">
        <v>39</v>
      </c>
      <c r="C46" s="155">
        <v>4349</v>
      </c>
      <c r="D46" s="155">
        <v>0</v>
      </c>
      <c r="E46" s="155">
        <v>4349</v>
      </c>
      <c r="F46" s="155">
        <v>0</v>
      </c>
      <c r="G46" s="155">
        <v>0</v>
      </c>
      <c r="H46" s="155">
        <v>6</v>
      </c>
      <c r="I46" s="155">
        <v>1</v>
      </c>
      <c r="J46" s="155">
        <v>3</v>
      </c>
      <c r="K46" s="155">
        <v>3</v>
      </c>
      <c r="L46" s="155">
        <v>37</v>
      </c>
      <c r="M46" s="155">
        <v>2</v>
      </c>
      <c r="N46" s="155">
        <v>169</v>
      </c>
      <c r="O46" s="155">
        <v>221</v>
      </c>
      <c r="P46" s="155">
        <v>3779</v>
      </c>
      <c r="Q46" s="155">
        <v>220</v>
      </c>
      <c r="R46" s="155">
        <v>63</v>
      </c>
      <c r="S46" s="61" t="s">
        <v>39</v>
      </c>
    </row>
    <row r="47" spans="1:19" s="40" customFormat="1" ht="21.75" customHeight="1">
      <c r="A47" s="41">
        <v>41</v>
      </c>
      <c r="B47" s="61" t="s">
        <v>40</v>
      </c>
      <c r="C47" s="155">
        <v>10836</v>
      </c>
      <c r="D47" s="155">
        <v>0</v>
      </c>
      <c r="E47" s="155">
        <v>10836</v>
      </c>
      <c r="F47" s="155">
        <v>1</v>
      </c>
      <c r="G47" s="155">
        <v>1</v>
      </c>
      <c r="H47" s="155">
        <v>22</v>
      </c>
      <c r="I47" s="155">
        <v>3</v>
      </c>
      <c r="J47" s="155">
        <v>13</v>
      </c>
      <c r="K47" s="155">
        <v>9</v>
      </c>
      <c r="L47" s="155">
        <v>82</v>
      </c>
      <c r="M47" s="155">
        <v>6</v>
      </c>
      <c r="N47" s="155">
        <v>481</v>
      </c>
      <c r="O47" s="155">
        <v>618</v>
      </c>
      <c r="P47" s="155">
        <v>9552</v>
      </c>
      <c r="Q47" s="155">
        <v>617</v>
      </c>
      <c r="R47" s="155">
        <v>244</v>
      </c>
      <c r="S47" s="61" t="s">
        <v>40</v>
      </c>
    </row>
    <row r="48" spans="1:19" s="40" customFormat="1" ht="21.75" customHeight="1">
      <c r="A48" s="41">
        <v>42</v>
      </c>
      <c r="B48" s="61" t="s">
        <v>41</v>
      </c>
      <c r="C48" s="155">
        <v>4450</v>
      </c>
      <c r="D48" s="155">
        <v>0</v>
      </c>
      <c r="E48" s="155">
        <v>4450</v>
      </c>
      <c r="F48" s="155">
        <v>8</v>
      </c>
      <c r="G48" s="155">
        <v>0</v>
      </c>
      <c r="H48" s="155">
        <v>17</v>
      </c>
      <c r="I48" s="155">
        <v>14</v>
      </c>
      <c r="J48" s="155">
        <v>23</v>
      </c>
      <c r="K48" s="155">
        <v>12</v>
      </c>
      <c r="L48" s="155">
        <v>44</v>
      </c>
      <c r="M48" s="155">
        <v>3</v>
      </c>
      <c r="N48" s="155">
        <v>211</v>
      </c>
      <c r="O48" s="155">
        <v>332</v>
      </c>
      <c r="P48" s="155">
        <v>3906</v>
      </c>
      <c r="Q48" s="155">
        <v>331</v>
      </c>
      <c r="R48" s="155">
        <v>154</v>
      </c>
      <c r="S48" s="61" t="s">
        <v>41</v>
      </c>
    </row>
    <row r="49" spans="1:19" s="40" customFormat="1" ht="21.75" customHeight="1">
      <c r="A49" s="41">
        <v>43</v>
      </c>
      <c r="B49" s="61" t="s">
        <v>42</v>
      </c>
      <c r="C49" s="155">
        <v>12886</v>
      </c>
      <c r="D49" s="155">
        <v>7</v>
      </c>
      <c r="E49" s="155">
        <v>12893</v>
      </c>
      <c r="F49" s="155">
        <v>4</v>
      </c>
      <c r="G49" s="155">
        <v>3</v>
      </c>
      <c r="H49" s="155">
        <v>37</v>
      </c>
      <c r="I49" s="155">
        <v>3</v>
      </c>
      <c r="J49" s="155">
        <v>17</v>
      </c>
      <c r="K49" s="155">
        <v>10</v>
      </c>
      <c r="L49" s="155">
        <v>109</v>
      </c>
      <c r="M49" s="155">
        <v>6</v>
      </c>
      <c r="N49" s="155">
        <v>656</v>
      </c>
      <c r="O49" s="155">
        <v>845</v>
      </c>
      <c r="P49" s="155">
        <v>11537</v>
      </c>
      <c r="Q49" s="155">
        <v>831</v>
      </c>
      <c r="R49" s="155">
        <v>333</v>
      </c>
      <c r="S49" s="61" t="s">
        <v>42</v>
      </c>
    </row>
    <row r="50" spans="1:19" s="40" customFormat="1" ht="21.75" customHeight="1">
      <c r="A50" s="73">
        <v>44</v>
      </c>
      <c r="B50" s="74" t="s">
        <v>43</v>
      </c>
      <c r="C50" s="157">
        <v>7945</v>
      </c>
      <c r="D50" s="157">
        <v>0</v>
      </c>
      <c r="E50" s="157">
        <v>7945</v>
      </c>
      <c r="F50" s="157">
        <v>0</v>
      </c>
      <c r="G50" s="157">
        <v>0</v>
      </c>
      <c r="H50" s="157">
        <v>7</v>
      </c>
      <c r="I50" s="157">
        <v>2</v>
      </c>
      <c r="J50" s="157">
        <v>7</v>
      </c>
      <c r="K50" s="157">
        <v>2</v>
      </c>
      <c r="L50" s="157">
        <v>24</v>
      </c>
      <c r="M50" s="157">
        <v>0</v>
      </c>
      <c r="N50" s="157">
        <v>215</v>
      </c>
      <c r="O50" s="157">
        <v>257</v>
      </c>
      <c r="P50" s="157">
        <v>7043</v>
      </c>
      <c r="Q50" s="157">
        <v>251</v>
      </c>
      <c r="R50" s="157">
        <v>91</v>
      </c>
      <c r="S50" s="74" t="s">
        <v>43</v>
      </c>
    </row>
    <row r="51" spans="1:19" s="75" customFormat="1" ht="21.75" customHeight="1">
      <c r="A51" s="65"/>
      <c r="B51" s="72" t="s">
        <v>83</v>
      </c>
      <c r="C51" s="96">
        <f>SUM(C39:C50)</f>
        <v>133897</v>
      </c>
      <c r="D51" s="96">
        <f aca="true" t="shared" si="1" ref="D51:R51">SUM(D39:D50)</f>
        <v>73</v>
      </c>
      <c r="E51" s="96">
        <f t="shared" si="1"/>
        <v>133970</v>
      </c>
      <c r="F51" s="96">
        <f t="shared" si="1"/>
        <v>58</v>
      </c>
      <c r="G51" s="96">
        <f t="shared" si="1"/>
        <v>19</v>
      </c>
      <c r="H51" s="96">
        <f t="shared" si="1"/>
        <v>387</v>
      </c>
      <c r="I51" s="96">
        <f t="shared" si="1"/>
        <v>57</v>
      </c>
      <c r="J51" s="96">
        <f t="shared" si="1"/>
        <v>269</v>
      </c>
      <c r="K51" s="96">
        <f t="shared" si="1"/>
        <v>101</v>
      </c>
      <c r="L51" s="96">
        <f t="shared" si="1"/>
        <v>960</v>
      </c>
      <c r="M51" s="96">
        <f t="shared" si="1"/>
        <v>43</v>
      </c>
      <c r="N51" s="96">
        <f t="shared" si="1"/>
        <v>4702</v>
      </c>
      <c r="O51" s="96">
        <f t="shared" si="1"/>
        <v>6596</v>
      </c>
      <c r="P51" s="96">
        <f t="shared" si="1"/>
        <v>119816</v>
      </c>
      <c r="Q51" s="96">
        <f t="shared" si="1"/>
        <v>6481</v>
      </c>
      <c r="R51" s="96">
        <f t="shared" si="1"/>
        <v>2630</v>
      </c>
      <c r="S51" s="72" t="s">
        <v>83</v>
      </c>
    </row>
    <row r="52" spans="1:19" s="27" customFormat="1" ht="21.75" customHeight="1">
      <c r="A52" s="71"/>
      <c r="B52" s="76" t="s">
        <v>84</v>
      </c>
      <c r="C52" s="69">
        <f>C38+C51</f>
        <v>1479292</v>
      </c>
      <c r="D52" s="69">
        <f aca="true" t="shared" si="2" ref="D52:R52">D38+D51</f>
        <v>137</v>
      </c>
      <c r="E52" s="69">
        <f t="shared" si="2"/>
        <v>1479429</v>
      </c>
      <c r="F52" s="69">
        <f t="shared" si="2"/>
        <v>686</v>
      </c>
      <c r="G52" s="69">
        <f t="shared" si="2"/>
        <v>235</v>
      </c>
      <c r="H52" s="69">
        <f t="shared" si="2"/>
        <v>4219</v>
      </c>
      <c r="I52" s="69">
        <f t="shared" si="2"/>
        <v>512</v>
      </c>
      <c r="J52" s="69">
        <f t="shared" si="2"/>
        <v>3262</v>
      </c>
      <c r="K52" s="69">
        <f t="shared" si="2"/>
        <v>1149</v>
      </c>
      <c r="L52" s="69">
        <f t="shared" si="2"/>
        <v>11154</v>
      </c>
      <c r="M52" s="69">
        <f t="shared" si="2"/>
        <v>524</v>
      </c>
      <c r="N52" s="69">
        <f t="shared" si="2"/>
        <v>51787</v>
      </c>
      <c r="O52" s="69">
        <f t="shared" si="2"/>
        <v>73528</v>
      </c>
      <c r="P52" s="69">
        <f t="shared" si="2"/>
        <v>1350627</v>
      </c>
      <c r="Q52" s="69">
        <f t="shared" si="2"/>
        <v>72321</v>
      </c>
      <c r="R52" s="69">
        <f t="shared" si="2"/>
        <v>30738</v>
      </c>
      <c r="S52" s="76" t="s">
        <v>84</v>
      </c>
    </row>
    <row r="53" spans="2:19" s="40" customFormat="1" ht="21.75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</sheetData>
  <sheetProtection/>
  <mergeCells count="13">
    <mergeCell ref="K3:O3"/>
    <mergeCell ref="F4:N4"/>
    <mergeCell ref="C3:E3"/>
    <mergeCell ref="Q4:Q5"/>
    <mergeCell ref="O4:O5"/>
    <mergeCell ref="P3:P5"/>
    <mergeCell ref="S3:S5"/>
    <mergeCell ref="A3:A5"/>
    <mergeCell ref="B3:B5"/>
    <mergeCell ref="R4:R5"/>
    <mergeCell ref="Q3:R3"/>
    <mergeCell ref="C4:E4"/>
    <mergeCell ref="F3:J3"/>
  </mergeCells>
  <printOptions horizontalCentered="1"/>
  <pageMargins left="0.7" right="0.7" top="0.75" bottom="0.75" header="0.3" footer="0.3"/>
  <pageSetup fitToWidth="0" fitToHeight="1" horizontalDpi="600" verticalDpi="600" orientation="portrait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H29010137</dc:creator>
  <cp:keywords/>
  <dc:description/>
  <cp:lastModifiedBy>企画部情報政策課</cp:lastModifiedBy>
  <cp:lastPrinted>2019-02-06T07:05:03Z</cp:lastPrinted>
  <dcterms:created xsi:type="dcterms:W3CDTF">2003-03-10T12:58:27Z</dcterms:created>
  <dcterms:modified xsi:type="dcterms:W3CDTF">2021-02-17T07:52:08Z</dcterms:modified>
  <cp:category/>
  <cp:version/>
  <cp:contentType/>
  <cp:contentStatus/>
</cp:coreProperties>
</file>