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多文化・協働\★多文化★\1 多文化共生G\00 データ\01 HP「データ集」掲載用\03 留学生（茨城大学）\02 国籍別\"/>
    </mc:Choice>
  </mc:AlternateContent>
  <xr:revisionPtr revIDLastSave="0" documentId="13_ncr:1_{FFFE5158-1FCC-4506-B9E0-B1220BE6C4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G34" i="1" l="1"/>
  <c r="D52" i="1"/>
  <c r="C52" i="1"/>
  <c r="D45" i="1"/>
  <c r="C45" i="1"/>
  <c r="L38" i="1" l="1"/>
  <c r="K38" i="1"/>
  <c r="G46" i="1"/>
  <c r="C42" i="1"/>
  <c r="H46" i="1"/>
  <c r="K39" i="1" l="1"/>
  <c r="D42" i="1" l="1"/>
  <c r="H34" i="1"/>
  <c r="L39" i="1" l="1"/>
</calcChain>
</file>

<file path=xl/sharedStrings.xml><?xml version="1.0" encoding="utf-8"?>
<sst xmlns="http://schemas.openxmlformats.org/spreadsheetml/2006/main" count="141" uniqueCount="135">
  <si>
    <t>台湾</t>
    <rPh sb="0" eb="2">
      <t>タイワン</t>
    </rPh>
    <phoneticPr fontId="2"/>
  </si>
  <si>
    <t>香港</t>
    <rPh sb="0" eb="2">
      <t>ホンコン</t>
    </rPh>
    <phoneticPr fontId="2"/>
  </si>
  <si>
    <t>人数</t>
    <rPh sb="0" eb="2">
      <t>ニンズウ</t>
    </rPh>
    <phoneticPr fontId="2"/>
  </si>
  <si>
    <t>国　　名</t>
    <rPh sb="0" eb="1">
      <t>クニ</t>
    </rPh>
    <rPh sb="3" eb="4">
      <t>メイ</t>
    </rPh>
    <phoneticPr fontId="2"/>
  </si>
  <si>
    <t>地
域</t>
    <rPh sb="0" eb="1">
      <t>チ</t>
    </rPh>
    <rPh sb="2" eb="3">
      <t>イキ</t>
    </rPh>
    <phoneticPr fontId="2"/>
  </si>
  <si>
    <t>計</t>
    <rPh sb="0" eb="1">
      <t>ケイ</t>
    </rPh>
    <phoneticPr fontId="2"/>
  </si>
  <si>
    <t>トルコ</t>
  </si>
  <si>
    <t>イラン</t>
  </si>
  <si>
    <t>ニュージーランド</t>
  </si>
  <si>
    <t>オーストラリア</t>
  </si>
  <si>
    <t>ブラジル</t>
  </si>
  <si>
    <t>　</t>
    <phoneticPr fontId="2"/>
  </si>
  <si>
    <t>ア　　　　　フ　　　　　リ　　　　　カ</t>
    <phoneticPr fontId="2"/>
  </si>
  <si>
    <t>ア　　　　　ジ　　　　　ア</t>
    <phoneticPr fontId="2"/>
  </si>
  <si>
    <t>北　米</t>
    <rPh sb="0" eb="1">
      <t>キタ</t>
    </rPh>
    <rPh sb="2" eb="3">
      <t>コメ</t>
    </rPh>
    <phoneticPr fontId="2"/>
  </si>
  <si>
    <t>アメリカ合衆国</t>
    <rPh sb="4" eb="7">
      <t>ガッシュウコク</t>
    </rPh>
    <phoneticPr fontId="2"/>
  </si>
  <si>
    <t>イラク</t>
  </si>
  <si>
    <t>国籍別外国人留学生数</t>
    <rPh sb="0" eb="3">
      <t>コクセキベツ</t>
    </rPh>
    <rPh sb="3" eb="5">
      <t>ガイコク</t>
    </rPh>
    <rPh sb="5" eb="6">
      <t>ジン</t>
    </rPh>
    <rPh sb="6" eb="9">
      <t>リュウガクセイ</t>
    </rPh>
    <rPh sb="9" eb="10">
      <t>スウ</t>
    </rPh>
    <phoneticPr fontId="2"/>
  </si>
  <si>
    <t>イエメン</t>
  </si>
  <si>
    <t>リベリア</t>
  </si>
  <si>
    <t>エチオピア</t>
  </si>
  <si>
    <t>リトアニア</t>
  </si>
  <si>
    <t>ウズベキスタン</t>
  </si>
  <si>
    <t>ウクライナ</t>
  </si>
  <si>
    <t>カザフスタン</t>
  </si>
  <si>
    <t>キルギス</t>
  </si>
  <si>
    <t>タジキスタン</t>
  </si>
  <si>
    <t>インド</t>
  </si>
  <si>
    <t>インドネシア</t>
  </si>
  <si>
    <t>韓国</t>
    <rPh sb="0" eb="2">
      <t>カンコク</t>
    </rPh>
    <phoneticPr fontId="2"/>
  </si>
  <si>
    <t>カンボジア</t>
  </si>
  <si>
    <t>タイ</t>
  </si>
  <si>
    <t>パキスタン</t>
  </si>
  <si>
    <t>バングラデシュ</t>
  </si>
  <si>
    <t>フィリピン</t>
  </si>
  <si>
    <t>ベトナム</t>
  </si>
  <si>
    <t>マレーシア</t>
  </si>
  <si>
    <t>ミャンマー</t>
  </si>
  <si>
    <t>モンゴル</t>
  </si>
  <si>
    <t>ラオス</t>
  </si>
  <si>
    <t>スリランカ</t>
  </si>
  <si>
    <t>クウェート</t>
  </si>
  <si>
    <t>サウジアラビア</t>
  </si>
  <si>
    <t>フィジー</t>
  </si>
  <si>
    <t>アルジェリア</t>
  </si>
  <si>
    <t>エジプト</t>
  </si>
  <si>
    <t>カメルーン</t>
  </si>
  <si>
    <t>ケニア</t>
  </si>
  <si>
    <t>タンザニア</t>
  </si>
  <si>
    <t>チュニジア</t>
  </si>
  <si>
    <t>ナイジェリア</t>
  </si>
  <si>
    <t>アルゼンチン</t>
  </si>
  <si>
    <t>コロンビア</t>
  </si>
  <si>
    <t>ジャマイカ</t>
  </si>
  <si>
    <t>チリ</t>
  </si>
  <si>
    <t>トリニダード・トバゴ</t>
  </si>
  <si>
    <t>ペルー</t>
  </si>
  <si>
    <t>イタリア</t>
  </si>
  <si>
    <t>エストニア</t>
  </si>
  <si>
    <t>オランダ</t>
  </si>
  <si>
    <t>クロアチア</t>
  </si>
  <si>
    <t>ジョージア</t>
  </si>
  <si>
    <t>スイス</t>
  </si>
  <si>
    <t>セルビア</t>
  </si>
  <si>
    <t>ドイツ</t>
  </si>
  <si>
    <t>フランス</t>
  </si>
  <si>
    <t>モンテネグロ</t>
  </si>
  <si>
    <t>アゼルバイジャン</t>
  </si>
  <si>
    <t>アルメニア</t>
  </si>
  <si>
    <t>トルクメニスタン</t>
  </si>
  <si>
    <t>ロシア</t>
  </si>
  <si>
    <t>ポーランド</t>
  </si>
  <si>
    <t>南アフリカ</t>
  </si>
  <si>
    <t>ザンビア</t>
  </si>
  <si>
    <t>ベナン</t>
  </si>
  <si>
    <t>マダガスカル</t>
  </si>
  <si>
    <t>オ　セ　ア　ニ　ア</t>
    <phoneticPr fontId="2"/>
  </si>
  <si>
    <t>アフガニスタン</t>
  </si>
  <si>
    <t>ノルウェー</t>
    <phoneticPr fontId="2"/>
  </si>
  <si>
    <t>モルディブ</t>
    <phoneticPr fontId="2"/>
  </si>
  <si>
    <t>コンゴ民主共和国</t>
    <rPh sb="3" eb="8">
      <t>ミンシュキョウワコク</t>
    </rPh>
    <phoneticPr fontId="2"/>
  </si>
  <si>
    <t>コンゴ共和国</t>
    <rPh sb="3" eb="6">
      <t>キョウワコク</t>
    </rPh>
    <phoneticPr fontId="2"/>
  </si>
  <si>
    <t>ベルギー</t>
    <phoneticPr fontId="2"/>
  </si>
  <si>
    <t>パプアニューギニア</t>
    <phoneticPr fontId="2"/>
  </si>
  <si>
    <t>ネパール</t>
  </si>
  <si>
    <t>シンガポール</t>
  </si>
  <si>
    <t>中国</t>
    <rPh sb="0" eb="2">
      <t>チュウゴク</t>
    </rPh>
    <phoneticPr fontId="2"/>
  </si>
  <si>
    <t>ブルネイ</t>
    <phoneticPr fontId="2"/>
  </si>
  <si>
    <t>メキシコ</t>
  </si>
  <si>
    <t>グアテマラ</t>
  </si>
  <si>
    <t>パラグアイ</t>
  </si>
  <si>
    <t>ボリビア</t>
  </si>
  <si>
    <t>ホンジュラス</t>
    <phoneticPr fontId="2"/>
  </si>
  <si>
    <t>カナダ</t>
  </si>
  <si>
    <t>サモア独立国</t>
    <rPh sb="3" eb="6">
      <t>ドクリツコク</t>
    </rPh>
    <phoneticPr fontId="2"/>
  </si>
  <si>
    <t>トンガ</t>
    <phoneticPr fontId="2"/>
  </si>
  <si>
    <t>ジンバブエ</t>
    <phoneticPr fontId="2"/>
  </si>
  <si>
    <t>モーリタニア</t>
    <phoneticPr fontId="2"/>
  </si>
  <si>
    <t>マラウイ</t>
    <phoneticPr fontId="2"/>
  </si>
  <si>
    <t>アンゴラ</t>
    <phoneticPr fontId="2"/>
  </si>
  <si>
    <t>モザンビーク</t>
    <phoneticPr fontId="2"/>
  </si>
  <si>
    <t>ルワンダ</t>
    <phoneticPr fontId="2"/>
  </si>
  <si>
    <t>シエラレオネ</t>
    <phoneticPr fontId="2"/>
  </si>
  <si>
    <t>ガーナ</t>
    <phoneticPr fontId="2"/>
  </si>
  <si>
    <t>中　　　　近　　　　東</t>
    <rPh sb="0" eb="1">
      <t>ナカ</t>
    </rPh>
    <rPh sb="5" eb="6">
      <t>キン</t>
    </rPh>
    <rPh sb="10" eb="11">
      <t>ヒガシ</t>
    </rPh>
    <phoneticPr fontId="2"/>
  </si>
  <si>
    <t>シリア</t>
  </si>
  <si>
    <t>ヨルダン</t>
    <phoneticPr fontId="2"/>
  </si>
  <si>
    <t>カタール</t>
  </si>
  <si>
    <t>ヨ　　　ー　　　ロ　　　ッ　　　パ　　　</t>
    <phoneticPr fontId="2"/>
  </si>
  <si>
    <t>フィンランド</t>
    <phoneticPr fontId="2"/>
  </si>
  <si>
    <t>デンマーク</t>
    <phoneticPr fontId="2"/>
  </si>
  <si>
    <t>アイルランド</t>
    <phoneticPr fontId="2"/>
  </si>
  <si>
    <t>英国</t>
    <rPh sb="0" eb="2">
      <t>エイコク</t>
    </rPh>
    <phoneticPr fontId="2"/>
  </si>
  <si>
    <t>スペイン</t>
    <phoneticPr fontId="2"/>
  </si>
  <si>
    <t>チェコ</t>
  </si>
  <si>
    <t>ハンガリー</t>
  </si>
  <si>
    <t>モロッコ</t>
    <phoneticPr fontId="2"/>
  </si>
  <si>
    <t>中　　　　　南　　　　　　米</t>
    <rPh sb="0" eb="1">
      <t>ナカ</t>
    </rPh>
    <rPh sb="6" eb="7">
      <t>ミナミ</t>
    </rPh>
    <rPh sb="13" eb="14">
      <t>コメ</t>
    </rPh>
    <phoneticPr fontId="2"/>
  </si>
  <si>
    <t>エルサルバドル</t>
    <phoneticPr fontId="2"/>
  </si>
  <si>
    <t>ニカラグア</t>
    <phoneticPr fontId="2"/>
  </si>
  <si>
    <t>スーダン</t>
    <phoneticPr fontId="2"/>
  </si>
  <si>
    <t>セネガル</t>
    <phoneticPr fontId="2"/>
  </si>
  <si>
    <t>ウガンダ</t>
    <phoneticPr fontId="2"/>
  </si>
  <si>
    <t>パレスチナ</t>
    <phoneticPr fontId="2"/>
  </si>
  <si>
    <t>出典：茨城地域留学生交流推進協議会「外国人留学生在籍状況等調査」</t>
    <rPh sb="0" eb="2">
      <t>シュッテン</t>
    </rPh>
    <rPh sb="18" eb="20">
      <t>ガイコク</t>
    </rPh>
    <rPh sb="20" eb="21">
      <t>ジン</t>
    </rPh>
    <rPh sb="21" eb="24">
      <t>リュウガクセイ</t>
    </rPh>
    <rPh sb="24" eb="26">
      <t>ザイセキ</t>
    </rPh>
    <rPh sb="26" eb="28">
      <t>ジョウキョウ</t>
    </rPh>
    <rPh sb="28" eb="29">
      <t>トウ</t>
    </rPh>
    <rPh sb="29" eb="31">
      <t>チョウサ</t>
    </rPh>
    <phoneticPr fontId="2"/>
  </si>
  <si>
    <t>（令和７年５月１日現在，単位：人）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2"/>
  </si>
  <si>
    <t>東ティモール</t>
    <rPh sb="0" eb="1">
      <t>ヒガシ</t>
    </rPh>
    <phoneticPr fontId="2"/>
  </si>
  <si>
    <t>ベネズエラ</t>
    <phoneticPr fontId="2"/>
  </si>
  <si>
    <t>ナミビア</t>
  </si>
  <si>
    <t>ボツワナ</t>
    <phoneticPr fontId="2"/>
  </si>
  <si>
    <t>ガンビア</t>
  </si>
  <si>
    <t>スウェーデン</t>
  </si>
  <si>
    <t>ポルトガル</t>
    <phoneticPr fontId="2"/>
  </si>
  <si>
    <t>ルーマニア</t>
    <phoneticPr fontId="2"/>
  </si>
  <si>
    <t>ラトビア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</si>
</sst>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カ国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1" xfId="0" applyFont="1" applyBorder="1" applyAlignment="1">
      <alignment horizontal="center" vertical="center" shrinkToFit="1"/>
    </xf>
    <xf numFmtId="38" fontId="3" fillId="0" borderId="2" xfId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38" fontId="3" fillId="0" borderId="0" xfId="1" applyFont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38" fontId="3" fillId="0" borderId="6" xfId="1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38" fontId="5" fillId="0" borderId="0" xfId="1" applyFont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38" fontId="5" fillId="0" borderId="0" xfId="1" applyFont="1" applyAlignment="1">
      <alignment vertical="center"/>
    </xf>
    <xf numFmtId="0" fontId="5" fillId="0" borderId="0" xfId="0" applyFont="1" applyBorder="1" applyAlignment="1">
      <alignment horizontal="center" vertical="center" textRotation="255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vertical="center" textRotation="255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17" xfId="0" applyFont="1" applyBorder="1" applyAlignment="1">
      <alignment horizontal="center" vertical="center" wrapText="1" shrinkToFit="1"/>
    </xf>
    <xf numFmtId="38" fontId="3" fillId="0" borderId="18" xfId="1" applyFont="1" applyBorder="1" applyAlignment="1">
      <alignment vertical="center" shrinkToFit="1"/>
    </xf>
    <xf numFmtId="38" fontId="3" fillId="0" borderId="10" xfId="1" applyFont="1" applyBorder="1" applyAlignment="1">
      <alignment vertical="center" shrinkToFit="1"/>
    </xf>
    <xf numFmtId="38" fontId="3" fillId="0" borderId="21" xfId="1" applyFont="1" applyFill="1" applyBorder="1" applyAlignment="1">
      <alignment vertical="center" shrinkToFit="1"/>
    </xf>
    <xf numFmtId="176" fontId="3" fillId="0" borderId="22" xfId="0" applyNumberFormat="1" applyFont="1" applyFill="1" applyBorder="1" applyAlignment="1">
      <alignment horizontal="center" vertical="center" shrinkToFit="1"/>
    </xf>
    <xf numFmtId="176" fontId="3" fillId="0" borderId="23" xfId="0" applyNumberFormat="1" applyFont="1" applyFill="1" applyBorder="1" applyAlignment="1">
      <alignment horizontal="center" vertical="center" shrinkToFit="1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38" fontId="3" fillId="0" borderId="3" xfId="1" applyFont="1" applyFill="1" applyBorder="1" applyAlignment="1">
      <alignment vertical="center" shrinkToFit="1"/>
    </xf>
    <xf numFmtId="38" fontId="3" fillId="0" borderId="4" xfId="1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38" fontId="3" fillId="0" borderId="9" xfId="1" applyFont="1" applyFill="1" applyBorder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  <xf numFmtId="38" fontId="3" fillId="0" borderId="5" xfId="1" applyFont="1" applyFill="1" applyBorder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38" fontId="3" fillId="0" borderId="4" xfId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3" fillId="0" borderId="31" xfId="0" applyFont="1" applyFill="1" applyBorder="1" applyAlignment="1">
      <alignment vertical="center" shrinkToFit="1"/>
    </xf>
    <xf numFmtId="0" fontId="3" fillId="0" borderId="35" xfId="0" applyFont="1" applyFill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36" xfId="0" applyFont="1" applyBorder="1" applyAlignment="1">
      <alignment vertical="center" shrinkToFit="1"/>
    </xf>
    <xf numFmtId="38" fontId="3" fillId="0" borderId="8" xfId="1" applyFont="1" applyFill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3" fillId="0" borderId="37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vertical="center" shrinkToFit="1"/>
    </xf>
    <xf numFmtId="38" fontId="3" fillId="0" borderId="38" xfId="1" applyFont="1" applyFill="1" applyBorder="1" applyAlignment="1">
      <alignment vertical="center" shrinkToFit="1"/>
    </xf>
    <xf numFmtId="0" fontId="3" fillId="0" borderId="33" xfId="0" applyFont="1" applyFill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20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left" vertical="center" shrinkToFit="1"/>
    </xf>
    <xf numFmtId="0" fontId="3" fillId="0" borderId="32" xfId="0" applyFont="1" applyBorder="1" applyAlignment="1">
      <alignment horizontal="center" vertical="center" textRotation="255" shrinkToFit="1"/>
    </xf>
    <xf numFmtId="0" fontId="3" fillId="0" borderId="19" xfId="0" applyFont="1" applyBorder="1" applyAlignment="1">
      <alignment horizontal="center" vertical="center" textRotation="255" shrinkToFit="1"/>
    </xf>
    <xf numFmtId="0" fontId="3" fillId="0" borderId="24" xfId="0" applyFont="1" applyBorder="1" applyAlignment="1">
      <alignment horizontal="center" vertical="center" textRotation="255" shrinkToFit="1"/>
    </xf>
    <xf numFmtId="38" fontId="3" fillId="0" borderId="25" xfId="1" applyFont="1" applyBorder="1" applyAlignment="1">
      <alignment horizontal="center" vertical="center" shrinkToFit="1"/>
    </xf>
    <xf numFmtId="38" fontId="3" fillId="0" borderId="6" xfId="1" applyFont="1" applyBorder="1" applyAlignment="1">
      <alignment horizontal="center" vertical="center" shrinkToFit="1"/>
    </xf>
    <xf numFmtId="38" fontId="3" fillId="0" borderId="26" xfId="1" applyFont="1" applyBorder="1" applyAlignment="1">
      <alignment horizontal="center" vertical="center" shrinkToFit="1"/>
    </xf>
    <xf numFmtId="176" fontId="3" fillId="0" borderId="27" xfId="0" applyNumberFormat="1" applyFont="1" applyBorder="1" applyAlignment="1">
      <alignment horizontal="center" vertical="center" shrinkToFit="1"/>
    </xf>
    <xf numFmtId="176" fontId="3" fillId="0" borderId="28" xfId="0" applyNumberFormat="1" applyFont="1" applyBorder="1" applyAlignment="1">
      <alignment horizontal="center" vertical="center" shrinkToFit="1"/>
    </xf>
    <xf numFmtId="176" fontId="3" fillId="0" borderId="29" xfId="0" applyNumberFormat="1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176" fontId="3" fillId="0" borderId="40" xfId="0" applyNumberFormat="1" applyFont="1" applyFill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textRotation="255" shrinkToFit="1"/>
    </xf>
    <xf numFmtId="0" fontId="3" fillId="0" borderId="42" xfId="0" applyFont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8"/>
  <sheetViews>
    <sheetView tabSelected="1" view="pageBreakPreview" zoomScaleNormal="100" zoomScaleSheetLayoutView="100" workbookViewId="0">
      <selection activeCell="P9" sqref="P9"/>
    </sheetView>
  </sheetViews>
  <sheetFormatPr defaultRowHeight="12.75" x14ac:dyDescent="0.15"/>
  <cols>
    <col min="1" max="1" width="1.875" style="18" customWidth="1"/>
    <col min="2" max="2" width="3.5" style="18" bestFit="1" customWidth="1"/>
    <col min="3" max="3" width="16.25" style="18" customWidth="1"/>
    <col min="4" max="4" width="8.375" style="19" customWidth="1"/>
    <col min="5" max="5" width="1.25" style="18" customWidth="1"/>
    <col min="6" max="6" width="3.5" style="17" bestFit="1" customWidth="1"/>
    <col min="7" max="7" width="16.25" style="18" customWidth="1"/>
    <col min="8" max="8" width="7.625" style="18" customWidth="1"/>
    <col min="9" max="9" width="1.25" style="18" customWidth="1"/>
    <col min="10" max="10" width="3.5" style="17" customWidth="1"/>
    <col min="11" max="11" width="16.25" style="18" customWidth="1"/>
    <col min="12" max="12" width="7.625" style="19" customWidth="1"/>
    <col min="13" max="13" width="3.25" style="18" bestFit="1" customWidth="1"/>
    <col min="14" max="16384" width="9" style="18"/>
  </cols>
  <sheetData>
    <row r="1" spans="1:16" ht="18" customHeight="1" x14ac:dyDescent="0.15">
      <c r="A1" s="16"/>
      <c r="B1" s="79" t="s">
        <v>17</v>
      </c>
      <c r="C1" s="79"/>
      <c r="D1" s="79"/>
      <c r="E1" s="79"/>
      <c r="F1" s="3"/>
      <c r="G1" s="5"/>
      <c r="H1" s="5"/>
      <c r="I1" s="5"/>
      <c r="J1" s="3"/>
      <c r="K1" s="5"/>
      <c r="L1" s="6"/>
      <c r="M1" s="5"/>
    </row>
    <row r="2" spans="1:16" ht="13.5" thickBot="1" x14ac:dyDescent="0.2">
      <c r="B2" s="5"/>
      <c r="C2" s="5"/>
      <c r="D2" s="6"/>
      <c r="E2" s="5"/>
      <c r="F2" s="3"/>
      <c r="G2" s="9"/>
      <c r="H2" s="9"/>
      <c r="I2" s="9"/>
      <c r="J2" s="15"/>
      <c r="K2" s="10"/>
      <c r="L2" s="7" t="s">
        <v>125</v>
      </c>
      <c r="M2" s="5"/>
    </row>
    <row r="3" spans="1:16" ht="30" customHeight="1" thickBot="1" x14ac:dyDescent="0.2">
      <c r="B3" s="36" t="s">
        <v>4</v>
      </c>
      <c r="C3" s="1" t="s">
        <v>3</v>
      </c>
      <c r="D3" s="2" t="s">
        <v>2</v>
      </c>
      <c r="E3" s="17"/>
      <c r="F3" s="36" t="s">
        <v>4</v>
      </c>
      <c r="G3" s="1" t="s">
        <v>3</v>
      </c>
      <c r="H3" s="4" t="s">
        <v>2</v>
      </c>
      <c r="I3" s="17"/>
      <c r="J3" s="36" t="s">
        <v>4</v>
      </c>
      <c r="K3" s="1" t="s">
        <v>3</v>
      </c>
      <c r="L3" s="2" t="s">
        <v>2</v>
      </c>
      <c r="O3" s="5"/>
    </row>
    <row r="4" spans="1:16" ht="18" customHeight="1" x14ac:dyDescent="0.15">
      <c r="B4" s="80" t="s">
        <v>13</v>
      </c>
      <c r="C4" s="42" t="s">
        <v>32</v>
      </c>
      <c r="D4" s="37">
        <v>19</v>
      </c>
      <c r="E4" s="66"/>
      <c r="F4" s="80" t="s">
        <v>12</v>
      </c>
      <c r="G4" s="63" t="s">
        <v>45</v>
      </c>
      <c r="H4" s="45">
        <v>18</v>
      </c>
      <c r="J4" s="93" t="s">
        <v>108</v>
      </c>
      <c r="K4" s="72" t="s">
        <v>109</v>
      </c>
      <c r="L4" s="73">
        <v>2</v>
      </c>
    </row>
    <row r="5" spans="1:16" ht="18" customHeight="1" x14ac:dyDescent="0.15">
      <c r="B5" s="81"/>
      <c r="C5" s="43" t="s">
        <v>27</v>
      </c>
      <c r="D5" s="38">
        <v>37</v>
      </c>
      <c r="E5" s="66"/>
      <c r="F5" s="81"/>
      <c r="G5" s="63" t="s">
        <v>120</v>
      </c>
      <c r="H5" s="71">
        <v>1</v>
      </c>
      <c r="J5" s="77"/>
      <c r="K5" s="46" t="s">
        <v>131</v>
      </c>
      <c r="L5" s="52">
        <v>2</v>
      </c>
      <c r="O5" s="5"/>
    </row>
    <row r="6" spans="1:16" ht="18" customHeight="1" x14ac:dyDescent="0.15">
      <c r="B6" s="81"/>
      <c r="C6" s="43" t="s">
        <v>84</v>
      </c>
      <c r="D6" s="38">
        <v>25</v>
      </c>
      <c r="E6" s="66"/>
      <c r="F6" s="81"/>
      <c r="G6" s="63" t="s">
        <v>49</v>
      </c>
      <c r="H6" s="47">
        <v>3</v>
      </c>
      <c r="J6" s="77"/>
      <c r="K6" s="46" t="s">
        <v>78</v>
      </c>
      <c r="L6" s="52">
        <v>1</v>
      </c>
    </row>
    <row r="7" spans="1:16" ht="18" customHeight="1" x14ac:dyDescent="0.15">
      <c r="B7" s="81"/>
      <c r="C7" s="43" t="s">
        <v>33</v>
      </c>
      <c r="D7" s="59">
        <v>45</v>
      </c>
      <c r="E7" s="66"/>
      <c r="F7" s="81"/>
      <c r="G7" s="63" t="s">
        <v>44</v>
      </c>
      <c r="H7" s="47">
        <v>5</v>
      </c>
      <c r="J7" s="77"/>
      <c r="K7" s="46" t="s">
        <v>110</v>
      </c>
      <c r="L7" s="52">
        <v>1</v>
      </c>
    </row>
    <row r="8" spans="1:16" ht="18" customHeight="1" x14ac:dyDescent="0.15">
      <c r="B8" s="81"/>
      <c r="C8" s="43" t="s">
        <v>40</v>
      </c>
      <c r="D8" s="8">
        <v>41</v>
      </c>
      <c r="E8" s="66"/>
      <c r="F8" s="81"/>
      <c r="G8" s="63" t="s">
        <v>75</v>
      </c>
      <c r="H8" s="47">
        <v>3</v>
      </c>
      <c r="J8" s="77"/>
      <c r="K8" s="53" t="s">
        <v>111</v>
      </c>
      <c r="L8" s="52">
        <v>1</v>
      </c>
    </row>
    <row r="9" spans="1:16" ht="18" customHeight="1" x14ac:dyDescent="0.15">
      <c r="B9" s="81"/>
      <c r="C9" s="43" t="s">
        <v>37</v>
      </c>
      <c r="D9" s="38">
        <v>26</v>
      </c>
      <c r="E9" s="66"/>
      <c r="F9" s="81"/>
      <c r="G9" s="63" t="s">
        <v>47</v>
      </c>
      <c r="H9" s="47">
        <v>8</v>
      </c>
      <c r="J9" s="77"/>
      <c r="K9" s="53" t="s">
        <v>112</v>
      </c>
      <c r="L9" s="52">
        <v>5</v>
      </c>
    </row>
    <row r="10" spans="1:16" ht="18" customHeight="1" x14ac:dyDescent="0.15">
      <c r="B10" s="81"/>
      <c r="C10" s="43" t="s">
        <v>31</v>
      </c>
      <c r="D10" s="38">
        <v>45</v>
      </c>
      <c r="E10" s="66"/>
      <c r="F10" s="81"/>
      <c r="G10" s="63" t="s">
        <v>48</v>
      </c>
      <c r="H10" s="47">
        <v>2</v>
      </c>
      <c r="J10" s="77"/>
      <c r="K10" s="75" t="s">
        <v>82</v>
      </c>
      <c r="L10" s="52">
        <v>1</v>
      </c>
    </row>
    <row r="11" spans="1:16" ht="18" customHeight="1" x14ac:dyDescent="0.15">
      <c r="B11" s="81"/>
      <c r="C11" s="43" t="s">
        <v>36</v>
      </c>
      <c r="D11" s="38">
        <v>48</v>
      </c>
      <c r="E11" s="66"/>
      <c r="F11" s="81"/>
      <c r="G11" s="63" t="s">
        <v>80</v>
      </c>
      <c r="H11" s="47">
        <v>1</v>
      </c>
      <c r="J11" s="77"/>
      <c r="K11" s="46" t="s">
        <v>59</v>
      </c>
      <c r="L11" s="52">
        <v>2</v>
      </c>
    </row>
    <row r="12" spans="1:16" ht="18" customHeight="1" x14ac:dyDescent="0.15">
      <c r="B12" s="81"/>
      <c r="C12" s="43" t="s">
        <v>85</v>
      </c>
      <c r="D12" s="38">
        <v>4</v>
      </c>
      <c r="E12" s="66"/>
      <c r="F12" s="81"/>
      <c r="G12" s="63" t="s">
        <v>50</v>
      </c>
      <c r="H12" s="47">
        <v>13</v>
      </c>
      <c r="J12" s="77"/>
      <c r="K12" s="46" t="s">
        <v>64</v>
      </c>
      <c r="L12" s="52">
        <v>20</v>
      </c>
    </row>
    <row r="13" spans="1:16" ht="18" customHeight="1" x14ac:dyDescent="0.15">
      <c r="B13" s="81"/>
      <c r="C13" s="43" t="s">
        <v>28</v>
      </c>
      <c r="D13" s="38">
        <v>137</v>
      </c>
      <c r="E13" s="66"/>
      <c r="F13" s="81"/>
      <c r="G13" s="63" t="s">
        <v>103</v>
      </c>
      <c r="H13" s="47">
        <v>15</v>
      </c>
      <c r="J13" s="77"/>
      <c r="K13" s="46" t="s">
        <v>65</v>
      </c>
      <c r="L13" s="54">
        <v>54</v>
      </c>
    </row>
    <row r="14" spans="1:16" ht="18" customHeight="1" x14ac:dyDescent="0.15">
      <c r="B14" s="81"/>
      <c r="C14" s="63" t="s">
        <v>34</v>
      </c>
      <c r="D14" s="38">
        <v>23</v>
      </c>
      <c r="E14" s="66"/>
      <c r="F14" s="81"/>
      <c r="G14" s="63" t="s">
        <v>19</v>
      </c>
      <c r="H14" s="47">
        <v>2</v>
      </c>
      <c r="J14" s="77"/>
      <c r="K14" s="53" t="s">
        <v>113</v>
      </c>
      <c r="L14" s="52">
        <v>5</v>
      </c>
    </row>
    <row r="15" spans="1:16" ht="18" customHeight="1" x14ac:dyDescent="0.15">
      <c r="B15" s="81"/>
      <c r="C15" s="43" t="s">
        <v>1</v>
      </c>
      <c r="D15" s="38">
        <v>8</v>
      </c>
      <c r="E15" s="66"/>
      <c r="F15" s="81"/>
      <c r="G15" s="63" t="s">
        <v>81</v>
      </c>
      <c r="H15" s="47">
        <v>1</v>
      </c>
      <c r="J15" s="77"/>
      <c r="K15" s="75" t="s">
        <v>132</v>
      </c>
      <c r="L15" s="52">
        <v>1</v>
      </c>
      <c r="P15" s="5"/>
    </row>
    <row r="16" spans="1:16" ht="18" customHeight="1" x14ac:dyDescent="0.15">
      <c r="B16" s="81"/>
      <c r="C16" s="43" t="s">
        <v>29</v>
      </c>
      <c r="D16" s="38">
        <v>124</v>
      </c>
      <c r="E16" s="66"/>
      <c r="F16" s="81"/>
      <c r="G16" s="63" t="s">
        <v>46</v>
      </c>
      <c r="H16" s="47">
        <v>3</v>
      </c>
      <c r="J16" s="77"/>
      <c r="K16" s="75" t="s">
        <v>57</v>
      </c>
      <c r="L16" s="52">
        <v>9</v>
      </c>
    </row>
    <row r="17" spans="1:15" ht="18" customHeight="1" x14ac:dyDescent="0.15">
      <c r="B17" s="81"/>
      <c r="C17" s="43" t="s">
        <v>38</v>
      </c>
      <c r="D17" s="38">
        <v>50</v>
      </c>
      <c r="E17" s="66"/>
      <c r="F17" s="81"/>
      <c r="G17" s="63" t="s">
        <v>73</v>
      </c>
      <c r="H17" s="47">
        <v>6</v>
      </c>
      <c r="J17" s="77"/>
      <c r="K17" s="53" t="s">
        <v>62</v>
      </c>
      <c r="L17" s="52">
        <v>1</v>
      </c>
    </row>
    <row r="18" spans="1:15" ht="18" customHeight="1" x14ac:dyDescent="0.15">
      <c r="B18" s="81"/>
      <c r="C18" s="43" t="s">
        <v>35</v>
      </c>
      <c r="D18" s="38">
        <v>322</v>
      </c>
      <c r="E18" s="66"/>
      <c r="F18" s="81"/>
      <c r="G18" s="63" t="s">
        <v>116</v>
      </c>
      <c r="H18" s="47">
        <v>6</v>
      </c>
      <c r="J18" s="77"/>
      <c r="K18" s="53" t="s">
        <v>71</v>
      </c>
      <c r="L18" s="52">
        <v>2</v>
      </c>
    </row>
    <row r="19" spans="1:15" ht="18" customHeight="1" x14ac:dyDescent="0.15">
      <c r="B19" s="81"/>
      <c r="C19" s="43" t="s">
        <v>86</v>
      </c>
      <c r="D19" s="38">
        <v>1686</v>
      </c>
      <c r="E19" s="66"/>
      <c r="F19" s="81"/>
      <c r="G19" s="63" t="s">
        <v>121</v>
      </c>
      <c r="H19" s="47">
        <v>1</v>
      </c>
      <c r="J19" s="77"/>
      <c r="K19" s="75" t="s">
        <v>114</v>
      </c>
      <c r="L19" s="52">
        <v>1</v>
      </c>
    </row>
    <row r="20" spans="1:15" ht="18" customHeight="1" x14ac:dyDescent="0.15">
      <c r="B20" s="81"/>
      <c r="C20" s="43" t="s">
        <v>30</v>
      </c>
      <c r="D20" s="38">
        <v>8</v>
      </c>
      <c r="E20" s="66"/>
      <c r="F20" s="81"/>
      <c r="G20" s="43" t="s">
        <v>20</v>
      </c>
      <c r="H20" s="12">
        <v>8</v>
      </c>
      <c r="J20" s="77"/>
      <c r="K20" s="53" t="s">
        <v>115</v>
      </c>
      <c r="L20" s="52">
        <v>1</v>
      </c>
    </row>
    <row r="21" spans="1:15" ht="18" customHeight="1" x14ac:dyDescent="0.15">
      <c r="B21" s="81"/>
      <c r="C21" s="43" t="s">
        <v>39</v>
      </c>
      <c r="D21" s="38">
        <v>14</v>
      </c>
      <c r="E21" s="66"/>
      <c r="F21" s="81"/>
      <c r="G21" s="43" t="s">
        <v>122</v>
      </c>
      <c r="H21" s="12">
        <v>1</v>
      </c>
      <c r="J21" s="77"/>
      <c r="K21" s="53" t="s">
        <v>63</v>
      </c>
      <c r="L21" s="52">
        <v>4</v>
      </c>
    </row>
    <row r="22" spans="1:15" ht="18" customHeight="1" x14ac:dyDescent="0.15">
      <c r="B22" s="81"/>
      <c r="C22" s="43" t="s">
        <v>87</v>
      </c>
      <c r="D22" s="38">
        <v>2</v>
      </c>
      <c r="E22" s="66"/>
      <c r="F22" s="81"/>
      <c r="G22" s="43" t="s">
        <v>96</v>
      </c>
      <c r="H22" s="12">
        <v>2</v>
      </c>
      <c r="J22" s="77"/>
      <c r="K22" s="75" t="s">
        <v>133</v>
      </c>
      <c r="L22" s="52">
        <v>2</v>
      </c>
    </row>
    <row r="23" spans="1:15" ht="18" customHeight="1" x14ac:dyDescent="0.15">
      <c r="B23" s="81"/>
      <c r="C23" s="43" t="s">
        <v>0</v>
      </c>
      <c r="D23" s="38">
        <v>105</v>
      </c>
      <c r="E23" s="66"/>
      <c r="F23" s="81"/>
      <c r="G23" s="63" t="s">
        <v>72</v>
      </c>
      <c r="H23" s="13">
        <v>4</v>
      </c>
      <c r="J23" s="77"/>
      <c r="K23" s="5" t="s">
        <v>70</v>
      </c>
      <c r="L23" s="56">
        <v>17</v>
      </c>
    </row>
    <row r="24" spans="1:15" ht="18" customHeight="1" x14ac:dyDescent="0.15">
      <c r="B24" s="81"/>
      <c r="C24" s="57" t="s">
        <v>79</v>
      </c>
      <c r="D24" s="38">
        <v>3</v>
      </c>
      <c r="E24" s="66"/>
      <c r="F24" s="81"/>
      <c r="G24" s="43" t="s">
        <v>97</v>
      </c>
      <c r="H24" s="60">
        <v>1</v>
      </c>
      <c r="J24" s="77"/>
      <c r="K24" s="53" t="s">
        <v>58</v>
      </c>
      <c r="L24" s="52">
        <v>2</v>
      </c>
    </row>
    <row r="25" spans="1:15" ht="18" customHeight="1" x14ac:dyDescent="0.15">
      <c r="B25" s="81"/>
      <c r="C25" s="57" t="s">
        <v>126</v>
      </c>
      <c r="D25" s="38">
        <v>1</v>
      </c>
      <c r="E25" s="66"/>
      <c r="F25" s="81"/>
      <c r="G25" s="43" t="s">
        <v>74</v>
      </c>
      <c r="H25" s="12">
        <v>2</v>
      </c>
      <c r="J25" s="77"/>
      <c r="K25" s="53" t="s">
        <v>134</v>
      </c>
      <c r="L25" s="52">
        <v>1</v>
      </c>
      <c r="M25" s="18" t="s">
        <v>11</v>
      </c>
    </row>
    <row r="26" spans="1:15" ht="18" customHeight="1" thickBot="1" x14ac:dyDescent="0.2">
      <c r="B26" s="78"/>
      <c r="C26" s="40">
        <f>COUNTA(C4:C25)</f>
        <v>22</v>
      </c>
      <c r="D26" s="39">
        <f>SUM(D4:D25)</f>
        <v>2773</v>
      </c>
      <c r="E26" s="66"/>
      <c r="F26" s="81"/>
      <c r="G26" s="63" t="s">
        <v>98</v>
      </c>
      <c r="H26" s="47">
        <v>3</v>
      </c>
      <c r="J26" s="77"/>
      <c r="K26" s="53" t="s">
        <v>21</v>
      </c>
      <c r="L26" s="52">
        <v>4</v>
      </c>
    </row>
    <row r="27" spans="1:15" ht="18" customHeight="1" x14ac:dyDescent="0.15">
      <c r="B27" s="82" t="s">
        <v>117</v>
      </c>
      <c r="C27" s="63" t="s">
        <v>88</v>
      </c>
      <c r="D27" s="52">
        <v>11</v>
      </c>
      <c r="E27" s="66"/>
      <c r="F27" s="81"/>
      <c r="G27" s="63" t="s">
        <v>128</v>
      </c>
      <c r="H27" s="47">
        <v>1</v>
      </c>
      <c r="J27" s="77"/>
      <c r="K27" s="5" t="s">
        <v>23</v>
      </c>
      <c r="L27" s="51">
        <v>7</v>
      </c>
      <c r="O27" s="35"/>
    </row>
    <row r="28" spans="1:15" ht="18" customHeight="1" x14ac:dyDescent="0.15">
      <c r="B28" s="81"/>
      <c r="C28" s="64" t="s">
        <v>89</v>
      </c>
      <c r="D28" s="51">
        <v>1</v>
      </c>
      <c r="E28" s="66"/>
      <c r="F28" s="81"/>
      <c r="G28" s="43" t="s">
        <v>129</v>
      </c>
      <c r="H28" s="12">
        <v>1</v>
      </c>
      <c r="J28" s="77"/>
      <c r="K28" s="53" t="s">
        <v>22</v>
      </c>
      <c r="L28" s="52">
        <v>30</v>
      </c>
      <c r="O28" s="35"/>
    </row>
    <row r="29" spans="1:15" ht="18" customHeight="1" x14ac:dyDescent="0.15">
      <c r="A29" s="65"/>
      <c r="B29" s="81"/>
      <c r="C29" s="63" t="s">
        <v>118</v>
      </c>
      <c r="D29" s="52">
        <v>2</v>
      </c>
      <c r="E29" s="66"/>
      <c r="F29" s="81"/>
      <c r="G29" s="43" t="s">
        <v>99</v>
      </c>
      <c r="H29" s="12">
        <v>1</v>
      </c>
      <c r="J29" s="77"/>
      <c r="K29" s="75" t="s">
        <v>24</v>
      </c>
      <c r="L29" s="52">
        <v>26</v>
      </c>
      <c r="O29" s="35"/>
    </row>
    <row r="30" spans="1:15" ht="18" customHeight="1" x14ac:dyDescent="0.15">
      <c r="A30" s="65"/>
      <c r="B30" s="81"/>
      <c r="C30" s="63" t="s">
        <v>119</v>
      </c>
      <c r="D30" s="52">
        <v>1</v>
      </c>
      <c r="E30" s="66"/>
      <c r="F30" s="81"/>
      <c r="G30" s="43" t="s">
        <v>100</v>
      </c>
      <c r="H30" s="12">
        <v>4</v>
      </c>
      <c r="J30" s="77"/>
      <c r="K30" s="53" t="s">
        <v>60</v>
      </c>
      <c r="L30" s="56">
        <v>1</v>
      </c>
      <c r="O30" s="35"/>
    </row>
    <row r="31" spans="1:15" ht="18" customHeight="1" x14ac:dyDescent="0.15">
      <c r="A31" s="65"/>
      <c r="B31" s="81"/>
      <c r="C31" s="63" t="s">
        <v>10</v>
      </c>
      <c r="D31" s="51">
        <v>39</v>
      </c>
      <c r="E31" s="66"/>
      <c r="F31" s="81"/>
      <c r="G31" s="64" t="s">
        <v>101</v>
      </c>
      <c r="H31" s="47">
        <v>2</v>
      </c>
      <c r="J31" s="77"/>
      <c r="K31" s="75" t="s">
        <v>25</v>
      </c>
      <c r="L31" s="52">
        <v>13</v>
      </c>
      <c r="O31" s="35"/>
    </row>
    <row r="32" spans="1:15" ht="18" customHeight="1" x14ac:dyDescent="0.15">
      <c r="A32" s="65"/>
      <c r="B32" s="81"/>
      <c r="C32" s="43" t="s">
        <v>90</v>
      </c>
      <c r="D32" s="52">
        <v>4</v>
      </c>
      <c r="E32" s="66"/>
      <c r="F32" s="81"/>
      <c r="G32" s="43" t="s">
        <v>102</v>
      </c>
      <c r="H32" s="12">
        <v>1</v>
      </c>
      <c r="J32" s="77"/>
      <c r="K32" s="53" t="s">
        <v>67</v>
      </c>
      <c r="L32" s="52">
        <v>7</v>
      </c>
      <c r="O32" s="9"/>
    </row>
    <row r="33" spans="1:15" ht="18" customHeight="1" x14ac:dyDescent="0.15">
      <c r="A33" s="65"/>
      <c r="B33" s="81"/>
      <c r="C33" s="43" t="s">
        <v>51</v>
      </c>
      <c r="D33" s="52">
        <v>4</v>
      </c>
      <c r="E33" s="66"/>
      <c r="F33" s="81"/>
      <c r="G33" s="43" t="s">
        <v>130</v>
      </c>
      <c r="H33" s="12">
        <v>2</v>
      </c>
      <c r="J33" s="77"/>
      <c r="K33" s="5" t="s">
        <v>61</v>
      </c>
      <c r="L33" s="52">
        <v>3</v>
      </c>
      <c r="O33" s="9"/>
    </row>
    <row r="34" spans="1:15" ht="18" customHeight="1" thickBot="1" x14ac:dyDescent="0.2">
      <c r="A34" s="65"/>
      <c r="B34" s="81"/>
      <c r="C34" s="63" t="s">
        <v>54</v>
      </c>
      <c r="D34" s="52">
        <v>2</v>
      </c>
      <c r="E34" s="66"/>
      <c r="F34" s="78"/>
      <c r="G34" s="41">
        <f>COUNTA(G4:G33)</f>
        <v>30</v>
      </c>
      <c r="H34" s="14">
        <f>SUM(H4:H33)</f>
        <v>121</v>
      </c>
      <c r="J34" s="77"/>
      <c r="K34" s="55" t="s">
        <v>26</v>
      </c>
      <c r="L34" s="52">
        <v>6</v>
      </c>
      <c r="O34" s="35"/>
    </row>
    <row r="35" spans="1:15" ht="18" customHeight="1" x14ac:dyDescent="0.15">
      <c r="A35" s="65"/>
      <c r="B35" s="81"/>
      <c r="C35" s="63" t="s">
        <v>91</v>
      </c>
      <c r="D35" s="52">
        <v>3</v>
      </c>
      <c r="F35" s="82" t="s">
        <v>104</v>
      </c>
      <c r="G35" s="43" t="s">
        <v>7</v>
      </c>
      <c r="H35" s="12">
        <v>8</v>
      </c>
      <c r="J35" s="77"/>
      <c r="K35" s="53" t="s">
        <v>69</v>
      </c>
      <c r="L35" s="52">
        <v>8</v>
      </c>
      <c r="O35" s="35"/>
    </row>
    <row r="36" spans="1:15" ht="18" customHeight="1" x14ac:dyDescent="0.15">
      <c r="A36" s="65"/>
      <c r="B36" s="81"/>
      <c r="C36" s="63" t="s">
        <v>56</v>
      </c>
      <c r="D36" s="52">
        <v>17</v>
      </c>
      <c r="F36" s="81"/>
      <c r="G36" s="43" t="s">
        <v>6</v>
      </c>
      <c r="H36" s="12">
        <v>7</v>
      </c>
      <c r="J36" s="77"/>
      <c r="K36" s="75" t="s">
        <v>66</v>
      </c>
      <c r="L36" s="52">
        <v>1</v>
      </c>
      <c r="O36" s="35"/>
    </row>
    <row r="37" spans="1:15" ht="18" customHeight="1" x14ac:dyDescent="0.15">
      <c r="A37" s="65"/>
      <c r="B37" s="81"/>
      <c r="C37" s="63" t="s">
        <v>52</v>
      </c>
      <c r="D37" s="52">
        <v>8</v>
      </c>
      <c r="F37" s="81"/>
      <c r="G37" s="43" t="s">
        <v>105</v>
      </c>
      <c r="H37" s="12">
        <v>3</v>
      </c>
      <c r="J37" s="77"/>
      <c r="K37" s="55" t="s">
        <v>68</v>
      </c>
      <c r="L37" s="52">
        <v>1</v>
      </c>
      <c r="O37" s="35"/>
    </row>
    <row r="38" spans="1:15" ht="18" customHeight="1" thickBot="1" x14ac:dyDescent="0.2">
      <c r="A38" s="65"/>
      <c r="B38" s="81"/>
      <c r="C38" s="63" t="s">
        <v>127</v>
      </c>
      <c r="D38" s="52">
        <v>1</v>
      </c>
      <c r="F38" s="81"/>
      <c r="G38" s="43" t="s">
        <v>106</v>
      </c>
      <c r="H38" s="12">
        <v>1</v>
      </c>
      <c r="J38" s="94"/>
      <c r="K38" s="92">
        <f>COUNTA(K4:K37)</f>
        <v>34</v>
      </c>
      <c r="L38" s="67">
        <f>SUM(L4:L37)</f>
        <v>242</v>
      </c>
      <c r="O38" s="35"/>
    </row>
    <row r="39" spans="1:15" ht="18" customHeight="1" x14ac:dyDescent="0.15">
      <c r="A39" s="65"/>
      <c r="B39" s="81"/>
      <c r="C39" s="63" t="s">
        <v>92</v>
      </c>
      <c r="D39" s="52">
        <v>1</v>
      </c>
      <c r="F39" s="81"/>
      <c r="G39" s="43" t="s">
        <v>16</v>
      </c>
      <c r="H39" s="12">
        <v>1</v>
      </c>
      <c r="J39" s="89" t="s">
        <v>5</v>
      </c>
      <c r="K39" s="86">
        <f>SUM(K38,C26,C52,G46,G34,C42,C45)</f>
        <v>120</v>
      </c>
      <c r="L39" s="83">
        <f>SUM(D26,D42,H34,H46,D52,L38,D45)</f>
        <v>3319</v>
      </c>
      <c r="O39" s="35"/>
    </row>
    <row r="40" spans="1:15" ht="18" customHeight="1" x14ac:dyDescent="0.15">
      <c r="A40" s="65"/>
      <c r="B40" s="81"/>
      <c r="C40" s="63" t="s">
        <v>53</v>
      </c>
      <c r="D40" s="52">
        <v>1</v>
      </c>
      <c r="F40" s="81"/>
      <c r="G40" s="43" t="s">
        <v>41</v>
      </c>
      <c r="H40" s="12">
        <v>1</v>
      </c>
      <c r="J40" s="90"/>
      <c r="K40" s="87"/>
      <c r="L40" s="84"/>
      <c r="O40" s="35"/>
    </row>
    <row r="41" spans="1:15" ht="18" customHeight="1" thickBot="1" x14ac:dyDescent="0.2">
      <c r="A41" s="65"/>
      <c r="B41" s="81"/>
      <c r="C41" s="74" t="s">
        <v>55</v>
      </c>
      <c r="D41" s="56">
        <v>2</v>
      </c>
      <c r="F41" s="81"/>
      <c r="G41" s="43" t="s">
        <v>42</v>
      </c>
      <c r="H41" s="12">
        <v>1</v>
      </c>
      <c r="J41" s="91"/>
      <c r="K41" s="88"/>
      <c r="L41" s="85"/>
      <c r="O41" s="35"/>
    </row>
    <row r="42" spans="1:15" ht="18" customHeight="1" thickBot="1" x14ac:dyDescent="0.2">
      <c r="A42" s="65"/>
      <c r="B42" s="78"/>
      <c r="C42" s="41">
        <f>COUNTA(C27:C41)</f>
        <v>15</v>
      </c>
      <c r="D42" s="67">
        <f>SUM(D27:D41)</f>
        <v>97</v>
      </c>
      <c r="F42" s="81"/>
      <c r="G42" s="43" t="s">
        <v>77</v>
      </c>
      <c r="H42" s="12">
        <v>2</v>
      </c>
      <c r="J42" s="31"/>
      <c r="K42" s="29"/>
      <c r="L42" s="30"/>
    </row>
    <row r="43" spans="1:15" ht="18" customHeight="1" x14ac:dyDescent="0.15">
      <c r="A43" s="65"/>
      <c r="B43" s="80" t="s">
        <v>14</v>
      </c>
      <c r="C43" s="42" t="s">
        <v>93</v>
      </c>
      <c r="D43" s="11">
        <v>6</v>
      </c>
      <c r="F43" s="81"/>
      <c r="G43" s="68" t="s">
        <v>123</v>
      </c>
      <c r="H43" s="12">
        <v>2</v>
      </c>
      <c r="J43" s="24"/>
    </row>
    <row r="44" spans="1:15" ht="18" customHeight="1" x14ac:dyDescent="0.15">
      <c r="A44" s="65"/>
      <c r="B44" s="81"/>
      <c r="C44" s="62" t="s">
        <v>15</v>
      </c>
      <c r="D44" s="61">
        <v>34</v>
      </c>
      <c r="F44" s="81"/>
      <c r="G44" s="68" t="s">
        <v>18</v>
      </c>
      <c r="H44" s="12">
        <v>2</v>
      </c>
      <c r="K44" s="23"/>
      <c r="L44" s="23"/>
      <c r="O44" s="5"/>
    </row>
    <row r="45" spans="1:15" ht="18" customHeight="1" thickBot="1" x14ac:dyDescent="0.2">
      <c r="A45" s="20"/>
      <c r="B45" s="78"/>
      <c r="C45" s="41">
        <f>COUNTA(C43:C44)</f>
        <v>2</v>
      </c>
      <c r="D45" s="14">
        <f>SUM(D43:D44)</f>
        <v>40</v>
      </c>
      <c r="F45" s="81"/>
      <c r="G45" s="57" t="s">
        <v>107</v>
      </c>
      <c r="H45" s="13">
        <v>1</v>
      </c>
      <c r="K45" s="22"/>
      <c r="L45" s="25"/>
    </row>
    <row r="46" spans="1:15" ht="18" customHeight="1" thickBot="1" x14ac:dyDescent="0.2">
      <c r="B46" s="77" t="s">
        <v>76</v>
      </c>
      <c r="C46" s="69" t="s">
        <v>9</v>
      </c>
      <c r="D46" s="70">
        <v>5</v>
      </c>
      <c r="F46" s="78"/>
      <c r="G46" s="41">
        <f>COUNTA(G35:G45)</f>
        <v>11</v>
      </c>
      <c r="H46" s="14">
        <f>SUM(H35:H45)</f>
        <v>29</v>
      </c>
      <c r="J46" s="21"/>
      <c r="K46" s="31"/>
      <c r="L46" s="31"/>
      <c r="O46" s="5"/>
    </row>
    <row r="47" spans="1:15" ht="18" customHeight="1" x14ac:dyDescent="0.15">
      <c r="B47" s="77"/>
      <c r="C47" s="46" t="s">
        <v>8</v>
      </c>
      <c r="D47" s="47">
        <v>4</v>
      </c>
      <c r="F47" s="33"/>
    </row>
    <row r="48" spans="1:15" ht="18" customHeight="1" x14ac:dyDescent="0.15">
      <c r="B48" s="77"/>
      <c r="C48" s="63" t="s">
        <v>83</v>
      </c>
      <c r="D48" s="49">
        <v>5</v>
      </c>
      <c r="F48" s="33"/>
    </row>
    <row r="49" spans="1:13" ht="18" customHeight="1" x14ac:dyDescent="0.15">
      <c r="B49" s="77"/>
      <c r="C49" s="50" t="s">
        <v>43</v>
      </c>
      <c r="D49" s="49">
        <v>1</v>
      </c>
      <c r="F49" s="33"/>
    </row>
    <row r="50" spans="1:13" ht="18" customHeight="1" x14ac:dyDescent="0.15">
      <c r="B50" s="77"/>
      <c r="C50" s="48" t="s">
        <v>94</v>
      </c>
      <c r="D50" s="47">
        <v>1</v>
      </c>
      <c r="K50" s="32"/>
      <c r="L50" s="32"/>
    </row>
    <row r="51" spans="1:13" ht="18" customHeight="1" x14ac:dyDescent="0.15">
      <c r="B51" s="77"/>
      <c r="C51" s="63" t="s">
        <v>95</v>
      </c>
      <c r="D51" s="47">
        <v>1</v>
      </c>
    </row>
    <row r="52" spans="1:13" ht="18" customHeight="1" thickBot="1" x14ac:dyDescent="0.2">
      <c r="B52" s="78"/>
      <c r="C52" s="41">
        <f>COUNTA(C46:C51)</f>
        <v>6</v>
      </c>
      <c r="D52" s="14">
        <f>SUM(D46:D51)</f>
        <v>17</v>
      </c>
    </row>
    <row r="53" spans="1:13" ht="18" customHeight="1" x14ac:dyDescent="0.15"/>
    <row r="54" spans="1:13" ht="18" customHeight="1" x14ac:dyDescent="0.15">
      <c r="B54" s="76" t="s">
        <v>124</v>
      </c>
      <c r="I54" s="20"/>
    </row>
    <row r="55" spans="1:13" ht="18" customHeight="1" x14ac:dyDescent="0.15">
      <c r="I55" s="20"/>
      <c r="K55" s="44"/>
    </row>
    <row r="56" spans="1:13" ht="18" customHeight="1" x14ac:dyDescent="0.15"/>
    <row r="57" spans="1:13" ht="18" customHeight="1" x14ac:dyDescent="0.15">
      <c r="B57" s="33"/>
      <c r="J57" s="58"/>
      <c r="M57" s="31"/>
    </row>
    <row r="58" spans="1:13" ht="18" customHeight="1" x14ac:dyDescent="0.15">
      <c r="B58" s="33"/>
      <c r="C58" s="9"/>
      <c r="D58" s="9"/>
      <c r="E58" s="15"/>
      <c r="I58" s="15"/>
    </row>
    <row r="59" spans="1:13" ht="18" customHeight="1" x14ac:dyDescent="0.15">
      <c r="A59" s="58"/>
      <c r="B59" s="33"/>
      <c r="C59" s="9"/>
      <c r="D59" s="9"/>
      <c r="E59" s="58"/>
      <c r="I59" s="58"/>
    </row>
    <row r="60" spans="1:13" ht="18" customHeight="1" x14ac:dyDescent="0.15">
      <c r="B60" s="33"/>
      <c r="C60" s="9"/>
      <c r="D60" s="9"/>
    </row>
    <row r="61" spans="1:13" ht="18" customHeight="1" x14ac:dyDescent="0.15">
      <c r="B61" s="33"/>
      <c r="C61" s="9"/>
      <c r="D61" s="9"/>
      <c r="E61" s="21"/>
      <c r="G61" s="22"/>
      <c r="H61" s="22"/>
      <c r="I61" s="21"/>
    </row>
    <row r="62" spans="1:13" ht="18" customHeight="1" x14ac:dyDescent="0.15">
      <c r="B62" s="33"/>
      <c r="C62" s="9"/>
      <c r="D62" s="9"/>
      <c r="G62" s="22"/>
      <c r="H62" s="22"/>
    </row>
    <row r="63" spans="1:13" ht="18" customHeight="1" x14ac:dyDescent="0.15">
      <c r="B63" s="33"/>
      <c r="C63" s="9"/>
      <c r="D63" s="9"/>
      <c r="F63" s="22"/>
      <c r="G63" s="22"/>
      <c r="H63" s="22"/>
    </row>
    <row r="64" spans="1:13" ht="18" customHeight="1" x14ac:dyDescent="0.15">
      <c r="B64" s="33"/>
      <c r="C64" s="34"/>
      <c r="D64" s="35"/>
      <c r="F64" s="22"/>
    </row>
    <row r="65" spans="2:12" s="22" customFormat="1" ht="18" customHeight="1" x14ac:dyDescent="0.15">
      <c r="B65" s="33"/>
      <c r="C65" s="27"/>
      <c r="D65" s="28"/>
      <c r="G65" s="18"/>
      <c r="H65" s="18"/>
      <c r="I65" s="18"/>
      <c r="J65" s="17"/>
      <c r="K65" s="18"/>
      <c r="L65" s="19"/>
    </row>
    <row r="66" spans="2:12" s="22" customFormat="1" x14ac:dyDescent="0.15">
      <c r="B66" s="33"/>
      <c r="C66" s="18"/>
      <c r="D66" s="19"/>
      <c r="F66" s="17"/>
      <c r="G66" s="18"/>
      <c r="H66" s="18"/>
      <c r="J66" s="17"/>
      <c r="K66" s="18"/>
      <c r="L66" s="19"/>
    </row>
    <row r="67" spans="2:12" s="22" customFormat="1" x14ac:dyDescent="0.15">
      <c r="B67" s="33"/>
      <c r="C67" s="18"/>
      <c r="D67" s="19"/>
      <c r="F67" s="17"/>
      <c r="G67" s="18"/>
      <c r="H67" s="18"/>
      <c r="J67" s="17"/>
      <c r="K67" s="18"/>
      <c r="L67" s="19"/>
    </row>
    <row r="68" spans="2:12" s="22" customFormat="1" x14ac:dyDescent="0.15">
      <c r="B68" s="33"/>
      <c r="C68" s="32"/>
      <c r="D68" s="32"/>
      <c r="F68" s="17"/>
      <c r="G68" s="18"/>
      <c r="H68" s="18"/>
      <c r="J68" s="17"/>
      <c r="K68" s="18"/>
      <c r="L68" s="19"/>
    </row>
    <row r="69" spans="2:12" x14ac:dyDescent="0.15">
      <c r="B69" s="26"/>
      <c r="C69" s="22"/>
      <c r="D69" s="25"/>
    </row>
    <row r="70" spans="2:12" x14ac:dyDescent="0.15">
      <c r="C70" s="22"/>
      <c r="D70" s="25"/>
      <c r="G70" s="44"/>
      <c r="H70" s="44"/>
    </row>
    <row r="71" spans="2:12" x14ac:dyDescent="0.15">
      <c r="C71" s="22"/>
      <c r="D71" s="25"/>
      <c r="G71" s="15"/>
      <c r="H71" s="15"/>
    </row>
    <row r="72" spans="2:12" x14ac:dyDescent="0.15">
      <c r="C72" s="22"/>
      <c r="D72" s="25"/>
      <c r="F72" s="44"/>
      <c r="G72" s="58"/>
      <c r="H72" s="58"/>
    </row>
    <row r="73" spans="2:12" x14ac:dyDescent="0.15">
      <c r="B73" s="44"/>
      <c r="C73" s="44"/>
      <c r="D73" s="44"/>
    </row>
    <row r="74" spans="2:12" x14ac:dyDescent="0.15">
      <c r="B74" s="58"/>
      <c r="F74" s="58"/>
      <c r="G74" s="32"/>
      <c r="H74" s="32"/>
    </row>
    <row r="75" spans="2:12" x14ac:dyDescent="0.15">
      <c r="B75" s="22"/>
    </row>
    <row r="76" spans="2:12" x14ac:dyDescent="0.15">
      <c r="B76" s="22"/>
    </row>
    <row r="77" spans="2:12" x14ac:dyDescent="0.15">
      <c r="B77" s="22"/>
    </row>
    <row r="78" spans="2:12" x14ac:dyDescent="0.15">
      <c r="B78" s="22"/>
      <c r="C78" s="58"/>
      <c r="D78" s="58"/>
    </row>
  </sheetData>
  <sortState xmlns:xlrd2="http://schemas.microsoft.com/office/spreadsheetml/2017/richdata2" ref="K8:L34">
    <sortCondition ref="K8:K34"/>
  </sortState>
  <mergeCells count="11">
    <mergeCell ref="B46:B52"/>
    <mergeCell ref="B1:E1"/>
    <mergeCell ref="B4:B26"/>
    <mergeCell ref="B27:B42"/>
    <mergeCell ref="L39:L41"/>
    <mergeCell ref="K39:K41"/>
    <mergeCell ref="J39:J41"/>
    <mergeCell ref="B43:B45"/>
    <mergeCell ref="F4:F34"/>
    <mergeCell ref="F35:F46"/>
    <mergeCell ref="J4:J38"/>
  </mergeCells>
  <phoneticPr fontId="2"/>
  <pageMargins left="0.6692913385826772" right="0.35433070866141736" top="0.47244094488188981" bottom="0.59055118110236227" header="0.31496062992125984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国際交流課</dc:creator>
  <cp:lastModifiedBy>小徳　幸江</cp:lastModifiedBy>
  <cp:lastPrinted>2025-10-10T01:40:08Z</cp:lastPrinted>
  <dcterms:created xsi:type="dcterms:W3CDTF">2003-02-13T02:13:05Z</dcterms:created>
  <dcterms:modified xsi:type="dcterms:W3CDTF">2025-10-10T01:41:16Z</dcterms:modified>
</cp:coreProperties>
</file>