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★★New企画G（H29-)\08 資料提供\R8   資料提供\汚水処理人口普及率\02_HP更新\"/>
    </mc:Choice>
  </mc:AlternateContent>
  <xr:revisionPtr revIDLastSave="0" documentId="13_ncr:1_{0F67F116-47BB-4AD6-8CFE-FB577A6D29E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資料①_R７末" sheetId="9" r:id="rId1"/>
  </sheets>
  <definedNames>
    <definedName name="_Fill" hidden="1">#REF!</definedName>
    <definedName name="_xlnm.Print_Area" localSheetId="0">資料①_R７末!$A$1:$M$51</definedName>
    <definedName name="_xlnm.Print_Area">#REF!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9" l="1"/>
  <c r="C51" i="9"/>
  <c r="L7" i="9" l="1"/>
  <c r="M7" i="9" l="1"/>
  <c r="J51" i="9" l="1"/>
  <c r="H51" i="9"/>
  <c r="D51" i="9"/>
  <c r="L51" i="9" s="1"/>
  <c r="K51" i="9"/>
  <c r="L50" i="9"/>
  <c r="M50" i="9" s="1"/>
  <c r="K50" i="9"/>
  <c r="I50" i="9"/>
  <c r="G50" i="9"/>
  <c r="E50" i="9"/>
  <c r="L49" i="9"/>
  <c r="M49" i="9" s="1"/>
  <c r="K49" i="9"/>
  <c r="I49" i="9"/>
  <c r="G49" i="9"/>
  <c r="E49" i="9"/>
  <c r="L48" i="9"/>
  <c r="M48" i="9" s="1"/>
  <c r="K48" i="9"/>
  <c r="I48" i="9"/>
  <c r="G48" i="9"/>
  <c r="E48" i="9"/>
  <c r="L47" i="9"/>
  <c r="M47" i="9" s="1"/>
  <c r="K47" i="9"/>
  <c r="I47" i="9"/>
  <c r="G47" i="9"/>
  <c r="E47" i="9"/>
  <c r="L46" i="9"/>
  <c r="M46" i="9" s="1"/>
  <c r="K46" i="9"/>
  <c r="I46" i="9"/>
  <c r="G46" i="9"/>
  <c r="E46" i="9"/>
  <c r="L45" i="9"/>
  <c r="M45" i="9" s="1"/>
  <c r="K45" i="9"/>
  <c r="I45" i="9"/>
  <c r="G45" i="9"/>
  <c r="E45" i="9"/>
  <c r="L44" i="9"/>
  <c r="M44" i="9" s="1"/>
  <c r="K44" i="9"/>
  <c r="I44" i="9"/>
  <c r="G44" i="9"/>
  <c r="E44" i="9"/>
  <c r="L43" i="9"/>
  <c r="M43" i="9" s="1"/>
  <c r="K43" i="9"/>
  <c r="I43" i="9"/>
  <c r="G43" i="9"/>
  <c r="E43" i="9"/>
  <c r="L42" i="9"/>
  <c r="M42" i="9" s="1"/>
  <c r="K42" i="9"/>
  <c r="I42" i="9"/>
  <c r="G42" i="9"/>
  <c r="E42" i="9"/>
  <c r="L41" i="9"/>
  <c r="M41" i="9" s="1"/>
  <c r="K41" i="9"/>
  <c r="I41" i="9"/>
  <c r="G41" i="9"/>
  <c r="E41" i="9"/>
  <c r="L40" i="9"/>
  <c r="M40" i="9" s="1"/>
  <c r="K40" i="9"/>
  <c r="I40" i="9"/>
  <c r="G40" i="9"/>
  <c r="E40" i="9"/>
  <c r="L39" i="9"/>
  <c r="M39" i="9" s="1"/>
  <c r="K39" i="9"/>
  <c r="I39" i="9"/>
  <c r="G39" i="9"/>
  <c r="E39" i="9"/>
  <c r="L38" i="9"/>
  <c r="M38" i="9" s="1"/>
  <c r="K38" i="9"/>
  <c r="I38" i="9"/>
  <c r="G38" i="9"/>
  <c r="E38" i="9"/>
  <c r="L37" i="9"/>
  <c r="M37" i="9" s="1"/>
  <c r="K37" i="9"/>
  <c r="I37" i="9"/>
  <c r="G37" i="9"/>
  <c r="E37" i="9"/>
  <c r="L36" i="9"/>
  <c r="M36" i="9" s="1"/>
  <c r="K36" i="9"/>
  <c r="I36" i="9"/>
  <c r="G36" i="9"/>
  <c r="E36" i="9"/>
  <c r="L35" i="9"/>
  <c r="M35" i="9" s="1"/>
  <c r="K35" i="9"/>
  <c r="I35" i="9"/>
  <c r="G35" i="9"/>
  <c r="E35" i="9"/>
  <c r="L34" i="9"/>
  <c r="M34" i="9" s="1"/>
  <c r="K34" i="9"/>
  <c r="I34" i="9"/>
  <c r="G34" i="9"/>
  <c r="E34" i="9"/>
  <c r="L33" i="9"/>
  <c r="M33" i="9" s="1"/>
  <c r="K33" i="9"/>
  <c r="I33" i="9"/>
  <c r="G33" i="9"/>
  <c r="E33" i="9"/>
  <c r="L32" i="9"/>
  <c r="M32" i="9" s="1"/>
  <c r="K32" i="9"/>
  <c r="I32" i="9"/>
  <c r="G32" i="9"/>
  <c r="E32" i="9"/>
  <c r="L31" i="9"/>
  <c r="M31" i="9" s="1"/>
  <c r="K31" i="9"/>
  <c r="I31" i="9"/>
  <c r="G31" i="9"/>
  <c r="E31" i="9"/>
  <c r="L30" i="9"/>
  <c r="M30" i="9" s="1"/>
  <c r="K30" i="9"/>
  <c r="I30" i="9"/>
  <c r="G30" i="9"/>
  <c r="E30" i="9"/>
  <c r="L29" i="9"/>
  <c r="M29" i="9" s="1"/>
  <c r="K29" i="9"/>
  <c r="I29" i="9"/>
  <c r="G29" i="9"/>
  <c r="E29" i="9"/>
  <c r="L28" i="9"/>
  <c r="M28" i="9" s="1"/>
  <c r="K28" i="9"/>
  <c r="I28" i="9"/>
  <c r="G28" i="9"/>
  <c r="E28" i="9"/>
  <c r="L27" i="9"/>
  <c r="M27" i="9" s="1"/>
  <c r="K27" i="9"/>
  <c r="I27" i="9"/>
  <c r="G27" i="9"/>
  <c r="E27" i="9"/>
  <c r="L26" i="9"/>
  <c r="M26" i="9" s="1"/>
  <c r="K26" i="9"/>
  <c r="I26" i="9"/>
  <c r="G26" i="9"/>
  <c r="E26" i="9"/>
  <c r="L25" i="9"/>
  <c r="M25" i="9" s="1"/>
  <c r="K25" i="9"/>
  <c r="I25" i="9"/>
  <c r="G25" i="9"/>
  <c r="E25" i="9"/>
  <c r="L24" i="9"/>
  <c r="M24" i="9" s="1"/>
  <c r="K24" i="9"/>
  <c r="I24" i="9"/>
  <c r="G24" i="9"/>
  <c r="E24" i="9"/>
  <c r="L23" i="9"/>
  <c r="M23" i="9" s="1"/>
  <c r="K23" i="9"/>
  <c r="I23" i="9"/>
  <c r="G23" i="9"/>
  <c r="E23" i="9"/>
  <c r="L22" i="9"/>
  <c r="M22" i="9" s="1"/>
  <c r="K22" i="9"/>
  <c r="I22" i="9"/>
  <c r="G22" i="9"/>
  <c r="E22" i="9"/>
  <c r="L21" i="9"/>
  <c r="M21" i="9" s="1"/>
  <c r="K21" i="9"/>
  <c r="I21" i="9"/>
  <c r="G21" i="9"/>
  <c r="E21" i="9"/>
  <c r="L20" i="9"/>
  <c r="M20" i="9" s="1"/>
  <c r="K20" i="9"/>
  <c r="I20" i="9"/>
  <c r="G20" i="9"/>
  <c r="E20" i="9"/>
  <c r="L19" i="9"/>
  <c r="M19" i="9" s="1"/>
  <c r="K19" i="9"/>
  <c r="I19" i="9"/>
  <c r="G19" i="9"/>
  <c r="E19" i="9"/>
  <c r="L18" i="9"/>
  <c r="M18" i="9" s="1"/>
  <c r="K18" i="9"/>
  <c r="I18" i="9"/>
  <c r="G18" i="9"/>
  <c r="E18" i="9"/>
  <c r="L17" i="9"/>
  <c r="M17" i="9" s="1"/>
  <c r="K17" i="9"/>
  <c r="I17" i="9"/>
  <c r="G17" i="9"/>
  <c r="E17" i="9"/>
  <c r="L16" i="9"/>
  <c r="M16" i="9" s="1"/>
  <c r="K16" i="9"/>
  <c r="I16" i="9"/>
  <c r="G16" i="9"/>
  <c r="E16" i="9"/>
  <c r="L15" i="9"/>
  <c r="M15" i="9" s="1"/>
  <c r="K15" i="9"/>
  <c r="I15" i="9"/>
  <c r="G15" i="9"/>
  <c r="E15" i="9"/>
  <c r="L14" i="9"/>
  <c r="M14" i="9" s="1"/>
  <c r="K14" i="9"/>
  <c r="I14" i="9"/>
  <c r="G14" i="9"/>
  <c r="E14" i="9"/>
  <c r="L13" i="9"/>
  <c r="M13" i="9" s="1"/>
  <c r="K13" i="9"/>
  <c r="I13" i="9"/>
  <c r="G13" i="9"/>
  <c r="E13" i="9"/>
  <c r="L12" i="9"/>
  <c r="M12" i="9" s="1"/>
  <c r="K12" i="9"/>
  <c r="I12" i="9"/>
  <c r="G12" i="9"/>
  <c r="E12" i="9"/>
  <c r="L11" i="9"/>
  <c r="M11" i="9" s="1"/>
  <c r="K11" i="9"/>
  <c r="I11" i="9"/>
  <c r="G11" i="9"/>
  <c r="E11" i="9"/>
  <c r="L10" i="9"/>
  <c r="M10" i="9" s="1"/>
  <c r="K10" i="9"/>
  <c r="I10" i="9"/>
  <c r="G10" i="9"/>
  <c r="E10" i="9"/>
  <c r="L9" i="9"/>
  <c r="M9" i="9" s="1"/>
  <c r="K9" i="9"/>
  <c r="I9" i="9"/>
  <c r="G9" i="9"/>
  <c r="E9" i="9"/>
  <c r="L8" i="9"/>
  <c r="M8" i="9" s="1"/>
  <c r="K8" i="9"/>
  <c r="I8" i="9"/>
  <c r="G8" i="9"/>
  <c r="E8" i="9"/>
  <c r="K7" i="9"/>
  <c r="I7" i="9"/>
  <c r="G7" i="9"/>
  <c r="E7" i="9"/>
  <c r="M51" i="9" l="1"/>
  <c r="I51" i="9"/>
  <c r="E51" i="9"/>
  <c r="G51" i="9"/>
</calcChain>
</file>

<file path=xl/sharedStrings.xml><?xml version="1.0" encoding="utf-8"?>
<sst xmlns="http://schemas.openxmlformats.org/spreadsheetml/2006/main" count="78" uniqueCount="71">
  <si>
    <t>　　</t>
    <phoneticPr fontId="3"/>
  </si>
  <si>
    <t>市町村名</t>
  </si>
  <si>
    <t>処理人口</t>
    <rPh sb="0" eb="2">
      <t>ショリ</t>
    </rPh>
    <rPh sb="2" eb="4">
      <t>ジンコウ</t>
    </rPh>
    <phoneticPr fontId="6"/>
  </si>
  <si>
    <t>普及率</t>
    <rPh sb="0" eb="2">
      <t>フキュウ</t>
    </rPh>
    <rPh sb="2" eb="3">
      <t>リツ</t>
    </rPh>
    <phoneticPr fontId="6"/>
  </si>
  <si>
    <t>処理人口</t>
    <rPh sb="0" eb="2">
      <t>ショリ</t>
    </rPh>
    <rPh sb="2" eb="4">
      <t>ジンコウ</t>
    </rPh>
    <phoneticPr fontId="3"/>
  </si>
  <si>
    <t>普及率</t>
    <rPh sb="0" eb="2">
      <t>フキュウ</t>
    </rPh>
    <rPh sb="2" eb="3">
      <t>リツ</t>
    </rPh>
    <phoneticPr fontId="3"/>
  </si>
  <si>
    <t>（％）</t>
    <phoneticPr fontId="3"/>
  </si>
  <si>
    <t>②(人)</t>
    <rPh sb="2" eb="3">
      <t>ニン</t>
    </rPh>
    <phoneticPr fontId="3"/>
  </si>
  <si>
    <t>（％）</t>
  </si>
  <si>
    <t>③（人）</t>
    <phoneticPr fontId="3"/>
  </si>
  <si>
    <t>（％）</t>
    <phoneticPr fontId="6"/>
  </si>
  <si>
    <t>④（人）</t>
    <phoneticPr fontId="3"/>
  </si>
  <si>
    <t>①～④(人)</t>
    <rPh sb="4" eb="5">
      <t>ニン</t>
    </rPh>
    <phoneticPr fontId="3"/>
  </si>
  <si>
    <t>県　計</t>
  </si>
  <si>
    <t>汚水処理人口</t>
    <rPh sb="0" eb="2">
      <t>オスイ</t>
    </rPh>
    <rPh sb="2" eb="4">
      <t>ショリ</t>
    </rPh>
    <rPh sb="4" eb="6">
      <t>ジンコウ</t>
    </rPh>
    <phoneticPr fontId="3"/>
  </si>
  <si>
    <t>合計</t>
    <rPh sb="0" eb="1">
      <t>ゴウ</t>
    </rPh>
    <rPh sb="1" eb="2">
      <t>ケイ</t>
    </rPh>
    <phoneticPr fontId="3"/>
  </si>
  <si>
    <t>行政人口</t>
    <rPh sb="0" eb="2">
      <t>ギョウセイ</t>
    </rPh>
    <rPh sb="2" eb="4">
      <t>ジンコウ</t>
    </rPh>
    <phoneticPr fontId="3"/>
  </si>
  <si>
    <t>合併処理浄化槽</t>
    <rPh sb="0" eb="1">
      <t>ゴウ</t>
    </rPh>
    <rPh sb="1" eb="2">
      <t>ヘイ</t>
    </rPh>
    <rPh sb="2" eb="4">
      <t>ショリ</t>
    </rPh>
    <rPh sb="4" eb="5">
      <t>キヨシ</t>
    </rPh>
    <rPh sb="5" eb="6">
      <t>カ</t>
    </rPh>
    <rPh sb="6" eb="7">
      <t>ソウ</t>
    </rPh>
    <phoneticPr fontId="6"/>
  </si>
  <si>
    <t>農(漁)業集落排水施設</t>
    <rPh sb="0" eb="1">
      <t>ノウ</t>
    </rPh>
    <rPh sb="2" eb="3">
      <t>ギョ</t>
    </rPh>
    <rPh sb="4" eb="5">
      <t>ギョウ</t>
    </rPh>
    <rPh sb="5" eb="7">
      <t>シュウラク</t>
    </rPh>
    <rPh sb="7" eb="9">
      <t>ハイスイ</t>
    </rPh>
    <rPh sb="9" eb="11">
      <t>シセツ</t>
    </rPh>
    <phoneticPr fontId="6"/>
  </si>
  <si>
    <t>（人）</t>
    <rPh sb="1" eb="2">
      <t>ヒト</t>
    </rPh>
    <phoneticPr fontId="3"/>
  </si>
  <si>
    <t>①（人）</t>
    <phoneticPr fontId="3"/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</si>
  <si>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</si>
  <si>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</si>
  <si>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</si>
  <si>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</si>
  <si>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</si>
  <si>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</si>
  <si>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</si>
  <si>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</si>
  <si>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</si>
  <si>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</si>
  <si>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</si>
  <si>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</si>
  <si>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</si>
  <si>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</si>
  <si>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</si>
  <si>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</si>
  <si>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</si>
  <si>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</si>
  <si>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</si>
  <si>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</si>
  <si>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</si>
  <si>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</si>
  <si>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</si>
  <si>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</si>
  <si>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</si>
  <si>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</si>
  <si>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</si>
  <si>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</si>
  <si>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</si>
  <si>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</si>
  <si>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</si>
  <si>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</si>
  <si>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</si>
  <si>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</si>
  <si>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</si>
  <si>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</si>
  <si>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</si>
  <si>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</si>
  <si>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</si>
  <si>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</si>
  <si>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</si>
  <si>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</si>
  <si>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</si>
  <si>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</si>
  <si>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下　水　道</t>
    <rPh sb="0" eb="1">
      <t>シタ</t>
    </rPh>
    <rPh sb="2" eb="3">
      <t>ミズ</t>
    </rPh>
    <rPh sb="4" eb="5">
      <t>ミチ</t>
    </rPh>
    <phoneticPr fontId="6"/>
  </si>
  <si>
    <t>ｺﾐｭﾆﾃｨﾌﾟﾗﾝﾄ</t>
    <phoneticPr fontId="6"/>
  </si>
  <si>
    <t>資料①</t>
    <rPh sb="0" eb="2">
      <t>シリョウ</t>
    </rPh>
    <phoneticPr fontId="3"/>
  </si>
  <si>
    <t>(％)</t>
    <phoneticPr fontId="3"/>
  </si>
  <si>
    <t>茨 城 県　 市 町 村 別 汚 水 処 理 人 口 普 及 状 況</t>
    <rPh sb="0" eb="1">
      <t>イバラ</t>
    </rPh>
    <rPh sb="2" eb="3">
      <t>シロ</t>
    </rPh>
    <rPh sb="4" eb="5">
      <t>ケン</t>
    </rPh>
    <rPh sb="23" eb="24">
      <t>ヒト</t>
    </rPh>
    <rPh sb="25" eb="26">
      <t>クチ</t>
    </rPh>
    <rPh sb="27" eb="28">
      <t>フ</t>
    </rPh>
    <rPh sb="29" eb="30">
      <t>キュウ</t>
    </rPh>
    <rPh sb="31" eb="32">
      <t>ジョウ</t>
    </rPh>
    <rPh sb="33" eb="34">
      <t>キョウ</t>
    </rPh>
    <phoneticPr fontId="3"/>
  </si>
  <si>
    <t>（令和７年度末）</t>
    <rPh sb="1" eb="3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</si>
</sst>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0.0_ "/>
    <numFmt numFmtId="178" formatCode="#,##0_);[Red]\(#,##0\)"/>
  </numFmts>
  <fonts count="21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medium">
        <color indexed="64"/>
      </left>
      <right/>
      <top style="double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178" fontId="2" fillId="0" borderId="0" applyBorder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3" fillId="0" borderId="0"/>
  </cellStyleXfs>
  <cellXfs count="103">
    <xf numFmtId="0" fontId="0" fillId="0" borderId="0" xfId="0">
      <alignment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6" fillId="0" borderId="1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176" fontId="4" fillId="0" borderId="5" xfId="0" applyNumberFormat="1" applyFont="1" applyFill="1" applyBorder="1" applyProtection="1">
      <alignment vertical="center"/>
    </xf>
    <xf numFmtId="176" fontId="4" fillId="0" borderId="6" xfId="0" applyNumberFormat="1" applyFont="1" applyFill="1" applyBorder="1" applyProtection="1">
      <alignment vertical="center"/>
    </xf>
    <xf numFmtId="37" fontId="11" fillId="0" borderId="7" xfId="0" applyNumberFormat="1" applyFont="1" applyBorder="1">
      <alignment vertical="center"/>
    </xf>
    <xf numFmtId="176" fontId="11" fillId="0" borderId="8" xfId="0" applyNumberFormat="1" applyFont="1" applyBorder="1">
      <alignment vertical="center"/>
    </xf>
    <xf numFmtId="0" fontId="5" fillId="0" borderId="0" xfId="0" applyFont="1">
      <alignment vertical="center"/>
    </xf>
    <xf numFmtId="0" fontId="4" fillId="0" borderId="4" xfId="0" applyFont="1" applyFill="1" applyBorder="1" applyAlignment="1" applyProtection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176" fontId="4" fillId="0" borderId="11" xfId="0" applyNumberFormat="1" applyFont="1" applyFill="1" applyBorder="1" applyProtection="1">
      <alignment vertical="center"/>
    </xf>
    <xf numFmtId="0" fontId="4" fillId="0" borderId="12" xfId="0" applyFont="1" applyBorder="1" applyAlignment="1">
      <alignment horizontal="center" vertical="center"/>
    </xf>
    <xf numFmtId="0" fontId="14" fillId="0" borderId="13" xfId="0" applyFont="1" applyFill="1" applyBorder="1" applyAlignment="1" applyProtection="1">
      <alignment horizontal="center" vertical="center"/>
    </xf>
    <xf numFmtId="37" fontId="4" fillId="0" borderId="14" xfId="0" applyNumberFormat="1" applyFont="1" applyBorder="1">
      <alignment vertical="center"/>
    </xf>
    <xf numFmtId="37" fontId="4" fillId="0" borderId="14" xfId="0" applyNumberFormat="1" applyFont="1" applyFill="1" applyBorder="1" applyProtection="1">
      <alignment vertical="center"/>
    </xf>
    <xf numFmtId="176" fontId="4" fillId="0" borderId="13" xfId="0" applyNumberFormat="1" applyFont="1" applyFill="1" applyBorder="1" applyProtection="1">
      <alignment vertical="center"/>
    </xf>
    <xf numFmtId="37" fontId="4" fillId="0" borderId="13" xfId="0" applyNumberFormat="1" applyFont="1" applyFill="1" applyBorder="1" applyProtection="1">
      <alignment vertical="center"/>
    </xf>
    <xf numFmtId="176" fontId="4" fillId="0" borderId="15" xfId="0" applyNumberFormat="1" applyFont="1" applyFill="1" applyBorder="1" applyProtection="1">
      <alignment vertical="center"/>
    </xf>
    <xf numFmtId="176" fontId="11" fillId="0" borderId="16" xfId="0" applyNumberFormat="1" applyFont="1" applyBorder="1">
      <alignment vertical="center"/>
    </xf>
    <xf numFmtId="0" fontId="17" fillId="0" borderId="18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178" fontId="4" fillId="0" borderId="5" xfId="0" applyNumberFormat="1" applyFont="1" applyFill="1" applyBorder="1" applyAlignment="1" applyProtection="1">
      <alignment vertical="center"/>
    </xf>
    <xf numFmtId="37" fontId="4" fillId="0" borderId="5" xfId="0" applyNumberFormat="1" applyFont="1" applyFill="1" applyBorder="1" applyProtection="1">
      <alignment vertical="center"/>
    </xf>
    <xf numFmtId="178" fontId="4" fillId="2" borderId="21" xfId="0" applyNumberFormat="1" applyFont="1" applyFill="1" applyBorder="1" applyAlignment="1" applyProtection="1">
      <alignment vertical="center"/>
    </xf>
    <xf numFmtId="178" fontId="4" fillId="0" borderId="5" xfId="0" applyNumberFormat="1" applyFont="1" applyBorder="1" applyAlignment="1">
      <alignment vertical="center"/>
    </xf>
    <xf numFmtId="178" fontId="4" fillId="0" borderId="4" xfId="0" applyNumberFormat="1" applyFont="1" applyBorder="1" applyAlignment="1">
      <alignment vertical="center"/>
    </xf>
    <xf numFmtId="178" fontId="4" fillId="0" borderId="22" xfId="0" applyNumberFormat="1" applyFont="1" applyBorder="1" applyAlignment="1">
      <alignment vertical="center"/>
    </xf>
    <xf numFmtId="178" fontId="4" fillId="2" borderId="5" xfId="0" applyNumberFormat="1" applyFont="1" applyFill="1" applyBorder="1" applyAlignment="1">
      <alignment vertical="center"/>
    </xf>
    <xf numFmtId="178" fontId="4" fillId="2" borderId="4" xfId="0" applyNumberFormat="1" applyFont="1" applyFill="1" applyBorder="1" applyAlignment="1">
      <alignment vertical="center"/>
    </xf>
    <xf numFmtId="178" fontId="4" fillId="0" borderId="4" xfId="0" applyNumberFormat="1" applyFont="1" applyBorder="1" applyAlignment="1">
      <alignment horizontal="right" vertical="center"/>
    </xf>
    <xf numFmtId="37" fontId="4" fillId="0" borderId="5" xfId="0" applyNumberFormat="1" applyFont="1" applyFill="1" applyBorder="1" applyAlignment="1" applyProtection="1">
      <alignment vertical="center"/>
    </xf>
    <xf numFmtId="37" fontId="4" fillId="0" borderId="23" xfId="0" applyNumberFormat="1" applyFont="1" applyFill="1" applyBorder="1" applyAlignment="1" applyProtection="1">
      <alignment vertical="center"/>
    </xf>
    <xf numFmtId="178" fontId="4" fillId="0" borderId="24" xfId="0" applyNumberFormat="1" applyFont="1" applyBorder="1" applyAlignment="1">
      <alignment vertical="center"/>
    </xf>
    <xf numFmtId="37" fontId="4" fillId="0" borderId="11" xfId="0" applyNumberFormat="1" applyFont="1" applyFill="1" applyBorder="1" applyAlignment="1" applyProtection="1">
      <alignment vertical="center"/>
    </xf>
    <xf numFmtId="37" fontId="4" fillId="0" borderId="24" xfId="0" applyNumberFormat="1" applyFont="1" applyFill="1" applyBorder="1" applyProtection="1">
      <alignment vertical="center"/>
    </xf>
    <xf numFmtId="178" fontId="4" fillId="0" borderId="25" xfId="0" applyNumberFormat="1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2" fillId="0" borderId="0" xfId="6" applyFont="1" applyAlignment="1">
      <alignment vertical="center"/>
    </xf>
    <xf numFmtId="0" fontId="12" fillId="0" borderId="0" xfId="6" applyFont="1" applyAlignment="1">
      <alignment vertical="center"/>
    </xf>
    <xf numFmtId="0" fontId="4" fillId="0" borderId="0" xfId="6" applyFont="1" applyAlignment="1">
      <alignment vertical="center"/>
    </xf>
    <xf numFmtId="0" fontId="17" fillId="0" borderId="26" xfId="0" applyFont="1" applyFill="1" applyBorder="1" applyAlignment="1" applyProtection="1">
      <alignment horizontal="center" vertical="center"/>
    </xf>
    <xf numFmtId="0" fontId="17" fillId="0" borderId="11" xfId="0" applyFont="1" applyFill="1" applyBorder="1" applyAlignment="1" applyProtection="1">
      <alignment horizontal="center" vertical="center"/>
    </xf>
    <xf numFmtId="0" fontId="17" fillId="0" borderId="27" xfId="0" applyFont="1" applyFill="1" applyBorder="1" applyAlignment="1" applyProtection="1">
      <alignment horizontal="center" vertical="center"/>
    </xf>
    <xf numFmtId="0" fontId="16" fillId="0" borderId="28" xfId="0" applyFont="1" applyFill="1" applyBorder="1" applyAlignment="1" applyProtection="1">
      <alignment horizontal="center" vertical="center" shrinkToFit="1"/>
    </xf>
    <xf numFmtId="0" fontId="16" fillId="0" borderId="29" xfId="0" applyFont="1" applyFill="1" applyBorder="1" applyAlignment="1" applyProtection="1">
      <alignment horizontal="center" vertical="center" shrinkToFit="1"/>
    </xf>
    <xf numFmtId="0" fontId="5" fillId="0" borderId="0" xfId="6" applyFont="1" applyAlignment="1">
      <alignment vertical="center"/>
    </xf>
    <xf numFmtId="0" fontId="18" fillId="0" borderId="23" xfId="0" applyFont="1" applyFill="1" applyBorder="1" applyAlignment="1" applyProtection="1">
      <alignment horizontal="center" vertical="center"/>
    </xf>
    <xf numFmtId="0" fontId="18" fillId="0" borderId="30" xfId="0" applyFont="1" applyFill="1" applyBorder="1" applyAlignment="1" applyProtection="1">
      <alignment horizontal="center" vertical="center"/>
    </xf>
    <xf numFmtId="0" fontId="18" fillId="0" borderId="31" xfId="0" applyFont="1" applyFill="1" applyBorder="1" applyAlignment="1" applyProtection="1">
      <alignment horizontal="center" vertical="center"/>
    </xf>
    <xf numFmtId="0" fontId="20" fillId="0" borderId="32" xfId="0" applyFont="1" applyFill="1" applyBorder="1" applyAlignment="1" applyProtection="1">
      <alignment horizontal="center" vertical="center"/>
    </xf>
    <xf numFmtId="0" fontId="20" fillId="0" borderId="33" xfId="0" applyFont="1" applyFill="1" applyBorder="1" applyAlignment="1" applyProtection="1">
      <alignment horizontal="center" vertical="center"/>
    </xf>
    <xf numFmtId="38" fontId="4" fillId="0" borderId="30" xfId="5" applyFont="1" applyFill="1" applyBorder="1" applyAlignment="1" applyProtection="1">
      <alignment vertical="center"/>
    </xf>
    <xf numFmtId="38" fontId="4" fillId="0" borderId="23" xfId="5" applyFont="1" applyFill="1" applyBorder="1" applyAlignment="1" applyProtection="1">
      <alignment horizontal="right" vertical="center"/>
    </xf>
    <xf numFmtId="0" fontId="5" fillId="0" borderId="0" xfId="6" applyFont="1" applyBorder="1" applyAlignment="1">
      <alignment vertical="center"/>
    </xf>
    <xf numFmtId="38" fontId="4" fillId="0" borderId="5" xfId="5" applyFont="1" applyFill="1" applyBorder="1" applyAlignment="1" applyProtection="1">
      <alignment vertical="center"/>
    </xf>
    <xf numFmtId="38" fontId="4" fillId="0" borderId="22" xfId="5" applyFont="1" applyFill="1" applyBorder="1" applyAlignment="1" applyProtection="1">
      <alignment horizontal="right" vertical="center"/>
    </xf>
    <xf numFmtId="38" fontId="11" fillId="0" borderId="7" xfId="5" applyFont="1" applyBorder="1">
      <alignment vertical="center"/>
    </xf>
    <xf numFmtId="0" fontId="5" fillId="0" borderId="0" xfId="6" applyFont="1" applyFill="1" applyBorder="1" applyAlignment="1">
      <alignment vertical="center"/>
    </xf>
    <xf numFmtId="38" fontId="4" fillId="0" borderId="5" xfId="5" applyFont="1" applyFill="1" applyBorder="1" applyAlignment="1" applyProtection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178" fontId="4" fillId="0" borderId="5" xfId="0" applyNumberFormat="1" applyFont="1" applyFill="1" applyBorder="1" applyAlignment="1">
      <alignment vertical="center"/>
    </xf>
    <xf numFmtId="178" fontId="4" fillId="0" borderId="4" xfId="0" applyNumberFormat="1" applyFont="1" applyFill="1" applyBorder="1" applyAlignment="1">
      <alignment vertical="center"/>
    </xf>
    <xf numFmtId="38" fontId="11" fillId="0" borderId="7" xfId="5" applyFont="1" applyFill="1" applyBorder="1">
      <alignment vertical="center"/>
    </xf>
    <xf numFmtId="176" fontId="11" fillId="0" borderId="8" xfId="0" applyNumberFormat="1" applyFont="1" applyFill="1" applyBorder="1">
      <alignment vertical="center"/>
    </xf>
    <xf numFmtId="38" fontId="4" fillId="0" borderId="24" xfId="5" applyFont="1" applyFill="1" applyBorder="1" applyAlignment="1" applyProtection="1">
      <alignment horizontal="right" vertical="center"/>
    </xf>
    <xf numFmtId="38" fontId="11" fillId="0" borderId="34" xfId="5" applyFont="1" applyBorder="1">
      <alignment vertical="center"/>
    </xf>
    <xf numFmtId="38" fontId="11" fillId="0" borderId="35" xfId="5" applyFont="1" applyBorder="1">
      <alignment vertical="center"/>
    </xf>
    <xf numFmtId="0" fontId="5" fillId="0" borderId="0" xfId="6" applyFont="1" applyBorder="1" applyAlignment="1">
      <alignment horizontal="center" vertical="center"/>
    </xf>
    <xf numFmtId="0" fontId="7" fillId="0" borderId="0" xfId="6" applyFont="1" applyFill="1" applyBorder="1" applyAlignment="1" applyProtection="1">
      <alignment horizontal="center" vertical="center"/>
    </xf>
    <xf numFmtId="37" fontId="8" fillId="0" borderId="0" xfId="6" applyNumberFormat="1" applyFont="1" applyFill="1" applyBorder="1" applyAlignment="1" applyProtection="1">
      <alignment vertical="center"/>
    </xf>
    <xf numFmtId="176" fontId="8" fillId="0" borderId="0" xfId="6" applyNumberFormat="1" applyFont="1" applyFill="1" applyBorder="1" applyAlignment="1" applyProtection="1">
      <alignment vertical="center"/>
    </xf>
    <xf numFmtId="38" fontId="8" fillId="0" borderId="0" xfId="5" applyFont="1" applyBorder="1">
      <alignment vertical="center"/>
    </xf>
    <xf numFmtId="177" fontId="8" fillId="0" borderId="0" xfId="6" applyNumberFormat="1" applyFont="1" applyBorder="1" applyAlignment="1">
      <alignment vertical="center"/>
    </xf>
    <xf numFmtId="0" fontId="4" fillId="0" borderId="0" xfId="6" applyFont="1" applyBorder="1" applyAlignment="1">
      <alignment vertical="center"/>
    </xf>
    <xf numFmtId="0" fontId="2" fillId="0" borderId="0" xfId="6" applyFont="1" applyAlignment="1">
      <alignment horizontal="center" vertical="center"/>
    </xf>
    <xf numFmtId="37" fontId="2" fillId="0" borderId="0" xfId="6" applyNumberFormat="1" applyFont="1" applyAlignment="1">
      <alignment vertical="center"/>
    </xf>
    <xf numFmtId="0" fontId="2" fillId="0" borderId="0" xfId="6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2" fillId="0" borderId="36" xfId="0" applyFont="1" applyBorder="1" applyAlignment="1">
      <alignment horizontal="right" shrinkToFit="1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7" fillId="0" borderId="18" xfId="0" applyFont="1" applyBorder="1" applyAlignment="1" applyProtection="1">
      <alignment horizontal="center" vertical="center"/>
    </xf>
    <xf numFmtId="0" fontId="17" fillId="0" borderId="19" xfId="0" applyFont="1" applyBorder="1" applyAlignment="1" applyProtection="1">
      <alignment horizontal="center" vertical="center"/>
    </xf>
    <xf numFmtId="0" fontId="17" fillId="0" borderId="30" xfId="0" applyFont="1" applyBorder="1" applyAlignment="1" applyProtection="1">
      <alignment horizontal="center" vertical="center"/>
    </xf>
    <xf numFmtId="0" fontId="17" fillId="0" borderId="37" xfId="0" applyFont="1" applyFill="1" applyBorder="1" applyAlignment="1" applyProtection="1">
      <alignment horizontal="center" vertical="center"/>
    </xf>
    <xf numFmtId="0" fontId="17" fillId="0" borderId="38" xfId="0" applyFont="1" applyFill="1" applyBorder="1" applyAlignment="1" applyProtection="1">
      <alignment horizontal="center" vertical="center"/>
    </xf>
    <xf numFmtId="0" fontId="17" fillId="0" borderId="37" xfId="0" applyFont="1" applyFill="1" applyBorder="1" applyAlignment="1">
      <alignment horizontal="center" vertical="center" shrinkToFit="1"/>
    </xf>
    <xf numFmtId="0" fontId="17" fillId="0" borderId="38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/>
    </xf>
    <xf numFmtId="0" fontId="17" fillId="0" borderId="38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 shrinkToFit="1"/>
    </xf>
  </cellXfs>
  <cellStyles count="7">
    <cellStyle name="Excel Built-in Comma [0]" xfId="1" xr:uid="{00000000-0005-0000-0000-000000000000}"/>
    <cellStyle name="パーセント 2 2" xfId="2" xr:uid="{00000000-0005-0000-0000-000001000000}"/>
    <cellStyle name="パーセント 4" xfId="3" xr:uid="{00000000-0005-0000-0000-000002000000}"/>
    <cellStyle name="桁区切り 2 2" xfId="4" xr:uid="{00000000-0005-0000-0000-000003000000}"/>
    <cellStyle name="桁区切り 3" xfId="5" xr:uid="{00000000-0005-0000-0000-000004000000}"/>
    <cellStyle name="標準" xfId="0" builtinId="0"/>
    <cellStyle name="標準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T57"/>
  <sheetViews>
    <sheetView tabSelected="1" view="pageBreakPreview" zoomScale="55" zoomScaleNormal="70" zoomScaleSheetLayoutView="55" workbookViewId="0">
      <selection activeCell="H4" sqref="H4:I4"/>
    </sheetView>
  </sheetViews>
  <sheetFormatPr defaultRowHeight="13.5" x14ac:dyDescent="0.15"/>
  <cols>
    <col min="1" max="1" width="4.625" style="85" bestFit="1" customWidth="1"/>
    <col min="2" max="2" width="18.125" style="48" bestFit="1" customWidth="1"/>
    <col min="3" max="4" width="14.625" style="48" customWidth="1"/>
    <col min="5" max="5" width="9.625" style="48" customWidth="1"/>
    <col min="6" max="6" width="14.625" style="48" customWidth="1"/>
    <col min="7" max="7" width="9.625" style="48" customWidth="1"/>
    <col min="8" max="8" width="14.625" style="48" customWidth="1"/>
    <col min="9" max="9" width="9.625" style="48" customWidth="1"/>
    <col min="10" max="10" width="14.625" style="48" customWidth="1"/>
    <col min="11" max="11" width="9.625" style="48" customWidth="1"/>
    <col min="12" max="13" width="14.625" style="48" customWidth="1"/>
    <col min="14" max="16384" width="9" style="48"/>
  </cols>
  <sheetData>
    <row r="1" spans="1:254" ht="21" x14ac:dyDescent="0.15">
      <c r="A1" s="46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1" t="s">
        <v>67</v>
      </c>
    </row>
    <row r="2" spans="1:254" ht="30" customHeight="1" x14ac:dyDescent="0.15">
      <c r="A2" s="88" t="s">
        <v>69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254" s="4" customFormat="1" ht="19.5" thickBot="1" x14ac:dyDescent="0.25">
      <c r="A3" s="2"/>
      <c r="B3" s="3" t="s">
        <v>0</v>
      </c>
      <c r="C3" s="3"/>
      <c r="D3" s="3"/>
      <c r="E3" s="3"/>
      <c r="F3" s="3"/>
      <c r="G3" s="3"/>
      <c r="H3" s="3"/>
      <c r="I3" s="3"/>
      <c r="J3" s="3"/>
      <c r="K3" s="89" t="s">
        <v>70</v>
      </c>
      <c r="L3" s="89"/>
      <c r="M3" s="8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49"/>
      <c r="FC3" s="49"/>
      <c r="FD3" s="49"/>
      <c r="FE3" s="49"/>
      <c r="FF3" s="49"/>
      <c r="FG3" s="49"/>
      <c r="FH3" s="49"/>
      <c r="FI3" s="49"/>
      <c r="FJ3" s="49"/>
      <c r="FK3" s="49"/>
      <c r="FL3" s="49"/>
      <c r="FM3" s="49"/>
      <c r="FN3" s="49"/>
      <c r="FO3" s="49"/>
      <c r="FP3" s="49"/>
      <c r="FQ3" s="49"/>
      <c r="FR3" s="49"/>
      <c r="FS3" s="49"/>
      <c r="FT3" s="49"/>
      <c r="FU3" s="49"/>
      <c r="FV3" s="49"/>
      <c r="FW3" s="49"/>
      <c r="FX3" s="49"/>
      <c r="FY3" s="49"/>
      <c r="FZ3" s="49"/>
      <c r="GA3" s="49"/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49"/>
      <c r="GM3" s="49"/>
      <c r="GN3" s="49"/>
      <c r="GO3" s="49"/>
      <c r="GP3" s="49"/>
      <c r="GQ3" s="49"/>
      <c r="GR3" s="49"/>
      <c r="GS3" s="49"/>
      <c r="GT3" s="49"/>
      <c r="GU3" s="49"/>
      <c r="GV3" s="49"/>
      <c r="GW3" s="49"/>
      <c r="GX3" s="49"/>
      <c r="GY3" s="49"/>
      <c r="GZ3" s="49"/>
      <c r="HA3" s="49"/>
      <c r="HB3" s="49"/>
      <c r="HC3" s="49"/>
      <c r="HD3" s="49"/>
      <c r="HE3" s="49"/>
      <c r="HF3" s="49"/>
      <c r="HG3" s="49"/>
      <c r="HH3" s="49"/>
      <c r="HI3" s="49"/>
      <c r="HJ3" s="49"/>
      <c r="HK3" s="49"/>
      <c r="HL3" s="49"/>
      <c r="HM3" s="49"/>
      <c r="HN3" s="49"/>
      <c r="HO3" s="49"/>
      <c r="HP3" s="49"/>
      <c r="HQ3" s="49"/>
      <c r="HR3" s="49"/>
      <c r="HS3" s="49"/>
      <c r="HT3" s="49"/>
      <c r="HU3" s="49"/>
      <c r="HV3" s="49"/>
      <c r="HW3" s="49"/>
      <c r="HX3" s="49"/>
      <c r="HY3" s="49"/>
      <c r="HZ3" s="49"/>
      <c r="IA3" s="49"/>
      <c r="IB3" s="49"/>
      <c r="IC3" s="49"/>
      <c r="ID3" s="49"/>
      <c r="IE3" s="49"/>
      <c r="IF3" s="49"/>
      <c r="IG3" s="49"/>
      <c r="IH3" s="49"/>
      <c r="II3" s="49"/>
      <c r="IJ3" s="49"/>
      <c r="IK3" s="49"/>
      <c r="IL3" s="49"/>
      <c r="IM3" s="49"/>
      <c r="IN3" s="49"/>
      <c r="IO3" s="49"/>
      <c r="IP3" s="49"/>
      <c r="IQ3" s="49"/>
      <c r="IR3" s="49"/>
      <c r="IS3" s="49"/>
      <c r="IT3" s="49"/>
    </row>
    <row r="4" spans="1:254" s="7" customFormat="1" ht="30" customHeight="1" x14ac:dyDescent="0.15">
      <c r="A4" s="90"/>
      <c r="B4" s="93" t="s">
        <v>1</v>
      </c>
      <c r="C4" s="28"/>
      <c r="D4" s="96" t="s">
        <v>65</v>
      </c>
      <c r="E4" s="97"/>
      <c r="F4" s="98" t="s">
        <v>18</v>
      </c>
      <c r="G4" s="99"/>
      <c r="H4" s="100" t="s">
        <v>17</v>
      </c>
      <c r="I4" s="101"/>
      <c r="J4" s="98" t="s">
        <v>66</v>
      </c>
      <c r="K4" s="102"/>
      <c r="L4" s="5" t="s">
        <v>14</v>
      </c>
      <c r="M4" s="6" t="s">
        <v>14</v>
      </c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  <c r="FL4" s="50"/>
      <c r="FM4" s="50"/>
      <c r="FN4" s="50"/>
      <c r="FO4" s="50"/>
      <c r="FP4" s="50"/>
      <c r="FQ4" s="50"/>
      <c r="FR4" s="50"/>
      <c r="FS4" s="50"/>
      <c r="FT4" s="50"/>
      <c r="FU4" s="50"/>
      <c r="FV4" s="50"/>
      <c r="FW4" s="50"/>
      <c r="FX4" s="50"/>
      <c r="FY4" s="50"/>
      <c r="FZ4" s="50"/>
      <c r="GA4" s="50"/>
      <c r="GB4" s="50"/>
      <c r="GC4" s="50"/>
      <c r="GD4" s="50"/>
      <c r="GE4" s="50"/>
      <c r="GF4" s="50"/>
      <c r="GG4" s="50"/>
      <c r="GH4" s="50"/>
      <c r="GI4" s="50"/>
      <c r="GJ4" s="50"/>
      <c r="GK4" s="50"/>
      <c r="GL4" s="50"/>
      <c r="GM4" s="50"/>
      <c r="GN4" s="50"/>
      <c r="GO4" s="50"/>
      <c r="GP4" s="50"/>
      <c r="GQ4" s="50"/>
      <c r="GR4" s="50"/>
      <c r="GS4" s="50"/>
      <c r="GT4" s="50"/>
      <c r="GU4" s="50"/>
      <c r="GV4" s="50"/>
      <c r="GW4" s="50"/>
      <c r="GX4" s="50"/>
      <c r="GY4" s="50"/>
      <c r="GZ4" s="50"/>
      <c r="HA4" s="50"/>
      <c r="HB4" s="50"/>
      <c r="HC4" s="50"/>
      <c r="HD4" s="50"/>
      <c r="HE4" s="50"/>
      <c r="HF4" s="50"/>
      <c r="HG4" s="50"/>
      <c r="HH4" s="50"/>
      <c r="HI4" s="50"/>
      <c r="HJ4" s="50"/>
      <c r="HK4" s="50"/>
      <c r="HL4" s="50"/>
      <c r="HM4" s="50"/>
      <c r="HN4" s="50"/>
      <c r="HO4" s="50"/>
      <c r="HP4" s="50"/>
      <c r="HQ4" s="50"/>
      <c r="HR4" s="50"/>
      <c r="HS4" s="50"/>
      <c r="HT4" s="50"/>
      <c r="HU4" s="50"/>
      <c r="HV4" s="50"/>
      <c r="HW4" s="50"/>
      <c r="HX4" s="50"/>
      <c r="HY4" s="50"/>
      <c r="HZ4" s="50"/>
      <c r="IA4" s="50"/>
      <c r="IB4" s="50"/>
      <c r="IC4" s="50"/>
      <c r="ID4" s="50"/>
      <c r="IE4" s="50"/>
      <c r="IF4" s="50"/>
      <c r="IG4" s="50"/>
      <c r="IH4" s="50"/>
      <c r="II4" s="50"/>
      <c r="IJ4" s="50"/>
      <c r="IK4" s="50"/>
      <c r="IL4" s="50"/>
      <c r="IM4" s="50"/>
      <c r="IN4" s="50"/>
      <c r="IO4" s="50"/>
      <c r="IP4" s="50"/>
      <c r="IQ4" s="50"/>
      <c r="IR4" s="50"/>
      <c r="IS4" s="50"/>
      <c r="IT4" s="50"/>
    </row>
    <row r="5" spans="1:254" s="8" customFormat="1" ht="30" customHeight="1" x14ac:dyDescent="0.15">
      <c r="A5" s="91"/>
      <c r="B5" s="94"/>
      <c r="C5" s="29" t="s">
        <v>16</v>
      </c>
      <c r="D5" s="51" t="s">
        <v>2</v>
      </c>
      <c r="E5" s="52" t="s">
        <v>3</v>
      </c>
      <c r="F5" s="52" t="s">
        <v>2</v>
      </c>
      <c r="G5" s="52" t="s">
        <v>3</v>
      </c>
      <c r="H5" s="52" t="s">
        <v>4</v>
      </c>
      <c r="I5" s="52" t="s">
        <v>3</v>
      </c>
      <c r="J5" s="52" t="s">
        <v>2</v>
      </c>
      <c r="K5" s="53" t="s">
        <v>5</v>
      </c>
      <c r="L5" s="54" t="s">
        <v>15</v>
      </c>
      <c r="M5" s="55" t="s">
        <v>5</v>
      </c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56"/>
      <c r="FI5" s="56"/>
      <c r="FJ5" s="56"/>
      <c r="FK5" s="56"/>
      <c r="FL5" s="56"/>
      <c r="FM5" s="56"/>
      <c r="FN5" s="56"/>
      <c r="FO5" s="56"/>
      <c r="FP5" s="56"/>
      <c r="FQ5" s="56"/>
      <c r="FR5" s="56"/>
      <c r="FS5" s="56"/>
      <c r="FT5" s="56"/>
      <c r="FU5" s="56"/>
      <c r="FV5" s="56"/>
      <c r="FW5" s="56"/>
      <c r="FX5" s="56"/>
      <c r="FY5" s="56"/>
      <c r="FZ5" s="56"/>
      <c r="GA5" s="56"/>
      <c r="GB5" s="56"/>
      <c r="GC5" s="56"/>
      <c r="GD5" s="56"/>
      <c r="GE5" s="56"/>
      <c r="GF5" s="56"/>
      <c r="GG5" s="56"/>
      <c r="GH5" s="56"/>
      <c r="GI5" s="56"/>
      <c r="GJ5" s="56"/>
      <c r="GK5" s="56"/>
      <c r="GL5" s="56"/>
      <c r="GM5" s="56"/>
      <c r="GN5" s="56"/>
      <c r="GO5" s="56"/>
      <c r="GP5" s="56"/>
      <c r="GQ5" s="56"/>
      <c r="GR5" s="56"/>
      <c r="GS5" s="56"/>
      <c r="GT5" s="56"/>
      <c r="GU5" s="56"/>
      <c r="GV5" s="56"/>
      <c r="GW5" s="56"/>
      <c r="GX5" s="56"/>
      <c r="GY5" s="56"/>
      <c r="GZ5" s="56"/>
      <c r="HA5" s="56"/>
      <c r="HB5" s="56"/>
      <c r="HC5" s="56"/>
      <c r="HD5" s="56"/>
      <c r="HE5" s="56"/>
      <c r="HF5" s="56"/>
      <c r="HG5" s="56"/>
      <c r="HH5" s="56"/>
      <c r="HI5" s="56"/>
      <c r="HJ5" s="56"/>
      <c r="HK5" s="56"/>
      <c r="HL5" s="56"/>
      <c r="HM5" s="56"/>
      <c r="HN5" s="56"/>
      <c r="HO5" s="56"/>
      <c r="HP5" s="56"/>
      <c r="HQ5" s="56"/>
      <c r="HR5" s="56"/>
      <c r="HS5" s="56"/>
      <c r="HT5" s="56"/>
      <c r="HU5" s="56"/>
      <c r="HV5" s="56"/>
      <c r="HW5" s="56"/>
      <c r="HX5" s="56"/>
      <c r="HY5" s="56"/>
      <c r="HZ5" s="56"/>
      <c r="IA5" s="56"/>
      <c r="IB5" s="56"/>
      <c r="IC5" s="56"/>
      <c r="ID5" s="56"/>
      <c r="IE5" s="56"/>
      <c r="IF5" s="56"/>
      <c r="IG5" s="56"/>
      <c r="IH5" s="56"/>
      <c r="II5" s="56"/>
      <c r="IJ5" s="56"/>
      <c r="IK5" s="56"/>
      <c r="IL5" s="56"/>
      <c r="IM5" s="56"/>
      <c r="IN5" s="56"/>
      <c r="IO5" s="56"/>
      <c r="IP5" s="56"/>
      <c r="IQ5" s="56"/>
      <c r="IR5" s="56"/>
      <c r="IS5" s="56"/>
      <c r="IT5" s="56"/>
    </row>
    <row r="6" spans="1:254" s="8" customFormat="1" ht="30" customHeight="1" x14ac:dyDescent="0.15">
      <c r="A6" s="92"/>
      <c r="B6" s="95"/>
      <c r="C6" s="30" t="s">
        <v>19</v>
      </c>
      <c r="D6" s="57" t="s">
        <v>20</v>
      </c>
      <c r="E6" s="58" t="s">
        <v>6</v>
      </c>
      <c r="F6" s="58" t="s">
        <v>7</v>
      </c>
      <c r="G6" s="58" t="s">
        <v>8</v>
      </c>
      <c r="H6" s="58" t="s">
        <v>9</v>
      </c>
      <c r="I6" s="58" t="s">
        <v>10</v>
      </c>
      <c r="J6" s="58" t="s">
        <v>11</v>
      </c>
      <c r="K6" s="59" t="s">
        <v>10</v>
      </c>
      <c r="L6" s="60" t="s">
        <v>12</v>
      </c>
      <c r="M6" s="61" t="s">
        <v>68</v>
      </c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  <c r="FN6" s="56"/>
      <c r="FO6" s="56"/>
      <c r="FP6" s="56"/>
      <c r="FQ6" s="56"/>
      <c r="FR6" s="56"/>
      <c r="FS6" s="56"/>
      <c r="FT6" s="56"/>
      <c r="FU6" s="56"/>
      <c r="FV6" s="56"/>
      <c r="FW6" s="56"/>
      <c r="FX6" s="56"/>
      <c r="FY6" s="56"/>
      <c r="FZ6" s="56"/>
      <c r="GA6" s="56"/>
      <c r="GB6" s="56"/>
      <c r="GC6" s="56"/>
      <c r="GD6" s="56"/>
      <c r="GE6" s="56"/>
      <c r="GF6" s="56"/>
      <c r="GG6" s="56"/>
      <c r="GH6" s="56"/>
      <c r="GI6" s="56"/>
      <c r="GJ6" s="56"/>
      <c r="GK6" s="56"/>
      <c r="GL6" s="56"/>
      <c r="GM6" s="56"/>
      <c r="GN6" s="56"/>
      <c r="GO6" s="56"/>
      <c r="GP6" s="56"/>
      <c r="GQ6" s="56"/>
      <c r="GR6" s="56"/>
      <c r="GS6" s="56"/>
      <c r="GT6" s="56"/>
      <c r="GU6" s="56"/>
      <c r="GV6" s="56"/>
      <c r="GW6" s="56"/>
      <c r="GX6" s="56"/>
      <c r="GY6" s="56"/>
      <c r="GZ6" s="56"/>
      <c r="HA6" s="56"/>
      <c r="HB6" s="56"/>
      <c r="HC6" s="56"/>
      <c r="HD6" s="56"/>
      <c r="HE6" s="56"/>
      <c r="HF6" s="56"/>
      <c r="HG6" s="56"/>
      <c r="HH6" s="56"/>
      <c r="HI6" s="56"/>
      <c r="HJ6" s="56"/>
      <c r="HK6" s="56"/>
      <c r="HL6" s="56"/>
      <c r="HM6" s="56"/>
      <c r="HN6" s="56"/>
      <c r="HO6" s="56"/>
      <c r="HP6" s="56"/>
      <c r="HQ6" s="56"/>
      <c r="HR6" s="56"/>
      <c r="HS6" s="56"/>
      <c r="HT6" s="56"/>
      <c r="HU6" s="56"/>
      <c r="HV6" s="56"/>
      <c r="HW6" s="56"/>
      <c r="HX6" s="56"/>
      <c r="HY6" s="56"/>
      <c r="HZ6" s="56"/>
      <c r="IA6" s="56"/>
      <c r="IB6" s="56"/>
      <c r="IC6" s="56"/>
      <c r="ID6" s="56"/>
      <c r="IE6" s="56"/>
      <c r="IF6" s="56"/>
      <c r="IG6" s="56"/>
      <c r="IH6" s="56"/>
      <c r="II6" s="56"/>
      <c r="IJ6" s="56"/>
      <c r="IK6" s="56"/>
      <c r="IL6" s="56"/>
      <c r="IM6" s="56"/>
      <c r="IN6" s="56"/>
      <c r="IO6" s="56"/>
      <c r="IP6" s="56"/>
      <c r="IQ6" s="56"/>
      <c r="IR6" s="56"/>
      <c r="IS6" s="56"/>
      <c r="IT6" s="56"/>
    </row>
    <row r="7" spans="1:254" s="15" customFormat="1" ht="30" customHeight="1" x14ac:dyDescent="0.15">
      <c r="A7" s="9">
        <v>1</v>
      </c>
      <c r="B7" s="10" t="s">
        <v>21</v>
      </c>
      <c r="C7" s="31">
        <v>265844</v>
      </c>
      <c r="D7" s="62">
        <v>216335</v>
      </c>
      <c r="E7" s="11">
        <f>D7/C7</f>
        <v>0.81376672033222497</v>
      </c>
      <c r="F7" s="63">
        <v>8662</v>
      </c>
      <c r="G7" s="11">
        <f>F7/C7</f>
        <v>3.2583018612419315E-2</v>
      </c>
      <c r="H7" s="32">
        <v>26595</v>
      </c>
      <c r="I7" s="11">
        <f t="shared" ref="I7:I51" si="0">H7/C7</f>
        <v>0.10003987300823039</v>
      </c>
      <c r="J7" s="33">
        <v>0</v>
      </c>
      <c r="K7" s="12">
        <f t="shared" ref="K7:K51" si="1">J7/C7</f>
        <v>0</v>
      </c>
      <c r="L7" s="13">
        <f>D7+F7+H7+J7</f>
        <v>251592</v>
      </c>
      <c r="M7" s="14">
        <f>L7/C7</f>
        <v>0.94638961195287463</v>
      </c>
      <c r="N7" s="64"/>
      <c r="O7" s="64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G7" s="56"/>
      <c r="FH7" s="56"/>
      <c r="FI7" s="56"/>
      <c r="FJ7" s="56"/>
      <c r="FK7" s="56"/>
      <c r="FL7" s="56"/>
      <c r="FM7" s="56"/>
      <c r="FN7" s="56"/>
      <c r="FO7" s="56"/>
      <c r="FP7" s="56"/>
      <c r="FQ7" s="56"/>
      <c r="FR7" s="56"/>
      <c r="FS7" s="56"/>
      <c r="FT7" s="56"/>
      <c r="FU7" s="56"/>
      <c r="FV7" s="56"/>
      <c r="FW7" s="56"/>
      <c r="FX7" s="56"/>
      <c r="FY7" s="56"/>
      <c r="FZ7" s="56"/>
      <c r="GA7" s="56"/>
      <c r="GB7" s="56"/>
      <c r="GC7" s="56"/>
      <c r="GD7" s="56"/>
      <c r="GE7" s="56"/>
      <c r="GF7" s="56"/>
      <c r="GG7" s="56"/>
      <c r="GH7" s="56"/>
      <c r="GI7" s="56"/>
      <c r="GJ7" s="56"/>
      <c r="GK7" s="56"/>
      <c r="GL7" s="56"/>
      <c r="GM7" s="56"/>
      <c r="GN7" s="56"/>
      <c r="GO7" s="56"/>
      <c r="GP7" s="56"/>
      <c r="GQ7" s="56"/>
      <c r="GR7" s="56"/>
      <c r="GS7" s="56"/>
      <c r="GT7" s="56"/>
      <c r="GU7" s="56"/>
      <c r="GV7" s="56"/>
      <c r="GW7" s="56"/>
      <c r="GX7" s="56"/>
      <c r="GY7" s="56"/>
      <c r="GZ7" s="56"/>
      <c r="HA7" s="56"/>
      <c r="HB7" s="56"/>
      <c r="HC7" s="56"/>
      <c r="HD7" s="56"/>
      <c r="HE7" s="56"/>
      <c r="HF7" s="56"/>
      <c r="HG7" s="56"/>
      <c r="HH7" s="56"/>
      <c r="HI7" s="56"/>
      <c r="HJ7" s="56"/>
      <c r="HK7" s="56"/>
      <c r="HL7" s="56"/>
      <c r="HM7" s="56"/>
      <c r="HN7" s="56"/>
      <c r="HO7" s="56"/>
      <c r="HP7" s="56"/>
      <c r="HQ7" s="56"/>
      <c r="HR7" s="56"/>
      <c r="HS7" s="56"/>
      <c r="HT7" s="56"/>
      <c r="HU7" s="56"/>
      <c r="HV7" s="56"/>
      <c r="HW7" s="56"/>
      <c r="HX7" s="56"/>
      <c r="HY7" s="56"/>
      <c r="HZ7" s="56"/>
      <c r="IA7" s="56"/>
      <c r="IB7" s="56"/>
      <c r="IC7" s="56"/>
      <c r="ID7" s="56"/>
      <c r="IE7" s="56"/>
      <c r="IF7" s="56"/>
      <c r="IG7" s="56"/>
      <c r="IH7" s="56"/>
      <c r="II7" s="56"/>
      <c r="IJ7" s="56"/>
      <c r="IK7" s="56"/>
      <c r="IL7" s="56"/>
      <c r="IM7" s="56"/>
      <c r="IN7" s="56"/>
      <c r="IO7" s="56"/>
      <c r="IP7" s="56"/>
      <c r="IQ7" s="56"/>
      <c r="IR7" s="56"/>
      <c r="IS7" s="56"/>
      <c r="IT7" s="56"/>
    </row>
    <row r="8" spans="1:254" s="15" customFormat="1" ht="30" customHeight="1" x14ac:dyDescent="0.15">
      <c r="A8" s="9">
        <v>2</v>
      </c>
      <c r="B8" s="10" t="s">
        <v>22</v>
      </c>
      <c r="C8" s="34">
        <v>160118</v>
      </c>
      <c r="D8" s="65">
        <v>157533</v>
      </c>
      <c r="E8" s="11">
        <f>D8/C8</f>
        <v>0.98385565645336559</v>
      </c>
      <c r="F8" s="66">
        <v>0</v>
      </c>
      <c r="G8" s="11">
        <f t="shared" ref="G8:G51" si="2">F8/C8</f>
        <v>0</v>
      </c>
      <c r="H8" s="32">
        <v>1573</v>
      </c>
      <c r="I8" s="11">
        <f t="shared" si="0"/>
        <v>9.8240047964626084E-3</v>
      </c>
      <c r="J8" s="35">
        <v>0</v>
      </c>
      <c r="K8" s="12">
        <f t="shared" si="1"/>
        <v>0</v>
      </c>
      <c r="L8" s="67">
        <f t="shared" ref="L8:L51" si="3">D8+F8+H8+J8</f>
        <v>159106</v>
      </c>
      <c r="M8" s="14">
        <f t="shared" ref="M8:M50" si="4">L8/C8</f>
        <v>0.99367966124982821</v>
      </c>
      <c r="N8" s="64"/>
      <c r="O8" s="64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56"/>
      <c r="FC8" s="56"/>
      <c r="FD8" s="56"/>
      <c r="FE8" s="56"/>
      <c r="FF8" s="56"/>
      <c r="FG8" s="56"/>
      <c r="FH8" s="56"/>
      <c r="FI8" s="56"/>
      <c r="FJ8" s="56"/>
      <c r="FK8" s="56"/>
      <c r="FL8" s="56"/>
      <c r="FM8" s="56"/>
      <c r="FN8" s="56"/>
      <c r="FO8" s="56"/>
      <c r="FP8" s="56"/>
      <c r="FQ8" s="56"/>
      <c r="FR8" s="56"/>
      <c r="FS8" s="56"/>
      <c r="FT8" s="56"/>
      <c r="FU8" s="56"/>
      <c r="FV8" s="56"/>
      <c r="FW8" s="56"/>
      <c r="FX8" s="56"/>
      <c r="FY8" s="56"/>
      <c r="FZ8" s="56"/>
      <c r="GA8" s="56"/>
      <c r="GB8" s="56"/>
      <c r="GC8" s="56"/>
      <c r="GD8" s="56"/>
      <c r="GE8" s="56"/>
      <c r="GF8" s="56"/>
      <c r="GG8" s="56"/>
      <c r="GH8" s="56"/>
      <c r="GI8" s="56"/>
      <c r="GJ8" s="56"/>
      <c r="GK8" s="56"/>
      <c r="GL8" s="56"/>
      <c r="GM8" s="56"/>
      <c r="GN8" s="56"/>
      <c r="GO8" s="56"/>
      <c r="GP8" s="56"/>
      <c r="GQ8" s="56"/>
      <c r="GR8" s="56"/>
      <c r="GS8" s="56"/>
      <c r="GT8" s="56"/>
      <c r="GU8" s="56"/>
      <c r="GV8" s="56"/>
      <c r="GW8" s="56"/>
      <c r="GX8" s="56"/>
      <c r="GY8" s="56"/>
      <c r="GZ8" s="56"/>
      <c r="HA8" s="56"/>
      <c r="HB8" s="56"/>
      <c r="HC8" s="56"/>
      <c r="HD8" s="56"/>
      <c r="HE8" s="56"/>
      <c r="HF8" s="56"/>
      <c r="HG8" s="56"/>
      <c r="HH8" s="56"/>
      <c r="HI8" s="56"/>
      <c r="HJ8" s="56"/>
      <c r="HK8" s="56"/>
      <c r="HL8" s="56"/>
      <c r="HM8" s="56"/>
      <c r="HN8" s="56"/>
      <c r="HO8" s="56"/>
      <c r="HP8" s="56"/>
      <c r="HQ8" s="56"/>
      <c r="HR8" s="56"/>
      <c r="HS8" s="56"/>
      <c r="HT8" s="56"/>
      <c r="HU8" s="56"/>
      <c r="HV8" s="56"/>
      <c r="HW8" s="56"/>
      <c r="HX8" s="56"/>
      <c r="HY8" s="56"/>
      <c r="HZ8" s="56"/>
      <c r="IA8" s="56"/>
      <c r="IB8" s="56"/>
      <c r="IC8" s="56"/>
      <c r="ID8" s="56"/>
      <c r="IE8" s="56"/>
      <c r="IF8" s="56"/>
      <c r="IG8" s="56"/>
      <c r="IH8" s="56"/>
      <c r="II8" s="56"/>
      <c r="IJ8" s="56"/>
      <c r="IK8" s="56"/>
      <c r="IL8" s="56"/>
      <c r="IM8" s="56"/>
      <c r="IN8" s="56"/>
      <c r="IO8" s="56"/>
      <c r="IP8" s="56"/>
      <c r="IQ8" s="56"/>
      <c r="IR8" s="56"/>
      <c r="IS8" s="56"/>
      <c r="IT8" s="56"/>
    </row>
    <row r="9" spans="1:254" s="15" customFormat="1" ht="30" customHeight="1" x14ac:dyDescent="0.15">
      <c r="A9" s="9">
        <v>3</v>
      </c>
      <c r="B9" s="10" t="s">
        <v>23</v>
      </c>
      <c r="C9" s="34">
        <v>140799</v>
      </c>
      <c r="D9" s="65">
        <v>124258</v>
      </c>
      <c r="E9" s="11">
        <f t="shared" ref="E9:E49" si="5">D9/C9</f>
        <v>0.88252047244653731</v>
      </c>
      <c r="F9" s="66">
        <v>3435</v>
      </c>
      <c r="G9" s="11">
        <f t="shared" si="2"/>
        <v>2.4396480088636992E-2</v>
      </c>
      <c r="H9" s="32">
        <v>8447</v>
      </c>
      <c r="I9" s="11">
        <f t="shared" si="0"/>
        <v>5.9993323816220287E-2</v>
      </c>
      <c r="J9" s="35">
        <v>0</v>
      </c>
      <c r="K9" s="12">
        <f t="shared" si="1"/>
        <v>0</v>
      </c>
      <c r="L9" s="67">
        <f t="shared" si="3"/>
        <v>136140</v>
      </c>
      <c r="M9" s="14">
        <f t="shared" si="4"/>
        <v>0.96691027635139459</v>
      </c>
      <c r="N9" s="64"/>
      <c r="O9" s="64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56"/>
      <c r="FH9" s="56"/>
      <c r="FI9" s="56"/>
      <c r="FJ9" s="56"/>
      <c r="FK9" s="56"/>
      <c r="FL9" s="56"/>
      <c r="FM9" s="56"/>
      <c r="FN9" s="56"/>
      <c r="FO9" s="56"/>
      <c r="FP9" s="56"/>
      <c r="FQ9" s="56"/>
      <c r="FR9" s="56"/>
      <c r="FS9" s="56"/>
      <c r="FT9" s="56"/>
      <c r="FU9" s="56"/>
      <c r="FV9" s="56"/>
      <c r="FW9" s="56"/>
      <c r="FX9" s="56"/>
      <c r="FY9" s="56"/>
      <c r="FZ9" s="56"/>
      <c r="GA9" s="56"/>
      <c r="GB9" s="56"/>
      <c r="GC9" s="56"/>
      <c r="GD9" s="56"/>
      <c r="GE9" s="56"/>
      <c r="GF9" s="56"/>
      <c r="GG9" s="56"/>
      <c r="GH9" s="56"/>
      <c r="GI9" s="56"/>
      <c r="GJ9" s="56"/>
      <c r="GK9" s="56"/>
      <c r="GL9" s="56"/>
      <c r="GM9" s="56"/>
      <c r="GN9" s="56"/>
      <c r="GO9" s="56"/>
      <c r="GP9" s="56"/>
      <c r="GQ9" s="56"/>
      <c r="GR9" s="56"/>
      <c r="GS9" s="56"/>
      <c r="GT9" s="56"/>
      <c r="GU9" s="56"/>
      <c r="GV9" s="56"/>
      <c r="GW9" s="56"/>
      <c r="GX9" s="56"/>
      <c r="GY9" s="56"/>
      <c r="GZ9" s="56"/>
      <c r="HA9" s="56"/>
      <c r="HB9" s="56"/>
      <c r="HC9" s="56"/>
      <c r="HD9" s="56"/>
      <c r="HE9" s="56"/>
      <c r="HF9" s="56"/>
      <c r="HG9" s="56"/>
      <c r="HH9" s="56"/>
      <c r="HI9" s="56"/>
      <c r="HJ9" s="56"/>
      <c r="HK9" s="56"/>
      <c r="HL9" s="56"/>
      <c r="HM9" s="56"/>
      <c r="HN9" s="56"/>
      <c r="HO9" s="56"/>
      <c r="HP9" s="56"/>
      <c r="HQ9" s="56"/>
      <c r="HR9" s="56"/>
      <c r="HS9" s="56"/>
      <c r="HT9" s="56"/>
      <c r="HU9" s="56"/>
      <c r="HV9" s="56"/>
      <c r="HW9" s="56"/>
      <c r="HX9" s="56"/>
      <c r="HY9" s="56"/>
      <c r="HZ9" s="56"/>
      <c r="IA9" s="56"/>
      <c r="IB9" s="56"/>
      <c r="IC9" s="56"/>
      <c r="ID9" s="56"/>
      <c r="IE9" s="56"/>
      <c r="IF9" s="56"/>
      <c r="IG9" s="56"/>
      <c r="IH9" s="56"/>
      <c r="II9" s="56"/>
      <c r="IJ9" s="56"/>
      <c r="IK9" s="56"/>
      <c r="IL9" s="56"/>
      <c r="IM9" s="56"/>
      <c r="IN9" s="56"/>
      <c r="IO9" s="56"/>
      <c r="IP9" s="56"/>
      <c r="IQ9" s="56"/>
      <c r="IR9" s="56"/>
      <c r="IS9" s="56"/>
      <c r="IT9" s="56"/>
    </row>
    <row r="10" spans="1:254" s="15" customFormat="1" ht="30" customHeight="1" x14ac:dyDescent="0.15">
      <c r="A10" s="9">
        <v>4</v>
      </c>
      <c r="B10" s="10" t="s">
        <v>24</v>
      </c>
      <c r="C10" s="34">
        <v>138872</v>
      </c>
      <c r="D10" s="65">
        <v>86003</v>
      </c>
      <c r="E10" s="11">
        <f t="shared" si="5"/>
        <v>0.61929690650383085</v>
      </c>
      <c r="F10" s="66">
        <v>11335</v>
      </c>
      <c r="G10" s="11">
        <f t="shared" si="2"/>
        <v>8.1621925226107492E-2</v>
      </c>
      <c r="H10" s="32">
        <v>31609</v>
      </c>
      <c r="I10" s="11">
        <f t="shared" si="0"/>
        <v>0.22761247767728557</v>
      </c>
      <c r="J10" s="35">
        <v>0</v>
      </c>
      <c r="K10" s="12">
        <f t="shared" si="1"/>
        <v>0</v>
      </c>
      <c r="L10" s="67">
        <f t="shared" si="3"/>
        <v>128947</v>
      </c>
      <c r="M10" s="14">
        <f t="shared" si="4"/>
        <v>0.92853130940722395</v>
      </c>
      <c r="N10" s="64"/>
      <c r="O10" s="64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56"/>
      <c r="FH10" s="56"/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56"/>
      <c r="GB10" s="56"/>
      <c r="GC10" s="56"/>
      <c r="GD10" s="56"/>
      <c r="GE10" s="56"/>
      <c r="GF10" s="56"/>
      <c r="GG10" s="56"/>
      <c r="GH10" s="56"/>
      <c r="GI10" s="56"/>
      <c r="GJ10" s="56"/>
      <c r="GK10" s="56"/>
      <c r="GL10" s="56"/>
      <c r="GM10" s="56"/>
      <c r="GN10" s="56"/>
      <c r="GO10" s="56"/>
      <c r="GP10" s="56"/>
      <c r="GQ10" s="56"/>
      <c r="GR10" s="56"/>
      <c r="GS10" s="56"/>
      <c r="GT10" s="56"/>
      <c r="GU10" s="56"/>
      <c r="GV10" s="56"/>
      <c r="GW10" s="56"/>
      <c r="GX10" s="56"/>
      <c r="GY10" s="56"/>
      <c r="GZ10" s="56"/>
      <c r="HA10" s="56"/>
      <c r="HB10" s="56"/>
      <c r="HC10" s="56"/>
      <c r="HD10" s="56"/>
      <c r="HE10" s="56"/>
      <c r="HF10" s="56"/>
      <c r="HG10" s="56"/>
      <c r="HH10" s="56"/>
      <c r="HI10" s="56"/>
      <c r="HJ10" s="56"/>
      <c r="HK10" s="56"/>
      <c r="HL10" s="56"/>
      <c r="HM10" s="56"/>
      <c r="HN10" s="56"/>
      <c r="HO10" s="56"/>
      <c r="HP10" s="56"/>
      <c r="HQ10" s="56"/>
      <c r="HR10" s="56"/>
      <c r="HS10" s="56"/>
      <c r="HT10" s="56"/>
      <c r="HU10" s="56"/>
      <c r="HV10" s="56"/>
      <c r="HW10" s="56"/>
      <c r="HX10" s="56"/>
      <c r="HY10" s="56"/>
      <c r="HZ10" s="56"/>
      <c r="IA10" s="56"/>
      <c r="IB10" s="56"/>
      <c r="IC10" s="56"/>
      <c r="ID10" s="56"/>
      <c r="IE10" s="56"/>
      <c r="IF10" s="56"/>
      <c r="IG10" s="56"/>
      <c r="IH10" s="56"/>
      <c r="II10" s="56"/>
      <c r="IJ10" s="56"/>
      <c r="IK10" s="56"/>
      <c r="IL10" s="56"/>
      <c r="IM10" s="56"/>
      <c r="IN10" s="56"/>
      <c r="IO10" s="56"/>
      <c r="IP10" s="56"/>
      <c r="IQ10" s="56"/>
      <c r="IR10" s="56"/>
      <c r="IS10" s="56"/>
      <c r="IT10" s="56"/>
    </row>
    <row r="11" spans="1:254" s="15" customFormat="1" ht="30" customHeight="1" x14ac:dyDescent="0.15">
      <c r="A11" s="9">
        <v>5</v>
      </c>
      <c r="B11" s="10" t="s">
        <v>25</v>
      </c>
      <c r="C11" s="34">
        <v>68803</v>
      </c>
      <c r="D11" s="65">
        <v>41250</v>
      </c>
      <c r="E11" s="11">
        <f t="shared" si="5"/>
        <v>0.599537810851271</v>
      </c>
      <c r="F11" s="66">
        <v>4599</v>
      </c>
      <c r="G11" s="11">
        <f t="shared" si="2"/>
        <v>6.6843015566181704E-2</v>
      </c>
      <c r="H11" s="32">
        <v>15562</v>
      </c>
      <c r="I11" s="11">
        <f t="shared" si="0"/>
        <v>0.2261819978779995</v>
      </c>
      <c r="J11" s="35">
        <v>0</v>
      </c>
      <c r="K11" s="12">
        <f t="shared" si="1"/>
        <v>0</v>
      </c>
      <c r="L11" s="67">
        <f t="shared" si="3"/>
        <v>61411</v>
      </c>
      <c r="M11" s="14">
        <f t="shared" si="4"/>
        <v>0.8925628242954522</v>
      </c>
      <c r="N11" s="64"/>
      <c r="O11" s="64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56"/>
      <c r="FH11" s="56"/>
      <c r="FI11" s="56"/>
      <c r="FJ11" s="56"/>
      <c r="FK11" s="56"/>
      <c r="FL11" s="56"/>
      <c r="FM11" s="56"/>
      <c r="FN11" s="56"/>
      <c r="FO11" s="56"/>
      <c r="FP11" s="56"/>
      <c r="FQ11" s="56"/>
      <c r="FR11" s="56"/>
      <c r="FS11" s="56"/>
      <c r="FT11" s="56"/>
      <c r="FU11" s="56"/>
      <c r="FV11" s="56"/>
      <c r="FW11" s="56"/>
      <c r="FX11" s="56"/>
      <c r="FY11" s="56"/>
      <c r="FZ11" s="56"/>
      <c r="GA11" s="56"/>
      <c r="GB11" s="56"/>
      <c r="GC11" s="56"/>
      <c r="GD11" s="56"/>
      <c r="GE11" s="56"/>
      <c r="GF11" s="56"/>
      <c r="GG11" s="56"/>
      <c r="GH11" s="56"/>
      <c r="GI11" s="56"/>
      <c r="GJ11" s="56"/>
      <c r="GK11" s="56"/>
      <c r="GL11" s="56"/>
      <c r="GM11" s="56"/>
      <c r="GN11" s="56"/>
      <c r="GO11" s="56"/>
      <c r="GP11" s="56"/>
      <c r="GQ11" s="56"/>
      <c r="GR11" s="56"/>
      <c r="GS11" s="56"/>
      <c r="GT11" s="56"/>
      <c r="GU11" s="56"/>
      <c r="GV11" s="56"/>
      <c r="GW11" s="56"/>
      <c r="GX11" s="56"/>
      <c r="GY11" s="56"/>
      <c r="GZ11" s="56"/>
      <c r="HA11" s="56"/>
      <c r="HB11" s="56"/>
      <c r="HC11" s="56"/>
      <c r="HD11" s="56"/>
      <c r="HE11" s="56"/>
      <c r="HF11" s="56"/>
      <c r="HG11" s="56"/>
      <c r="HH11" s="56"/>
      <c r="HI11" s="56"/>
      <c r="HJ11" s="56"/>
      <c r="HK11" s="56"/>
      <c r="HL11" s="56"/>
      <c r="HM11" s="56"/>
      <c r="HN11" s="56"/>
      <c r="HO11" s="56"/>
      <c r="HP11" s="56"/>
      <c r="HQ11" s="56"/>
      <c r="HR11" s="56"/>
      <c r="HS11" s="56"/>
      <c r="HT11" s="56"/>
      <c r="HU11" s="56"/>
      <c r="HV11" s="56"/>
      <c r="HW11" s="56"/>
      <c r="HX11" s="56"/>
      <c r="HY11" s="56"/>
      <c r="HZ11" s="56"/>
      <c r="IA11" s="56"/>
      <c r="IB11" s="56"/>
      <c r="IC11" s="56"/>
      <c r="ID11" s="56"/>
      <c r="IE11" s="56"/>
      <c r="IF11" s="56"/>
      <c r="IG11" s="56"/>
      <c r="IH11" s="56"/>
      <c r="II11" s="56"/>
      <c r="IJ11" s="56"/>
      <c r="IK11" s="56"/>
      <c r="IL11" s="56"/>
      <c r="IM11" s="56"/>
      <c r="IN11" s="56"/>
      <c r="IO11" s="56"/>
      <c r="IP11" s="56"/>
      <c r="IQ11" s="56"/>
      <c r="IR11" s="56"/>
      <c r="IS11" s="56"/>
      <c r="IT11" s="56"/>
    </row>
    <row r="12" spans="1:254" s="15" customFormat="1" ht="30" customHeight="1" x14ac:dyDescent="0.15">
      <c r="A12" s="9">
        <v>6</v>
      </c>
      <c r="B12" s="10" t="s">
        <v>26</v>
      </c>
      <c r="C12" s="34">
        <v>48906</v>
      </c>
      <c r="D12" s="65">
        <v>29676</v>
      </c>
      <c r="E12" s="11">
        <f t="shared" si="5"/>
        <v>0.60679671205986996</v>
      </c>
      <c r="F12" s="66">
        <v>2447</v>
      </c>
      <c r="G12" s="11">
        <f t="shared" si="2"/>
        <v>5.003476056107635E-2</v>
      </c>
      <c r="H12" s="32">
        <v>9286</v>
      </c>
      <c r="I12" s="11">
        <f t="shared" si="0"/>
        <v>0.18987445303234776</v>
      </c>
      <c r="J12" s="35">
        <v>0</v>
      </c>
      <c r="K12" s="12">
        <f t="shared" si="1"/>
        <v>0</v>
      </c>
      <c r="L12" s="67">
        <f t="shared" si="3"/>
        <v>41409</v>
      </c>
      <c r="M12" s="14">
        <f t="shared" si="4"/>
        <v>0.84670592565329406</v>
      </c>
      <c r="N12" s="64"/>
      <c r="O12" s="64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56"/>
      <c r="GB12" s="56"/>
      <c r="GC12" s="56"/>
      <c r="GD12" s="56"/>
      <c r="GE12" s="56"/>
      <c r="GF12" s="56"/>
      <c r="GG12" s="56"/>
      <c r="GH12" s="56"/>
      <c r="GI12" s="56"/>
      <c r="GJ12" s="56"/>
      <c r="GK12" s="56"/>
      <c r="GL12" s="56"/>
      <c r="GM12" s="56"/>
      <c r="GN12" s="56"/>
      <c r="GO12" s="56"/>
      <c r="GP12" s="56"/>
      <c r="GQ12" s="56"/>
      <c r="GR12" s="56"/>
      <c r="GS12" s="56"/>
      <c r="GT12" s="56"/>
      <c r="GU12" s="56"/>
      <c r="GV12" s="56"/>
      <c r="GW12" s="56"/>
      <c r="GX12" s="56"/>
      <c r="GY12" s="56"/>
      <c r="GZ12" s="56"/>
      <c r="HA12" s="56"/>
      <c r="HB12" s="56"/>
      <c r="HC12" s="56"/>
      <c r="HD12" s="56"/>
      <c r="HE12" s="56"/>
      <c r="HF12" s="56"/>
      <c r="HG12" s="56"/>
      <c r="HH12" s="56"/>
      <c r="HI12" s="56"/>
      <c r="HJ12" s="56"/>
      <c r="HK12" s="56"/>
      <c r="HL12" s="56"/>
      <c r="HM12" s="56"/>
      <c r="HN12" s="56"/>
      <c r="HO12" s="56"/>
      <c r="HP12" s="56"/>
      <c r="HQ12" s="56"/>
      <c r="HR12" s="56"/>
      <c r="HS12" s="56"/>
      <c r="HT12" s="56"/>
      <c r="HU12" s="56"/>
      <c r="HV12" s="56"/>
      <c r="HW12" s="56"/>
      <c r="HX12" s="56"/>
      <c r="HY12" s="56"/>
      <c r="HZ12" s="56"/>
      <c r="IA12" s="56"/>
      <c r="IB12" s="56"/>
      <c r="IC12" s="56"/>
      <c r="ID12" s="56"/>
      <c r="IE12" s="56"/>
      <c r="IF12" s="56"/>
      <c r="IG12" s="56"/>
      <c r="IH12" s="56"/>
      <c r="II12" s="56"/>
      <c r="IJ12" s="56"/>
      <c r="IK12" s="56"/>
      <c r="IL12" s="56"/>
      <c r="IM12" s="56"/>
      <c r="IN12" s="56"/>
      <c r="IO12" s="56"/>
      <c r="IP12" s="56"/>
      <c r="IQ12" s="56"/>
      <c r="IR12" s="56"/>
      <c r="IS12" s="56"/>
      <c r="IT12" s="56"/>
    </row>
    <row r="13" spans="1:254" s="15" customFormat="1" ht="30" customHeight="1" x14ac:dyDescent="0.15">
      <c r="A13" s="9">
        <v>7</v>
      </c>
      <c r="B13" s="10" t="s">
        <v>27</v>
      </c>
      <c r="C13" s="34">
        <v>74087</v>
      </c>
      <c r="D13" s="65">
        <v>63164</v>
      </c>
      <c r="E13" s="11">
        <f t="shared" si="5"/>
        <v>0.85256522736782436</v>
      </c>
      <c r="F13" s="66">
        <v>352</v>
      </c>
      <c r="G13" s="11">
        <f t="shared" si="2"/>
        <v>4.7511709206743422E-3</v>
      </c>
      <c r="H13" s="32">
        <v>7414</v>
      </c>
      <c r="I13" s="11">
        <f t="shared" si="0"/>
        <v>0.10007153751670333</v>
      </c>
      <c r="J13" s="36">
        <v>0</v>
      </c>
      <c r="K13" s="12">
        <f t="shared" si="1"/>
        <v>0</v>
      </c>
      <c r="L13" s="67">
        <f t="shared" si="3"/>
        <v>70930</v>
      </c>
      <c r="M13" s="14">
        <f t="shared" si="4"/>
        <v>0.95738793580520198</v>
      </c>
      <c r="N13" s="64"/>
      <c r="O13" s="64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  <c r="EV13" s="56"/>
      <c r="EW13" s="56"/>
      <c r="EX13" s="56"/>
      <c r="EY13" s="56"/>
      <c r="EZ13" s="56"/>
      <c r="FA13" s="56"/>
      <c r="FB13" s="56"/>
      <c r="FC13" s="56"/>
      <c r="FD13" s="56"/>
      <c r="FE13" s="56"/>
      <c r="FF13" s="56"/>
      <c r="FG13" s="56"/>
      <c r="FH13" s="56"/>
      <c r="FI13" s="56"/>
      <c r="FJ13" s="56"/>
      <c r="FK13" s="56"/>
      <c r="FL13" s="56"/>
      <c r="FM13" s="56"/>
      <c r="FN13" s="56"/>
      <c r="FO13" s="56"/>
      <c r="FP13" s="56"/>
      <c r="FQ13" s="56"/>
      <c r="FR13" s="56"/>
      <c r="FS13" s="56"/>
      <c r="FT13" s="56"/>
      <c r="FU13" s="56"/>
      <c r="FV13" s="56"/>
      <c r="FW13" s="56"/>
      <c r="FX13" s="56"/>
      <c r="FY13" s="56"/>
      <c r="FZ13" s="56"/>
      <c r="GA13" s="56"/>
      <c r="GB13" s="56"/>
      <c r="GC13" s="56"/>
      <c r="GD13" s="56"/>
      <c r="GE13" s="56"/>
      <c r="GF13" s="56"/>
      <c r="GG13" s="56"/>
      <c r="GH13" s="56"/>
      <c r="GI13" s="56"/>
      <c r="GJ13" s="56"/>
      <c r="GK13" s="56"/>
      <c r="GL13" s="56"/>
      <c r="GM13" s="56"/>
      <c r="GN13" s="56"/>
      <c r="GO13" s="56"/>
      <c r="GP13" s="56"/>
      <c r="GQ13" s="56"/>
      <c r="GR13" s="56"/>
      <c r="GS13" s="56"/>
      <c r="GT13" s="56"/>
      <c r="GU13" s="56"/>
      <c r="GV13" s="56"/>
      <c r="GW13" s="56"/>
      <c r="GX13" s="56"/>
      <c r="GY13" s="56"/>
      <c r="GZ13" s="56"/>
      <c r="HA13" s="56"/>
      <c r="HB13" s="56"/>
      <c r="HC13" s="56"/>
      <c r="HD13" s="56"/>
      <c r="HE13" s="56"/>
      <c r="HF13" s="56"/>
      <c r="HG13" s="56"/>
      <c r="HH13" s="56"/>
      <c r="HI13" s="56"/>
      <c r="HJ13" s="56"/>
      <c r="HK13" s="56"/>
      <c r="HL13" s="56"/>
      <c r="HM13" s="56"/>
      <c r="HN13" s="56"/>
      <c r="HO13" s="56"/>
      <c r="HP13" s="56"/>
      <c r="HQ13" s="56"/>
      <c r="HR13" s="56"/>
      <c r="HS13" s="56"/>
      <c r="HT13" s="56"/>
      <c r="HU13" s="56"/>
      <c r="HV13" s="56"/>
      <c r="HW13" s="56"/>
      <c r="HX13" s="56"/>
      <c r="HY13" s="56"/>
      <c r="HZ13" s="56"/>
      <c r="IA13" s="56"/>
      <c r="IB13" s="56"/>
      <c r="IC13" s="56"/>
      <c r="ID13" s="56"/>
      <c r="IE13" s="56"/>
      <c r="IF13" s="56"/>
      <c r="IG13" s="56"/>
      <c r="IH13" s="56"/>
      <c r="II13" s="56"/>
      <c r="IJ13" s="56"/>
      <c r="IK13" s="56"/>
      <c r="IL13" s="56"/>
      <c r="IM13" s="56"/>
      <c r="IN13" s="56"/>
      <c r="IO13" s="56"/>
      <c r="IP13" s="56"/>
      <c r="IQ13" s="56"/>
      <c r="IR13" s="56"/>
      <c r="IS13" s="56"/>
      <c r="IT13" s="56"/>
    </row>
    <row r="14" spans="1:254" s="15" customFormat="1" ht="30" customHeight="1" x14ac:dyDescent="0.15">
      <c r="A14" s="9">
        <v>8</v>
      </c>
      <c r="B14" s="10" t="s">
        <v>28</v>
      </c>
      <c r="C14" s="34">
        <v>41699</v>
      </c>
      <c r="D14" s="65">
        <v>14678</v>
      </c>
      <c r="E14" s="11">
        <f t="shared" si="5"/>
        <v>0.35199884889325883</v>
      </c>
      <c r="F14" s="66">
        <v>0</v>
      </c>
      <c r="G14" s="11">
        <f t="shared" si="2"/>
        <v>0</v>
      </c>
      <c r="H14" s="32">
        <v>16361</v>
      </c>
      <c r="I14" s="11">
        <f t="shared" si="0"/>
        <v>0.39235952900549176</v>
      </c>
      <c r="J14" s="35">
        <v>0</v>
      </c>
      <c r="K14" s="12">
        <f t="shared" si="1"/>
        <v>0</v>
      </c>
      <c r="L14" s="67">
        <f t="shared" si="3"/>
        <v>31039</v>
      </c>
      <c r="M14" s="14">
        <f t="shared" si="4"/>
        <v>0.74435837789875059</v>
      </c>
      <c r="N14" s="64"/>
      <c r="O14" s="64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  <c r="DR14" s="56"/>
      <c r="DS14" s="56"/>
      <c r="DT14" s="56"/>
      <c r="DU14" s="56"/>
      <c r="DV14" s="56"/>
      <c r="DW14" s="56"/>
      <c r="DX14" s="56"/>
      <c r="DY14" s="56"/>
      <c r="DZ14" s="56"/>
      <c r="EA14" s="56"/>
      <c r="EB14" s="56"/>
      <c r="EC14" s="56"/>
      <c r="ED14" s="56"/>
      <c r="EE14" s="56"/>
      <c r="EF14" s="56"/>
      <c r="EG14" s="56"/>
      <c r="EH14" s="56"/>
      <c r="EI14" s="56"/>
      <c r="EJ14" s="56"/>
      <c r="EK14" s="56"/>
      <c r="EL14" s="56"/>
      <c r="EM14" s="56"/>
      <c r="EN14" s="56"/>
      <c r="EO14" s="56"/>
      <c r="EP14" s="56"/>
      <c r="EQ14" s="56"/>
      <c r="ER14" s="56"/>
      <c r="ES14" s="56"/>
      <c r="ET14" s="56"/>
      <c r="EU14" s="56"/>
      <c r="EV14" s="56"/>
      <c r="EW14" s="56"/>
      <c r="EX14" s="56"/>
      <c r="EY14" s="56"/>
      <c r="EZ14" s="56"/>
      <c r="FA14" s="56"/>
      <c r="FB14" s="56"/>
      <c r="FC14" s="56"/>
      <c r="FD14" s="56"/>
      <c r="FE14" s="56"/>
      <c r="FF14" s="56"/>
      <c r="FG14" s="56"/>
      <c r="FH14" s="56"/>
      <c r="FI14" s="56"/>
      <c r="FJ14" s="56"/>
      <c r="FK14" s="56"/>
      <c r="FL14" s="56"/>
      <c r="FM14" s="56"/>
      <c r="FN14" s="56"/>
      <c r="FO14" s="56"/>
      <c r="FP14" s="56"/>
      <c r="FQ14" s="56"/>
      <c r="FR14" s="56"/>
      <c r="FS14" s="56"/>
      <c r="FT14" s="56"/>
      <c r="FU14" s="56"/>
      <c r="FV14" s="56"/>
      <c r="FW14" s="56"/>
      <c r="FX14" s="56"/>
      <c r="FY14" s="56"/>
      <c r="FZ14" s="56"/>
      <c r="GA14" s="56"/>
      <c r="GB14" s="56"/>
      <c r="GC14" s="56"/>
      <c r="GD14" s="56"/>
      <c r="GE14" s="56"/>
      <c r="GF14" s="56"/>
      <c r="GG14" s="56"/>
      <c r="GH14" s="56"/>
      <c r="GI14" s="56"/>
      <c r="GJ14" s="56"/>
      <c r="GK14" s="56"/>
      <c r="GL14" s="56"/>
      <c r="GM14" s="56"/>
      <c r="GN14" s="56"/>
      <c r="GO14" s="56"/>
      <c r="GP14" s="56"/>
      <c r="GQ14" s="56"/>
      <c r="GR14" s="56"/>
      <c r="GS14" s="56"/>
      <c r="GT14" s="56"/>
      <c r="GU14" s="56"/>
      <c r="GV14" s="56"/>
      <c r="GW14" s="56"/>
      <c r="GX14" s="56"/>
      <c r="GY14" s="56"/>
      <c r="GZ14" s="56"/>
      <c r="HA14" s="56"/>
      <c r="HB14" s="56"/>
      <c r="HC14" s="56"/>
      <c r="HD14" s="56"/>
      <c r="HE14" s="56"/>
      <c r="HF14" s="56"/>
      <c r="HG14" s="56"/>
      <c r="HH14" s="56"/>
      <c r="HI14" s="56"/>
      <c r="HJ14" s="56"/>
      <c r="HK14" s="56"/>
      <c r="HL14" s="56"/>
      <c r="HM14" s="56"/>
      <c r="HN14" s="56"/>
      <c r="HO14" s="56"/>
      <c r="HP14" s="56"/>
      <c r="HQ14" s="56"/>
      <c r="HR14" s="56"/>
      <c r="HS14" s="56"/>
      <c r="HT14" s="56"/>
      <c r="HU14" s="56"/>
      <c r="HV14" s="56"/>
      <c r="HW14" s="56"/>
      <c r="HX14" s="56"/>
      <c r="HY14" s="56"/>
      <c r="HZ14" s="56"/>
      <c r="IA14" s="56"/>
      <c r="IB14" s="56"/>
      <c r="IC14" s="56"/>
      <c r="ID14" s="56"/>
      <c r="IE14" s="56"/>
      <c r="IF14" s="56"/>
      <c r="IG14" s="56"/>
      <c r="IH14" s="56"/>
      <c r="II14" s="56"/>
      <c r="IJ14" s="56"/>
      <c r="IK14" s="56"/>
      <c r="IL14" s="56"/>
      <c r="IM14" s="56"/>
      <c r="IN14" s="56"/>
      <c r="IO14" s="56"/>
      <c r="IP14" s="56"/>
      <c r="IQ14" s="56"/>
      <c r="IR14" s="56"/>
      <c r="IS14" s="56"/>
      <c r="IT14" s="56"/>
    </row>
    <row r="15" spans="1:254" s="15" customFormat="1" ht="30" customHeight="1" x14ac:dyDescent="0.15">
      <c r="A15" s="9">
        <v>9</v>
      </c>
      <c r="B15" s="10" t="s">
        <v>29</v>
      </c>
      <c r="C15" s="34">
        <v>59869</v>
      </c>
      <c r="D15" s="65">
        <v>19615</v>
      </c>
      <c r="E15" s="11">
        <f t="shared" si="5"/>
        <v>0.32763199652574787</v>
      </c>
      <c r="F15" s="66">
        <v>3818</v>
      </c>
      <c r="G15" s="11">
        <f t="shared" si="2"/>
        <v>6.377257011140991E-2</v>
      </c>
      <c r="H15" s="32">
        <v>28279</v>
      </c>
      <c r="I15" s="11">
        <f t="shared" si="0"/>
        <v>0.47234795971203797</v>
      </c>
      <c r="J15" s="35">
        <v>0</v>
      </c>
      <c r="K15" s="12">
        <f t="shared" si="1"/>
        <v>0</v>
      </c>
      <c r="L15" s="67">
        <f t="shared" si="3"/>
        <v>51712</v>
      </c>
      <c r="M15" s="14">
        <f t="shared" si="4"/>
        <v>0.86375252634919575</v>
      </c>
      <c r="N15" s="64"/>
      <c r="O15" s="64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  <c r="DR15" s="56"/>
      <c r="DS15" s="56"/>
      <c r="DT15" s="56"/>
      <c r="DU15" s="56"/>
      <c r="DV15" s="56"/>
      <c r="DW15" s="56"/>
      <c r="DX15" s="56"/>
      <c r="DY15" s="56"/>
      <c r="DZ15" s="56"/>
      <c r="EA15" s="56"/>
      <c r="EB15" s="56"/>
      <c r="EC15" s="56"/>
      <c r="ED15" s="56"/>
      <c r="EE15" s="56"/>
      <c r="EF15" s="56"/>
      <c r="EG15" s="56"/>
      <c r="EH15" s="56"/>
      <c r="EI15" s="56"/>
      <c r="EJ15" s="56"/>
      <c r="EK15" s="56"/>
      <c r="EL15" s="56"/>
      <c r="EM15" s="56"/>
      <c r="EN15" s="56"/>
      <c r="EO15" s="56"/>
      <c r="EP15" s="56"/>
      <c r="EQ15" s="56"/>
      <c r="ER15" s="56"/>
      <c r="ES15" s="56"/>
      <c r="ET15" s="56"/>
      <c r="EU15" s="56"/>
      <c r="EV15" s="56"/>
      <c r="EW15" s="56"/>
      <c r="EX15" s="56"/>
      <c r="EY15" s="56"/>
      <c r="EZ15" s="56"/>
      <c r="FA15" s="56"/>
      <c r="FB15" s="56"/>
      <c r="FC15" s="56"/>
      <c r="FD15" s="56"/>
      <c r="FE15" s="56"/>
      <c r="FF15" s="56"/>
      <c r="FG15" s="56"/>
      <c r="FH15" s="56"/>
      <c r="FI15" s="56"/>
      <c r="FJ15" s="56"/>
      <c r="FK15" s="56"/>
      <c r="FL15" s="56"/>
      <c r="FM15" s="56"/>
      <c r="FN15" s="56"/>
      <c r="FO15" s="56"/>
      <c r="FP15" s="56"/>
      <c r="FQ15" s="56"/>
      <c r="FR15" s="56"/>
      <c r="FS15" s="56"/>
      <c r="FT15" s="56"/>
      <c r="FU15" s="56"/>
      <c r="FV15" s="56"/>
      <c r="FW15" s="56"/>
      <c r="FX15" s="56"/>
      <c r="FY15" s="56"/>
      <c r="FZ15" s="56"/>
      <c r="GA15" s="56"/>
      <c r="GB15" s="56"/>
      <c r="GC15" s="56"/>
      <c r="GD15" s="56"/>
      <c r="GE15" s="56"/>
      <c r="GF15" s="56"/>
      <c r="GG15" s="56"/>
      <c r="GH15" s="56"/>
      <c r="GI15" s="56"/>
      <c r="GJ15" s="56"/>
      <c r="GK15" s="56"/>
      <c r="GL15" s="56"/>
      <c r="GM15" s="56"/>
      <c r="GN15" s="56"/>
      <c r="GO15" s="56"/>
      <c r="GP15" s="56"/>
      <c r="GQ15" s="56"/>
      <c r="GR15" s="56"/>
      <c r="GS15" s="56"/>
      <c r="GT15" s="56"/>
      <c r="GU15" s="56"/>
      <c r="GV15" s="56"/>
      <c r="GW15" s="56"/>
      <c r="GX15" s="56"/>
      <c r="GY15" s="56"/>
      <c r="GZ15" s="56"/>
      <c r="HA15" s="56"/>
      <c r="HB15" s="56"/>
      <c r="HC15" s="56"/>
      <c r="HD15" s="56"/>
      <c r="HE15" s="56"/>
      <c r="HF15" s="56"/>
      <c r="HG15" s="56"/>
      <c r="HH15" s="56"/>
      <c r="HI15" s="56"/>
      <c r="HJ15" s="56"/>
      <c r="HK15" s="56"/>
      <c r="HL15" s="56"/>
      <c r="HM15" s="56"/>
      <c r="HN15" s="56"/>
      <c r="HO15" s="56"/>
      <c r="HP15" s="56"/>
      <c r="HQ15" s="56"/>
      <c r="HR15" s="56"/>
      <c r="HS15" s="56"/>
      <c r="HT15" s="56"/>
      <c r="HU15" s="56"/>
      <c r="HV15" s="56"/>
      <c r="HW15" s="56"/>
      <c r="HX15" s="56"/>
      <c r="HY15" s="56"/>
      <c r="HZ15" s="56"/>
      <c r="IA15" s="56"/>
      <c r="IB15" s="56"/>
      <c r="IC15" s="56"/>
      <c r="ID15" s="56"/>
      <c r="IE15" s="56"/>
      <c r="IF15" s="56"/>
      <c r="IG15" s="56"/>
      <c r="IH15" s="56"/>
      <c r="II15" s="56"/>
      <c r="IJ15" s="56"/>
      <c r="IK15" s="56"/>
      <c r="IL15" s="56"/>
      <c r="IM15" s="56"/>
      <c r="IN15" s="56"/>
      <c r="IO15" s="56"/>
      <c r="IP15" s="56"/>
      <c r="IQ15" s="56"/>
      <c r="IR15" s="56"/>
      <c r="IS15" s="56"/>
      <c r="IT15" s="56"/>
    </row>
    <row r="16" spans="1:254" s="15" customFormat="1" ht="30" customHeight="1" x14ac:dyDescent="0.15">
      <c r="A16" s="9">
        <v>10</v>
      </c>
      <c r="B16" s="10" t="s">
        <v>30</v>
      </c>
      <c r="C16" s="37">
        <v>45140</v>
      </c>
      <c r="D16" s="65">
        <v>22474</v>
      </c>
      <c r="E16" s="11">
        <f t="shared" si="5"/>
        <v>0.49787328311918477</v>
      </c>
      <c r="F16" s="66">
        <v>4843</v>
      </c>
      <c r="G16" s="11">
        <f t="shared" si="2"/>
        <v>0.10728843597696057</v>
      </c>
      <c r="H16" s="32">
        <v>11581</v>
      </c>
      <c r="I16" s="11">
        <f t="shared" si="0"/>
        <v>0.2565573770491803</v>
      </c>
      <c r="J16" s="38">
        <v>0</v>
      </c>
      <c r="K16" s="12">
        <f t="shared" si="1"/>
        <v>0</v>
      </c>
      <c r="L16" s="67">
        <f t="shared" si="3"/>
        <v>38898</v>
      </c>
      <c r="M16" s="14">
        <f t="shared" si="4"/>
        <v>0.8617190961453256</v>
      </c>
      <c r="N16" s="64"/>
      <c r="O16" s="64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6"/>
      <c r="DN16" s="56"/>
      <c r="DO16" s="56"/>
      <c r="DP16" s="56"/>
      <c r="DQ16" s="56"/>
      <c r="DR16" s="56"/>
      <c r="DS16" s="56"/>
      <c r="DT16" s="56"/>
      <c r="DU16" s="56"/>
      <c r="DV16" s="56"/>
      <c r="DW16" s="56"/>
      <c r="DX16" s="56"/>
      <c r="DY16" s="56"/>
      <c r="DZ16" s="56"/>
      <c r="EA16" s="56"/>
      <c r="EB16" s="56"/>
      <c r="EC16" s="56"/>
      <c r="ED16" s="56"/>
      <c r="EE16" s="56"/>
      <c r="EF16" s="56"/>
      <c r="EG16" s="56"/>
      <c r="EH16" s="56"/>
      <c r="EI16" s="56"/>
      <c r="EJ16" s="56"/>
      <c r="EK16" s="56"/>
      <c r="EL16" s="56"/>
      <c r="EM16" s="56"/>
      <c r="EN16" s="56"/>
      <c r="EO16" s="56"/>
      <c r="EP16" s="56"/>
      <c r="EQ16" s="56"/>
      <c r="ER16" s="56"/>
      <c r="ES16" s="56"/>
      <c r="ET16" s="56"/>
      <c r="EU16" s="56"/>
      <c r="EV16" s="56"/>
      <c r="EW16" s="56"/>
      <c r="EX16" s="56"/>
      <c r="EY16" s="56"/>
      <c r="EZ16" s="56"/>
      <c r="FA16" s="56"/>
      <c r="FB16" s="56"/>
      <c r="FC16" s="56"/>
      <c r="FD16" s="56"/>
      <c r="FE16" s="56"/>
      <c r="FF16" s="56"/>
      <c r="FG16" s="56"/>
      <c r="FH16" s="56"/>
      <c r="FI16" s="56"/>
      <c r="FJ16" s="56"/>
      <c r="FK16" s="56"/>
      <c r="FL16" s="56"/>
      <c r="FM16" s="56"/>
      <c r="FN16" s="56"/>
      <c r="FO16" s="56"/>
      <c r="FP16" s="56"/>
      <c r="FQ16" s="56"/>
      <c r="FR16" s="56"/>
      <c r="FS16" s="56"/>
      <c r="FT16" s="56"/>
      <c r="FU16" s="56"/>
      <c r="FV16" s="56"/>
      <c r="FW16" s="56"/>
      <c r="FX16" s="56"/>
      <c r="FY16" s="56"/>
      <c r="FZ16" s="56"/>
      <c r="GA16" s="56"/>
      <c r="GB16" s="56"/>
      <c r="GC16" s="56"/>
      <c r="GD16" s="56"/>
      <c r="GE16" s="56"/>
      <c r="GF16" s="56"/>
      <c r="GG16" s="56"/>
      <c r="GH16" s="56"/>
      <c r="GI16" s="56"/>
      <c r="GJ16" s="56"/>
      <c r="GK16" s="56"/>
      <c r="GL16" s="56"/>
      <c r="GM16" s="56"/>
      <c r="GN16" s="56"/>
      <c r="GO16" s="56"/>
      <c r="GP16" s="56"/>
      <c r="GQ16" s="56"/>
      <c r="GR16" s="56"/>
      <c r="GS16" s="56"/>
      <c r="GT16" s="56"/>
      <c r="GU16" s="56"/>
      <c r="GV16" s="56"/>
      <c r="GW16" s="56"/>
      <c r="GX16" s="56"/>
      <c r="GY16" s="56"/>
      <c r="GZ16" s="56"/>
      <c r="HA16" s="56"/>
      <c r="HB16" s="56"/>
      <c r="HC16" s="56"/>
      <c r="HD16" s="56"/>
      <c r="HE16" s="56"/>
      <c r="HF16" s="56"/>
      <c r="HG16" s="56"/>
      <c r="HH16" s="56"/>
      <c r="HI16" s="56"/>
      <c r="HJ16" s="56"/>
      <c r="HK16" s="56"/>
      <c r="HL16" s="56"/>
      <c r="HM16" s="56"/>
      <c r="HN16" s="56"/>
      <c r="HO16" s="56"/>
      <c r="HP16" s="56"/>
      <c r="HQ16" s="56"/>
      <c r="HR16" s="56"/>
      <c r="HS16" s="56"/>
      <c r="HT16" s="56"/>
      <c r="HU16" s="56"/>
      <c r="HV16" s="56"/>
      <c r="HW16" s="56"/>
      <c r="HX16" s="56"/>
      <c r="HY16" s="56"/>
      <c r="HZ16" s="56"/>
      <c r="IA16" s="56"/>
      <c r="IB16" s="56"/>
      <c r="IC16" s="56"/>
      <c r="ID16" s="56"/>
      <c r="IE16" s="56"/>
      <c r="IF16" s="56"/>
      <c r="IG16" s="56"/>
      <c r="IH16" s="56"/>
      <c r="II16" s="56"/>
      <c r="IJ16" s="56"/>
      <c r="IK16" s="56"/>
      <c r="IL16" s="56"/>
      <c r="IM16" s="56"/>
      <c r="IN16" s="56"/>
      <c r="IO16" s="56"/>
      <c r="IP16" s="56"/>
      <c r="IQ16" s="56"/>
      <c r="IR16" s="56"/>
      <c r="IS16" s="56"/>
      <c r="IT16" s="56"/>
    </row>
    <row r="17" spans="1:254" s="15" customFormat="1" ht="30" customHeight="1" x14ac:dyDescent="0.15">
      <c r="A17" s="9">
        <v>11</v>
      </c>
      <c r="B17" s="10" t="s">
        <v>31</v>
      </c>
      <c r="C17" s="34">
        <v>24973</v>
      </c>
      <c r="D17" s="65">
        <v>22875</v>
      </c>
      <c r="E17" s="11">
        <f t="shared" si="5"/>
        <v>0.91598926840988271</v>
      </c>
      <c r="F17" s="66">
        <v>0</v>
      </c>
      <c r="G17" s="11">
        <f t="shared" si="2"/>
        <v>0</v>
      </c>
      <c r="H17" s="32">
        <v>1106</v>
      </c>
      <c r="I17" s="11">
        <f t="shared" si="0"/>
        <v>4.4287830857325912E-2</v>
      </c>
      <c r="J17" s="35">
        <v>0</v>
      </c>
      <c r="K17" s="12">
        <f t="shared" si="1"/>
        <v>0</v>
      </c>
      <c r="L17" s="67">
        <f t="shared" si="3"/>
        <v>23981</v>
      </c>
      <c r="M17" s="14">
        <f t="shared" si="4"/>
        <v>0.96027709926720861</v>
      </c>
      <c r="N17" s="64"/>
      <c r="O17" s="64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6"/>
      <c r="CX17" s="56"/>
      <c r="CY17" s="56"/>
      <c r="CZ17" s="56"/>
      <c r="DA17" s="56"/>
      <c r="DB17" s="56"/>
      <c r="DC17" s="56"/>
      <c r="DD17" s="56"/>
      <c r="DE17" s="56"/>
      <c r="DF17" s="56"/>
      <c r="DG17" s="56"/>
      <c r="DH17" s="56"/>
      <c r="DI17" s="56"/>
      <c r="DJ17" s="56"/>
      <c r="DK17" s="56"/>
      <c r="DL17" s="56"/>
      <c r="DM17" s="56"/>
      <c r="DN17" s="56"/>
      <c r="DO17" s="56"/>
      <c r="DP17" s="56"/>
      <c r="DQ17" s="56"/>
      <c r="DR17" s="56"/>
      <c r="DS17" s="56"/>
      <c r="DT17" s="56"/>
      <c r="DU17" s="56"/>
      <c r="DV17" s="56"/>
      <c r="DW17" s="56"/>
      <c r="DX17" s="56"/>
      <c r="DY17" s="56"/>
      <c r="DZ17" s="56"/>
      <c r="EA17" s="56"/>
      <c r="EB17" s="56"/>
      <c r="EC17" s="56"/>
      <c r="ED17" s="56"/>
      <c r="EE17" s="56"/>
      <c r="EF17" s="56"/>
      <c r="EG17" s="56"/>
      <c r="EH17" s="56"/>
      <c r="EI17" s="56"/>
      <c r="EJ17" s="56"/>
      <c r="EK17" s="56"/>
      <c r="EL17" s="56"/>
      <c r="EM17" s="56"/>
      <c r="EN17" s="56"/>
      <c r="EO17" s="56"/>
      <c r="EP17" s="56"/>
      <c r="EQ17" s="56"/>
      <c r="ER17" s="56"/>
      <c r="ES17" s="56"/>
      <c r="ET17" s="56"/>
      <c r="EU17" s="56"/>
      <c r="EV17" s="56"/>
      <c r="EW17" s="56"/>
      <c r="EX17" s="56"/>
      <c r="EY17" s="56"/>
      <c r="EZ17" s="56"/>
      <c r="FA17" s="56"/>
      <c r="FB17" s="56"/>
      <c r="FC17" s="56"/>
      <c r="FD17" s="56"/>
      <c r="FE17" s="56"/>
      <c r="FF17" s="56"/>
      <c r="FG17" s="56"/>
      <c r="FH17" s="56"/>
      <c r="FI17" s="56"/>
      <c r="FJ17" s="56"/>
      <c r="FK17" s="56"/>
      <c r="FL17" s="56"/>
      <c r="FM17" s="56"/>
      <c r="FN17" s="56"/>
      <c r="FO17" s="56"/>
      <c r="FP17" s="56"/>
      <c r="FQ17" s="56"/>
      <c r="FR17" s="56"/>
      <c r="FS17" s="56"/>
      <c r="FT17" s="56"/>
      <c r="FU17" s="56"/>
      <c r="FV17" s="56"/>
      <c r="FW17" s="56"/>
      <c r="FX17" s="56"/>
      <c r="FY17" s="56"/>
      <c r="FZ17" s="56"/>
      <c r="GA17" s="56"/>
      <c r="GB17" s="56"/>
      <c r="GC17" s="56"/>
      <c r="GD17" s="56"/>
      <c r="GE17" s="56"/>
      <c r="GF17" s="56"/>
      <c r="GG17" s="56"/>
      <c r="GH17" s="56"/>
      <c r="GI17" s="56"/>
      <c r="GJ17" s="56"/>
      <c r="GK17" s="56"/>
      <c r="GL17" s="56"/>
      <c r="GM17" s="56"/>
      <c r="GN17" s="56"/>
      <c r="GO17" s="56"/>
      <c r="GP17" s="56"/>
      <c r="GQ17" s="56"/>
      <c r="GR17" s="56"/>
      <c r="GS17" s="56"/>
      <c r="GT17" s="56"/>
      <c r="GU17" s="56"/>
      <c r="GV17" s="56"/>
      <c r="GW17" s="56"/>
      <c r="GX17" s="56"/>
      <c r="GY17" s="56"/>
      <c r="GZ17" s="56"/>
      <c r="HA17" s="56"/>
      <c r="HB17" s="56"/>
      <c r="HC17" s="56"/>
      <c r="HD17" s="56"/>
      <c r="HE17" s="56"/>
      <c r="HF17" s="56"/>
      <c r="HG17" s="56"/>
      <c r="HH17" s="56"/>
      <c r="HI17" s="56"/>
      <c r="HJ17" s="56"/>
      <c r="HK17" s="56"/>
      <c r="HL17" s="56"/>
      <c r="HM17" s="56"/>
      <c r="HN17" s="56"/>
      <c r="HO17" s="56"/>
      <c r="HP17" s="56"/>
      <c r="HQ17" s="56"/>
      <c r="HR17" s="56"/>
      <c r="HS17" s="56"/>
      <c r="HT17" s="56"/>
      <c r="HU17" s="56"/>
      <c r="HV17" s="56"/>
      <c r="HW17" s="56"/>
      <c r="HX17" s="56"/>
      <c r="HY17" s="56"/>
      <c r="HZ17" s="56"/>
      <c r="IA17" s="56"/>
      <c r="IB17" s="56"/>
      <c r="IC17" s="56"/>
      <c r="ID17" s="56"/>
      <c r="IE17" s="56"/>
      <c r="IF17" s="56"/>
      <c r="IG17" s="56"/>
      <c r="IH17" s="56"/>
      <c r="II17" s="56"/>
      <c r="IJ17" s="56"/>
      <c r="IK17" s="56"/>
      <c r="IL17" s="56"/>
      <c r="IM17" s="56"/>
      <c r="IN17" s="56"/>
      <c r="IO17" s="56"/>
      <c r="IP17" s="56"/>
      <c r="IQ17" s="56"/>
      <c r="IR17" s="56"/>
      <c r="IS17" s="56"/>
      <c r="IT17" s="56"/>
    </row>
    <row r="18" spans="1:254" s="15" customFormat="1" ht="30" customHeight="1" x14ac:dyDescent="0.15">
      <c r="A18" s="9">
        <v>12</v>
      </c>
      <c r="B18" s="10" t="s">
        <v>32</v>
      </c>
      <c r="C18" s="34">
        <v>39149</v>
      </c>
      <c r="D18" s="65">
        <v>4549</v>
      </c>
      <c r="E18" s="11">
        <f t="shared" si="5"/>
        <v>0.11619709315691333</v>
      </c>
      <c r="F18" s="66">
        <v>704</v>
      </c>
      <c r="G18" s="11">
        <f t="shared" si="2"/>
        <v>1.7982579376229279E-2</v>
      </c>
      <c r="H18" s="32">
        <v>22207</v>
      </c>
      <c r="I18" s="11">
        <f t="shared" si="0"/>
        <v>0.56724309688625507</v>
      </c>
      <c r="J18" s="35">
        <v>0</v>
      </c>
      <c r="K18" s="12">
        <f t="shared" si="1"/>
        <v>0</v>
      </c>
      <c r="L18" s="67">
        <f t="shared" si="3"/>
        <v>27460</v>
      </c>
      <c r="M18" s="14">
        <f t="shared" si="4"/>
        <v>0.70142276941939774</v>
      </c>
      <c r="N18" s="64"/>
      <c r="O18" s="64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</row>
    <row r="19" spans="1:254" s="15" customFormat="1" ht="30" customHeight="1" x14ac:dyDescent="0.15">
      <c r="A19" s="9">
        <v>13</v>
      </c>
      <c r="B19" s="10" t="s">
        <v>33</v>
      </c>
      <c r="C19" s="34">
        <v>71844</v>
      </c>
      <c r="D19" s="65">
        <v>34929</v>
      </c>
      <c r="E19" s="11">
        <f t="shared" si="5"/>
        <v>0.48617838650409217</v>
      </c>
      <c r="F19" s="66">
        <v>6615</v>
      </c>
      <c r="G19" s="11">
        <f t="shared" si="2"/>
        <v>9.2074494738600299E-2</v>
      </c>
      <c r="H19" s="32">
        <v>21198</v>
      </c>
      <c r="I19" s="11">
        <f t="shared" si="0"/>
        <v>0.29505595456823119</v>
      </c>
      <c r="J19" s="35">
        <v>0</v>
      </c>
      <c r="K19" s="12">
        <f t="shared" si="1"/>
        <v>0</v>
      </c>
      <c r="L19" s="67">
        <f t="shared" si="3"/>
        <v>62742</v>
      </c>
      <c r="M19" s="14">
        <f t="shared" si="4"/>
        <v>0.87330883581092367</v>
      </c>
      <c r="N19" s="64"/>
      <c r="O19" s="64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</row>
    <row r="20" spans="1:254" s="15" customFormat="1" ht="30" customHeight="1" x14ac:dyDescent="0.15">
      <c r="A20" s="9">
        <v>14</v>
      </c>
      <c r="B20" s="10" t="s">
        <v>34</v>
      </c>
      <c r="C20" s="34">
        <v>105653</v>
      </c>
      <c r="D20" s="65">
        <v>85681</v>
      </c>
      <c r="E20" s="11">
        <f t="shared" si="5"/>
        <v>0.81096608709643836</v>
      </c>
      <c r="F20" s="66">
        <v>90</v>
      </c>
      <c r="G20" s="11">
        <f t="shared" si="2"/>
        <v>8.5184519133389496E-4</v>
      </c>
      <c r="H20" s="32">
        <v>12693</v>
      </c>
      <c r="I20" s="11">
        <f t="shared" si="0"/>
        <v>0.12013856681779031</v>
      </c>
      <c r="J20" s="36">
        <v>0</v>
      </c>
      <c r="K20" s="12">
        <f t="shared" si="1"/>
        <v>0</v>
      </c>
      <c r="L20" s="67">
        <f t="shared" si="3"/>
        <v>98464</v>
      </c>
      <c r="M20" s="14">
        <f t="shared" si="4"/>
        <v>0.93195649910556255</v>
      </c>
      <c r="N20" s="64"/>
      <c r="O20" s="64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</row>
    <row r="21" spans="1:254" s="15" customFormat="1" ht="30" customHeight="1" x14ac:dyDescent="0.15">
      <c r="A21" s="9">
        <v>15</v>
      </c>
      <c r="B21" s="10" t="s">
        <v>35</v>
      </c>
      <c r="C21" s="34">
        <v>83183</v>
      </c>
      <c r="D21" s="65">
        <v>73581</v>
      </c>
      <c r="E21" s="11">
        <f t="shared" si="5"/>
        <v>0.88456776023947203</v>
      </c>
      <c r="F21" s="66">
        <v>0</v>
      </c>
      <c r="G21" s="11">
        <f t="shared" si="2"/>
        <v>0</v>
      </c>
      <c r="H21" s="32">
        <v>5403</v>
      </c>
      <c r="I21" s="11">
        <f t="shared" si="0"/>
        <v>6.4953175528653692E-2</v>
      </c>
      <c r="J21" s="35">
        <v>0</v>
      </c>
      <c r="K21" s="12">
        <f t="shared" si="1"/>
        <v>0</v>
      </c>
      <c r="L21" s="67">
        <f t="shared" si="3"/>
        <v>78984</v>
      </c>
      <c r="M21" s="14">
        <f t="shared" si="4"/>
        <v>0.94952093576812568</v>
      </c>
      <c r="N21" s="64"/>
      <c r="O21" s="64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</row>
    <row r="22" spans="1:254" s="15" customFormat="1" ht="30" customHeight="1" x14ac:dyDescent="0.15">
      <c r="A22" s="9">
        <v>16</v>
      </c>
      <c r="B22" s="10" t="s">
        <v>36</v>
      </c>
      <c r="C22" s="34">
        <v>261933</v>
      </c>
      <c r="D22" s="65">
        <v>227691</v>
      </c>
      <c r="E22" s="11">
        <f t="shared" si="5"/>
        <v>0.86927191304646612</v>
      </c>
      <c r="F22" s="66">
        <v>0</v>
      </c>
      <c r="G22" s="11">
        <f t="shared" si="2"/>
        <v>0</v>
      </c>
      <c r="H22" s="32">
        <v>19852</v>
      </c>
      <c r="I22" s="11">
        <f t="shared" si="0"/>
        <v>7.5790373874235012E-2</v>
      </c>
      <c r="J22" s="35">
        <v>0</v>
      </c>
      <c r="K22" s="12">
        <f t="shared" si="1"/>
        <v>0</v>
      </c>
      <c r="L22" s="67">
        <f t="shared" si="3"/>
        <v>247543</v>
      </c>
      <c r="M22" s="14">
        <f t="shared" si="4"/>
        <v>0.94506228692070104</v>
      </c>
      <c r="N22" s="64"/>
      <c r="O22" s="64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</row>
    <row r="23" spans="1:254" s="15" customFormat="1" ht="30" customHeight="1" x14ac:dyDescent="0.15">
      <c r="A23" s="9">
        <v>17</v>
      </c>
      <c r="B23" s="10" t="s">
        <v>37</v>
      </c>
      <c r="C23" s="37">
        <v>153059</v>
      </c>
      <c r="D23" s="65">
        <v>106025</v>
      </c>
      <c r="E23" s="11">
        <f t="shared" si="5"/>
        <v>0.6927067340045342</v>
      </c>
      <c r="F23" s="66">
        <v>787</v>
      </c>
      <c r="G23" s="11">
        <f t="shared" si="2"/>
        <v>5.1418080609438189E-3</v>
      </c>
      <c r="H23" s="32">
        <v>36104</v>
      </c>
      <c r="I23" s="11">
        <f t="shared" si="0"/>
        <v>0.23588289483140487</v>
      </c>
      <c r="J23" s="38">
        <v>0</v>
      </c>
      <c r="K23" s="12">
        <f t="shared" si="1"/>
        <v>0</v>
      </c>
      <c r="L23" s="67">
        <f t="shared" si="3"/>
        <v>142916</v>
      </c>
      <c r="M23" s="14">
        <f t="shared" si="4"/>
        <v>0.93373143689688287</v>
      </c>
      <c r="N23" s="68"/>
      <c r="O23" s="64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</row>
    <row r="24" spans="1:254" s="15" customFormat="1" ht="30" customHeight="1" x14ac:dyDescent="0.15">
      <c r="A24" s="9">
        <v>18</v>
      </c>
      <c r="B24" s="10" t="s">
        <v>38</v>
      </c>
      <c r="C24" s="34">
        <v>63932</v>
      </c>
      <c r="D24" s="65">
        <v>34470</v>
      </c>
      <c r="E24" s="11">
        <f t="shared" si="5"/>
        <v>0.53916661452793591</v>
      </c>
      <c r="F24" s="66">
        <v>1596</v>
      </c>
      <c r="G24" s="11">
        <f t="shared" si="2"/>
        <v>2.4964024275793029E-2</v>
      </c>
      <c r="H24" s="32">
        <v>22680</v>
      </c>
      <c r="I24" s="11">
        <f t="shared" si="0"/>
        <v>0.3547519239191641</v>
      </c>
      <c r="J24" s="36">
        <v>0</v>
      </c>
      <c r="K24" s="12">
        <f t="shared" si="1"/>
        <v>0</v>
      </c>
      <c r="L24" s="67">
        <f t="shared" si="3"/>
        <v>58746</v>
      </c>
      <c r="M24" s="14">
        <f t="shared" si="4"/>
        <v>0.91888256272289304</v>
      </c>
      <c r="N24" s="68"/>
      <c r="O24" s="64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</row>
    <row r="25" spans="1:254" s="15" customFormat="1" ht="30" customHeight="1" x14ac:dyDescent="0.15">
      <c r="A25" s="9">
        <v>19</v>
      </c>
      <c r="B25" s="10" t="s">
        <v>39</v>
      </c>
      <c r="C25" s="34">
        <v>25611</v>
      </c>
      <c r="D25" s="65">
        <v>19648</v>
      </c>
      <c r="E25" s="11">
        <f t="shared" si="5"/>
        <v>0.7671703564874468</v>
      </c>
      <c r="F25" s="66">
        <v>794</v>
      </c>
      <c r="G25" s="11">
        <f t="shared" si="2"/>
        <v>3.1002303697629924E-2</v>
      </c>
      <c r="H25" s="32">
        <v>2344</v>
      </c>
      <c r="I25" s="11">
        <f t="shared" si="0"/>
        <v>9.1523173636328142E-2</v>
      </c>
      <c r="J25" s="35">
        <v>0</v>
      </c>
      <c r="K25" s="12">
        <f t="shared" si="1"/>
        <v>0</v>
      </c>
      <c r="L25" s="67">
        <f t="shared" si="3"/>
        <v>22786</v>
      </c>
      <c r="M25" s="14">
        <f t="shared" si="4"/>
        <v>0.88969583382140482</v>
      </c>
      <c r="N25" s="68"/>
      <c r="O25" s="64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</row>
    <row r="26" spans="1:254" s="15" customFormat="1" ht="30" customHeight="1" x14ac:dyDescent="0.15">
      <c r="A26" s="9">
        <v>20</v>
      </c>
      <c r="B26" s="10" t="s">
        <v>40</v>
      </c>
      <c r="C26" s="34">
        <v>71015</v>
      </c>
      <c r="D26" s="65">
        <v>70477</v>
      </c>
      <c r="E26" s="11">
        <f t="shared" si="5"/>
        <v>0.99242413574596922</v>
      </c>
      <c r="F26" s="66">
        <v>538</v>
      </c>
      <c r="G26" s="11">
        <f t="shared" si="2"/>
        <v>7.5758642540308388E-3</v>
      </c>
      <c r="H26" s="32">
        <v>0</v>
      </c>
      <c r="I26" s="11">
        <f t="shared" si="0"/>
        <v>0</v>
      </c>
      <c r="J26" s="35">
        <v>0</v>
      </c>
      <c r="K26" s="12">
        <f t="shared" si="1"/>
        <v>0</v>
      </c>
      <c r="L26" s="67">
        <f t="shared" si="3"/>
        <v>71015</v>
      </c>
      <c r="M26" s="14">
        <f t="shared" si="4"/>
        <v>1</v>
      </c>
      <c r="N26" s="68"/>
      <c r="O26" s="64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</row>
    <row r="27" spans="1:254" s="15" customFormat="1" ht="30" customHeight="1" x14ac:dyDescent="0.15">
      <c r="A27" s="9">
        <v>21</v>
      </c>
      <c r="B27" s="10" t="s">
        <v>41</v>
      </c>
      <c r="C27" s="34">
        <v>36979</v>
      </c>
      <c r="D27" s="65">
        <v>12750</v>
      </c>
      <c r="E27" s="11">
        <f t="shared" si="5"/>
        <v>0.34479028637875553</v>
      </c>
      <c r="F27" s="66">
        <v>6094</v>
      </c>
      <c r="G27" s="11">
        <f t="shared" si="2"/>
        <v>0.164796235701344</v>
      </c>
      <c r="H27" s="32">
        <v>11237</v>
      </c>
      <c r="I27" s="11">
        <f t="shared" si="0"/>
        <v>0.30387517239514317</v>
      </c>
      <c r="J27" s="35">
        <v>0</v>
      </c>
      <c r="K27" s="12">
        <f t="shared" si="1"/>
        <v>0</v>
      </c>
      <c r="L27" s="67">
        <f t="shared" si="3"/>
        <v>30081</v>
      </c>
      <c r="M27" s="14">
        <f t="shared" si="4"/>
        <v>0.81346169447524275</v>
      </c>
      <c r="N27" s="68"/>
      <c r="O27" s="64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</row>
    <row r="28" spans="1:254" s="15" customFormat="1" ht="30" customHeight="1" x14ac:dyDescent="0.15">
      <c r="A28" s="9">
        <v>22</v>
      </c>
      <c r="B28" s="10" t="s">
        <v>42</v>
      </c>
      <c r="C28" s="34">
        <v>52370</v>
      </c>
      <c r="D28" s="65">
        <v>31559</v>
      </c>
      <c r="E28" s="11">
        <f t="shared" si="5"/>
        <v>0.60261600152759209</v>
      </c>
      <c r="F28" s="66">
        <v>6857</v>
      </c>
      <c r="G28" s="11">
        <f t="shared" si="2"/>
        <v>0.13093374069123545</v>
      </c>
      <c r="H28" s="32">
        <v>8496</v>
      </c>
      <c r="I28" s="11">
        <f t="shared" si="0"/>
        <v>0.16223028451403476</v>
      </c>
      <c r="J28" s="35">
        <v>0</v>
      </c>
      <c r="K28" s="12">
        <f t="shared" si="1"/>
        <v>0</v>
      </c>
      <c r="L28" s="67">
        <f t="shared" si="3"/>
        <v>46912</v>
      </c>
      <c r="M28" s="14">
        <f t="shared" si="4"/>
        <v>0.89578002673286228</v>
      </c>
      <c r="N28" s="68"/>
      <c r="O28" s="64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</row>
    <row r="29" spans="1:254" s="15" customFormat="1" ht="30" customHeight="1" x14ac:dyDescent="0.15">
      <c r="A29" s="9">
        <v>23</v>
      </c>
      <c r="B29" s="10" t="s">
        <v>43</v>
      </c>
      <c r="C29" s="34">
        <v>98537</v>
      </c>
      <c r="D29" s="65">
        <v>34145</v>
      </c>
      <c r="E29" s="11">
        <f t="shared" si="5"/>
        <v>0.34651958147700862</v>
      </c>
      <c r="F29" s="66">
        <v>15672</v>
      </c>
      <c r="G29" s="11">
        <f t="shared" si="2"/>
        <v>0.15904685549590508</v>
      </c>
      <c r="H29" s="32">
        <v>23060</v>
      </c>
      <c r="I29" s="11">
        <f t="shared" si="0"/>
        <v>0.2340237677217695</v>
      </c>
      <c r="J29" s="35">
        <v>4671</v>
      </c>
      <c r="K29" s="12">
        <f t="shared" si="1"/>
        <v>4.7403513401057473E-2</v>
      </c>
      <c r="L29" s="67">
        <f t="shared" si="3"/>
        <v>77548</v>
      </c>
      <c r="M29" s="14">
        <f t="shared" si="4"/>
        <v>0.7869937180957407</v>
      </c>
      <c r="N29" s="68"/>
      <c r="O29" s="64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</row>
    <row r="30" spans="1:254" s="15" customFormat="1" ht="30" customHeight="1" x14ac:dyDescent="0.15">
      <c r="A30" s="9">
        <v>24</v>
      </c>
      <c r="B30" s="10" t="s">
        <v>44</v>
      </c>
      <c r="C30" s="34">
        <v>51534</v>
      </c>
      <c r="D30" s="65">
        <v>20013</v>
      </c>
      <c r="E30" s="11">
        <f t="shared" si="5"/>
        <v>0.38834555827220862</v>
      </c>
      <c r="F30" s="66">
        <v>5423</v>
      </c>
      <c r="G30" s="11">
        <f t="shared" si="2"/>
        <v>0.10523149765203554</v>
      </c>
      <c r="H30" s="32">
        <v>13545</v>
      </c>
      <c r="I30" s="11">
        <f t="shared" si="0"/>
        <v>0.26283618581907092</v>
      </c>
      <c r="J30" s="35">
        <v>0</v>
      </c>
      <c r="K30" s="12">
        <f t="shared" si="1"/>
        <v>0</v>
      </c>
      <c r="L30" s="67">
        <f t="shared" si="3"/>
        <v>38981</v>
      </c>
      <c r="M30" s="14">
        <f t="shared" si="4"/>
        <v>0.75641324174331515</v>
      </c>
      <c r="N30" s="68"/>
      <c r="O30" s="64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</row>
    <row r="31" spans="1:254" s="15" customFormat="1" ht="30" customHeight="1" x14ac:dyDescent="0.15">
      <c r="A31" s="9">
        <v>25</v>
      </c>
      <c r="B31" s="10" t="s">
        <v>45</v>
      </c>
      <c r="C31" s="34">
        <v>36136</v>
      </c>
      <c r="D31" s="65">
        <v>16817</v>
      </c>
      <c r="E31" s="11">
        <f>D31/C31</f>
        <v>0.46538078370599956</v>
      </c>
      <c r="F31" s="66">
        <v>7165</v>
      </c>
      <c r="G31" s="11">
        <f t="shared" si="2"/>
        <v>0.19827872481735664</v>
      </c>
      <c r="H31" s="32">
        <v>4614</v>
      </c>
      <c r="I31" s="11">
        <f t="shared" si="0"/>
        <v>0.12768430374142128</v>
      </c>
      <c r="J31" s="35">
        <v>0</v>
      </c>
      <c r="K31" s="12">
        <f t="shared" si="1"/>
        <v>0</v>
      </c>
      <c r="L31" s="67">
        <f t="shared" si="3"/>
        <v>28596</v>
      </c>
      <c r="M31" s="14">
        <f t="shared" si="4"/>
        <v>0.79134381226477746</v>
      </c>
      <c r="N31" s="68"/>
      <c r="O31" s="64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</row>
    <row r="32" spans="1:254" s="15" customFormat="1" ht="30" customHeight="1" x14ac:dyDescent="0.15">
      <c r="A32" s="9">
        <v>26</v>
      </c>
      <c r="B32" s="16" t="s">
        <v>46</v>
      </c>
      <c r="C32" s="34">
        <v>39242</v>
      </c>
      <c r="D32" s="65">
        <v>26481</v>
      </c>
      <c r="E32" s="11">
        <f t="shared" si="5"/>
        <v>0.67481270067784516</v>
      </c>
      <c r="F32" s="66">
        <v>5902</v>
      </c>
      <c r="G32" s="11">
        <f t="shared" si="2"/>
        <v>0.15040008154528312</v>
      </c>
      <c r="H32" s="32">
        <v>4799</v>
      </c>
      <c r="I32" s="11">
        <f t="shared" si="0"/>
        <v>0.12229244177157128</v>
      </c>
      <c r="J32" s="35">
        <v>0</v>
      </c>
      <c r="K32" s="12">
        <f t="shared" si="1"/>
        <v>0</v>
      </c>
      <c r="L32" s="67">
        <f t="shared" si="3"/>
        <v>37182</v>
      </c>
      <c r="M32" s="14">
        <f t="shared" si="4"/>
        <v>0.94750522399469961</v>
      </c>
      <c r="N32" s="68"/>
      <c r="O32" s="64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</row>
    <row r="33" spans="1:254" s="15" customFormat="1" ht="30" customHeight="1" x14ac:dyDescent="0.15">
      <c r="A33" s="9">
        <v>27</v>
      </c>
      <c r="B33" s="10" t="s">
        <v>47</v>
      </c>
      <c r="C33" s="34">
        <v>36743</v>
      </c>
      <c r="D33" s="65">
        <v>6632</v>
      </c>
      <c r="E33" s="11">
        <f t="shared" si="5"/>
        <v>0.18049696540837712</v>
      </c>
      <c r="F33" s="66">
        <v>6478</v>
      </c>
      <c r="G33" s="11">
        <f t="shared" si="2"/>
        <v>0.17630569087989548</v>
      </c>
      <c r="H33" s="32">
        <v>12897</v>
      </c>
      <c r="I33" s="11">
        <f t="shared" si="0"/>
        <v>0.3510056337261519</v>
      </c>
      <c r="J33" s="39">
        <v>419</v>
      </c>
      <c r="K33" s="12">
        <f t="shared" si="1"/>
        <v>1.1403532645674007E-2</v>
      </c>
      <c r="L33" s="67">
        <f t="shared" si="3"/>
        <v>26426</v>
      </c>
      <c r="M33" s="14">
        <f t="shared" si="4"/>
        <v>0.71921182266009853</v>
      </c>
      <c r="N33" s="68"/>
      <c r="O33" s="64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</row>
    <row r="34" spans="1:254" s="15" customFormat="1" ht="30" customHeight="1" x14ac:dyDescent="0.15">
      <c r="A34" s="9">
        <v>28</v>
      </c>
      <c r="B34" s="10" t="s">
        <v>48</v>
      </c>
      <c r="C34" s="34">
        <v>92985</v>
      </c>
      <c r="D34" s="65">
        <v>46384</v>
      </c>
      <c r="E34" s="11">
        <f t="shared" si="5"/>
        <v>0.49883314513093507</v>
      </c>
      <c r="F34" s="66">
        <v>0</v>
      </c>
      <c r="G34" s="11">
        <f t="shared" si="2"/>
        <v>0</v>
      </c>
      <c r="H34" s="32">
        <v>29509</v>
      </c>
      <c r="I34" s="11">
        <f t="shared" si="0"/>
        <v>0.31735226111738452</v>
      </c>
      <c r="J34" s="35">
        <v>0</v>
      </c>
      <c r="K34" s="12">
        <f t="shared" si="1"/>
        <v>0</v>
      </c>
      <c r="L34" s="67">
        <f t="shared" si="3"/>
        <v>75893</v>
      </c>
      <c r="M34" s="14">
        <f t="shared" si="4"/>
        <v>0.81618540624831959</v>
      </c>
      <c r="N34" s="68"/>
      <c r="O34" s="64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</row>
    <row r="35" spans="1:254" s="15" customFormat="1" ht="30" customHeight="1" x14ac:dyDescent="0.15">
      <c r="A35" s="9">
        <v>29</v>
      </c>
      <c r="B35" s="10" t="s">
        <v>49</v>
      </c>
      <c r="C35" s="34">
        <v>30649</v>
      </c>
      <c r="D35" s="40">
        <v>5646</v>
      </c>
      <c r="E35" s="11">
        <f t="shared" si="5"/>
        <v>0.18421481940683221</v>
      </c>
      <c r="F35" s="66">
        <v>2062</v>
      </c>
      <c r="G35" s="11">
        <f t="shared" si="2"/>
        <v>6.7277888348722628E-2</v>
      </c>
      <c r="H35" s="32">
        <v>15929</v>
      </c>
      <c r="I35" s="11">
        <f t="shared" si="0"/>
        <v>0.51972331886847856</v>
      </c>
      <c r="J35" s="35">
        <v>0</v>
      </c>
      <c r="K35" s="12">
        <f t="shared" si="1"/>
        <v>0</v>
      </c>
      <c r="L35" s="67">
        <f t="shared" si="3"/>
        <v>23637</v>
      </c>
      <c r="M35" s="14">
        <f t="shared" si="4"/>
        <v>0.77121602662403343</v>
      </c>
      <c r="N35" s="68"/>
      <c r="O35" s="64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</row>
    <row r="36" spans="1:254" s="15" customFormat="1" ht="30" customHeight="1" x14ac:dyDescent="0.15">
      <c r="A36" s="9">
        <v>30</v>
      </c>
      <c r="B36" s="10" t="s">
        <v>50</v>
      </c>
      <c r="C36" s="34">
        <v>45601</v>
      </c>
      <c r="D36" s="40">
        <v>4300</v>
      </c>
      <c r="E36" s="11">
        <f t="shared" si="5"/>
        <v>9.4296177715400983E-2</v>
      </c>
      <c r="F36" s="69">
        <v>2821</v>
      </c>
      <c r="G36" s="11">
        <f t="shared" si="2"/>
        <v>6.1862678450033994E-2</v>
      </c>
      <c r="H36" s="32">
        <v>29678</v>
      </c>
      <c r="I36" s="11">
        <f t="shared" si="0"/>
        <v>0.65081906098550468</v>
      </c>
      <c r="J36" s="35">
        <v>0</v>
      </c>
      <c r="K36" s="12">
        <f t="shared" si="1"/>
        <v>0</v>
      </c>
      <c r="L36" s="67">
        <f t="shared" si="3"/>
        <v>36799</v>
      </c>
      <c r="M36" s="14">
        <f t="shared" si="4"/>
        <v>0.80697791715093969</v>
      </c>
      <c r="N36" s="68"/>
      <c r="O36" s="64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</row>
    <row r="37" spans="1:254" s="15" customFormat="1" ht="30" customHeight="1" x14ac:dyDescent="0.15">
      <c r="A37" s="9">
        <v>31</v>
      </c>
      <c r="B37" s="16" t="s">
        <v>51</v>
      </c>
      <c r="C37" s="34">
        <v>53756</v>
      </c>
      <c r="D37" s="40">
        <v>41927</v>
      </c>
      <c r="E37" s="11">
        <f t="shared" si="5"/>
        <v>0.77995014510008187</v>
      </c>
      <c r="F37" s="69">
        <v>4610</v>
      </c>
      <c r="G37" s="11">
        <f t="shared" si="2"/>
        <v>8.5757868889054248E-2</v>
      </c>
      <c r="H37" s="32">
        <v>3017</v>
      </c>
      <c r="I37" s="11">
        <f t="shared" si="0"/>
        <v>5.6123967557109904E-2</v>
      </c>
      <c r="J37" s="35">
        <v>1380</v>
      </c>
      <c r="K37" s="12">
        <f t="shared" si="1"/>
        <v>2.5671552942927302E-2</v>
      </c>
      <c r="L37" s="67">
        <f t="shared" si="3"/>
        <v>50934</v>
      </c>
      <c r="M37" s="14">
        <f t="shared" si="4"/>
        <v>0.94750353448917335</v>
      </c>
      <c r="N37" s="68"/>
      <c r="O37" s="64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</row>
    <row r="38" spans="1:254" s="15" customFormat="1" ht="30" customHeight="1" x14ac:dyDescent="0.15">
      <c r="A38" s="9">
        <v>32</v>
      </c>
      <c r="B38" s="10" t="s">
        <v>52</v>
      </c>
      <c r="C38" s="34">
        <v>47701</v>
      </c>
      <c r="D38" s="40">
        <v>23558</v>
      </c>
      <c r="E38" s="11">
        <f t="shared" si="5"/>
        <v>0.49386805308064818</v>
      </c>
      <c r="F38" s="69">
        <v>4189</v>
      </c>
      <c r="G38" s="11">
        <f t="shared" si="2"/>
        <v>8.7817865453554439E-2</v>
      </c>
      <c r="H38" s="32">
        <v>14113</v>
      </c>
      <c r="I38" s="11">
        <f t="shared" si="0"/>
        <v>0.29586381836858766</v>
      </c>
      <c r="J38" s="41">
        <v>0</v>
      </c>
      <c r="K38" s="12">
        <f t="shared" si="1"/>
        <v>0</v>
      </c>
      <c r="L38" s="67">
        <f t="shared" si="3"/>
        <v>41860</v>
      </c>
      <c r="M38" s="14">
        <f t="shared" si="4"/>
        <v>0.87754973690279026</v>
      </c>
      <c r="N38" s="68"/>
      <c r="O38" s="64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</row>
    <row r="39" spans="1:254" s="15" customFormat="1" ht="30" customHeight="1" x14ac:dyDescent="0.15">
      <c r="A39" s="70">
        <v>33</v>
      </c>
      <c r="B39" s="10" t="s">
        <v>53</v>
      </c>
      <c r="C39" s="71">
        <v>29954</v>
      </c>
      <c r="D39" s="40">
        <v>8364</v>
      </c>
      <c r="E39" s="11">
        <f t="shared" si="5"/>
        <v>0.27922814982973893</v>
      </c>
      <c r="F39" s="69">
        <v>3608</v>
      </c>
      <c r="G39" s="11">
        <f t="shared" si="2"/>
        <v>0.12045135875008346</v>
      </c>
      <c r="H39" s="32">
        <v>10960</v>
      </c>
      <c r="I39" s="11">
        <f t="shared" si="0"/>
        <v>0.36589437136943315</v>
      </c>
      <c r="J39" s="72">
        <v>0</v>
      </c>
      <c r="K39" s="12">
        <f t="shared" si="1"/>
        <v>0</v>
      </c>
      <c r="L39" s="73">
        <f t="shared" si="3"/>
        <v>22932</v>
      </c>
      <c r="M39" s="74">
        <f t="shared" si="4"/>
        <v>0.76557387994925552</v>
      </c>
      <c r="N39" s="68"/>
      <c r="O39" s="64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</row>
    <row r="40" spans="1:254" s="15" customFormat="1" ht="30" customHeight="1" x14ac:dyDescent="0.15">
      <c r="A40" s="9">
        <v>34</v>
      </c>
      <c r="B40" s="10" t="s">
        <v>54</v>
      </c>
      <c r="C40" s="34">
        <v>15114</v>
      </c>
      <c r="D40" s="40">
        <v>9476</v>
      </c>
      <c r="E40" s="11">
        <f t="shared" si="5"/>
        <v>0.62696837369326452</v>
      </c>
      <c r="F40" s="69">
        <v>0</v>
      </c>
      <c r="G40" s="11">
        <f t="shared" si="2"/>
        <v>0</v>
      </c>
      <c r="H40" s="32">
        <v>3341</v>
      </c>
      <c r="I40" s="11">
        <f t="shared" si="0"/>
        <v>0.22105332804022759</v>
      </c>
      <c r="J40" s="35">
        <v>0</v>
      </c>
      <c r="K40" s="12">
        <f t="shared" si="1"/>
        <v>0</v>
      </c>
      <c r="L40" s="67">
        <f t="shared" si="3"/>
        <v>12817</v>
      </c>
      <c r="M40" s="14">
        <f t="shared" si="4"/>
        <v>0.84802170173349212</v>
      </c>
      <c r="N40" s="68"/>
      <c r="O40" s="64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</row>
    <row r="41" spans="1:254" s="15" customFormat="1" ht="30" customHeight="1" x14ac:dyDescent="0.15">
      <c r="A41" s="9">
        <v>35</v>
      </c>
      <c r="B41" s="10" t="s">
        <v>55</v>
      </c>
      <c r="C41" s="34">
        <v>17234</v>
      </c>
      <c r="D41" s="40">
        <v>11194</v>
      </c>
      <c r="E41" s="11">
        <f t="shared" si="5"/>
        <v>0.64952999883950335</v>
      </c>
      <c r="F41" s="69">
        <v>3383</v>
      </c>
      <c r="G41" s="11">
        <f t="shared" si="2"/>
        <v>0.19629801555065568</v>
      </c>
      <c r="H41" s="32">
        <v>1763</v>
      </c>
      <c r="I41" s="11">
        <f t="shared" si="0"/>
        <v>0.10229778345131717</v>
      </c>
      <c r="J41" s="35">
        <v>0</v>
      </c>
      <c r="K41" s="12">
        <f t="shared" si="1"/>
        <v>0</v>
      </c>
      <c r="L41" s="67">
        <f t="shared" si="3"/>
        <v>16340</v>
      </c>
      <c r="M41" s="14">
        <f t="shared" si="4"/>
        <v>0.9481257978414761</v>
      </c>
      <c r="N41" s="68"/>
      <c r="O41" s="64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</row>
    <row r="42" spans="1:254" s="15" customFormat="1" ht="30" customHeight="1" x14ac:dyDescent="0.15">
      <c r="A42" s="9">
        <v>36</v>
      </c>
      <c r="B42" s="10" t="s">
        <v>56</v>
      </c>
      <c r="C42" s="34">
        <v>37927</v>
      </c>
      <c r="D42" s="40">
        <v>35257</v>
      </c>
      <c r="E42" s="11">
        <f t="shared" si="5"/>
        <v>0.92960160307960027</v>
      </c>
      <c r="F42" s="69">
        <v>0</v>
      </c>
      <c r="G42" s="11">
        <f t="shared" si="2"/>
        <v>0</v>
      </c>
      <c r="H42" s="32">
        <v>1219</v>
      </c>
      <c r="I42" s="11">
        <f t="shared" si="0"/>
        <v>3.214069132807762E-2</v>
      </c>
      <c r="J42" s="35">
        <v>0</v>
      </c>
      <c r="K42" s="12">
        <f t="shared" si="1"/>
        <v>0</v>
      </c>
      <c r="L42" s="67">
        <f t="shared" si="3"/>
        <v>36476</v>
      </c>
      <c r="M42" s="14">
        <f t="shared" si="4"/>
        <v>0.96174229440767789</v>
      </c>
      <c r="N42" s="68"/>
      <c r="O42" s="64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</row>
    <row r="43" spans="1:254" s="15" customFormat="1" ht="30" customHeight="1" x14ac:dyDescent="0.15">
      <c r="A43" s="9">
        <v>37</v>
      </c>
      <c r="B43" s="10" t="s">
        <v>57</v>
      </c>
      <c r="C43" s="37">
        <v>13904</v>
      </c>
      <c r="D43" s="40">
        <v>0</v>
      </c>
      <c r="E43" s="11">
        <f t="shared" si="5"/>
        <v>0</v>
      </c>
      <c r="F43" s="69">
        <v>0</v>
      </c>
      <c r="G43" s="11">
        <f t="shared" si="2"/>
        <v>0</v>
      </c>
      <c r="H43" s="32">
        <v>8773</v>
      </c>
      <c r="I43" s="11">
        <f t="shared" si="0"/>
        <v>0.63096950517836592</v>
      </c>
      <c r="J43" s="38">
        <v>0</v>
      </c>
      <c r="K43" s="12">
        <f t="shared" si="1"/>
        <v>0</v>
      </c>
      <c r="L43" s="67">
        <f t="shared" si="3"/>
        <v>8773</v>
      </c>
      <c r="M43" s="14">
        <f t="shared" si="4"/>
        <v>0.63096950517836592</v>
      </c>
      <c r="N43" s="68"/>
      <c r="O43" s="64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</row>
    <row r="44" spans="1:254" s="15" customFormat="1" ht="30" customHeight="1" x14ac:dyDescent="0.15">
      <c r="A44" s="9">
        <v>38</v>
      </c>
      <c r="B44" s="10" t="s">
        <v>58</v>
      </c>
      <c r="C44" s="34">
        <v>13751</v>
      </c>
      <c r="D44" s="40">
        <v>7372</v>
      </c>
      <c r="E44" s="11">
        <f t="shared" si="5"/>
        <v>0.53610646498436476</v>
      </c>
      <c r="F44" s="69">
        <v>4982</v>
      </c>
      <c r="G44" s="11">
        <f t="shared" si="2"/>
        <v>0.36230092356919497</v>
      </c>
      <c r="H44" s="32">
        <v>542</v>
      </c>
      <c r="I44" s="11">
        <f t="shared" si="0"/>
        <v>3.9415315249800013E-2</v>
      </c>
      <c r="J44" s="35">
        <v>0</v>
      </c>
      <c r="K44" s="12">
        <f t="shared" si="1"/>
        <v>0</v>
      </c>
      <c r="L44" s="67">
        <f t="shared" si="3"/>
        <v>12896</v>
      </c>
      <c r="M44" s="14">
        <f t="shared" si="4"/>
        <v>0.93782270380335975</v>
      </c>
      <c r="N44" s="68"/>
      <c r="O44" s="64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</row>
    <row r="45" spans="1:254" s="15" customFormat="1" ht="30" customHeight="1" x14ac:dyDescent="0.15">
      <c r="A45" s="9">
        <v>39</v>
      </c>
      <c r="B45" s="10" t="s">
        <v>59</v>
      </c>
      <c r="C45" s="34">
        <v>50155</v>
      </c>
      <c r="D45" s="40">
        <v>37899</v>
      </c>
      <c r="E45" s="11">
        <f t="shared" si="5"/>
        <v>0.75563752367660253</v>
      </c>
      <c r="F45" s="69">
        <v>1777</v>
      </c>
      <c r="G45" s="11">
        <f t="shared" si="2"/>
        <v>3.5430166483899912E-2</v>
      </c>
      <c r="H45" s="32">
        <v>9621</v>
      </c>
      <c r="I45" s="11">
        <f t="shared" si="0"/>
        <v>0.19182534144153127</v>
      </c>
      <c r="J45" s="35">
        <v>0</v>
      </c>
      <c r="K45" s="12">
        <f t="shared" si="1"/>
        <v>0</v>
      </c>
      <c r="L45" s="67">
        <f t="shared" si="3"/>
        <v>49297</v>
      </c>
      <c r="M45" s="14">
        <f t="shared" si="4"/>
        <v>0.98289303160203367</v>
      </c>
      <c r="N45" s="68"/>
      <c r="O45" s="64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</row>
    <row r="46" spans="1:254" s="15" customFormat="1" ht="30" customHeight="1" x14ac:dyDescent="0.15">
      <c r="A46" s="9">
        <v>40</v>
      </c>
      <c r="B46" s="10" t="s">
        <v>60</v>
      </c>
      <c r="C46" s="34">
        <v>7539</v>
      </c>
      <c r="D46" s="40">
        <v>3003</v>
      </c>
      <c r="E46" s="11">
        <f t="shared" si="5"/>
        <v>0.39832869080779942</v>
      </c>
      <c r="F46" s="69">
        <v>0</v>
      </c>
      <c r="G46" s="11">
        <f t="shared" si="2"/>
        <v>0</v>
      </c>
      <c r="H46" s="32">
        <v>2902</v>
      </c>
      <c r="I46" s="11">
        <f t="shared" si="0"/>
        <v>0.38493168855285848</v>
      </c>
      <c r="J46" s="35">
        <v>0</v>
      </c>
      <c r="K46" s="12">
        <f t="shared" si="1"/>
        <v>0</v>
      </c>
      <c r="L46" s="67">
        <f t="shared" si="3"/>
        <v>5905</v>
      </c>
      <c r="M46" s="14">
        <f t="shared" si="4"/>
        <v>0.78326037936065795</v>
      </c>
      <c r="N46" s="68"/>
      <c r="O46" s="64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</row>
    <row r="47" spans="1:254" s="15" customFormat="1" ht="30" customHeight="1" x14ac:dyDescent="0.15">
      <c r="A47" s="9">
        <v>41</v>
      </c>
      <c r="B47" s="10" t="s">
        <v>61</v>
      </c>
      <c r="C47" s="34">
        <v>20817</v>
      </c>
      <c r="D47" s="40">
        <v>4202</v>
      </c>
      <c r="E47" s="11">
        <f t="shared" si="5"/>
        <v>0.20185425373492819</v>
      </c>
      <c r="F47" s="69">
        <v>5278</v>
      </c>
      <c r="G47" s="11">
        <f t="shared" si="2"/>
        <v>0.25354277753758947</v>
      </c>
      <c r="H47" s="32">
        <v>5136</v>
      </c>
      <c r="I47" s="11">
        <f t="shared" si="0"/>
        <v>0.24672142960080704</v>
      </c>
      <c r="J47" s="35">
        <v>0</v>
      </c>
      <c r="K47" s="12">
        <f t="shared" si="1"/>
        <v>0</v>
      </c>
      <c r="L47" s="67">
        <f t="shared" si="3"/>
        <v>14616</v>
      </c>
      <c r="M47" s="14">
        <f t="shared" si="4"/>
        <v>0.70211846087332463</v>
      </c>
      <c r="N47" s="64"/>
      <c r="O47" s="64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</row>
    <row r="48" spans="1:254" s="15" customFormat="1" ht="30" customHeight="1" x14ac:dyDescent="0.15">
      <c r="A48" s="9">
        <v>42</v>
      </c>
      <c r="B48" s="10" t="s">
        <v>62</v>
      </c>
      <c r="C48" s="34">
        <v>7757</v>
      </c>
      <c r="D48" s="40">
        <v>5430</v>
      </c>
      <c r="E48" s="11">
        <f t="shared" si="5"/>
        <v>0.70001289158179714</v>
      </c>
      <c r="F48" s="69">
        <v>2270</v>
      </c>
      <c r="G48" s="11">
        <f t="shared" si="2"/>
        <v>0.29263890679386362</v>
      </c>
      <c r="H48" s="32">
        <v>31</v>
      </c>
      <c r="I48" s="11">
        <f t="shared" si="0"/>
        <v>3.9963903570968155E-3</v>
      </c>
      <c r="J48" s="35">
        <v>0</v>
      </c>
      <c r="K48" s="12">
        <f t="shared" si="1"/>
        <v>0</v>
      </c>
      <c r="L48" s="67">
        <f t="shared" si="3"/>
        <v>7731</v>
      </c>
      <c r="M48" s="14">
        <f t="shared" si="4"/>
        <v>0.99664818873275751</v>
      </c>
      <c r="N48" s="64"/>
      <c r="O48" s="64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</row>
    <row r="49" spans="1:254" s="15" customFormat="1" ht="30" customHeight="1" x14ac:dyDescent="0.15">
      <c r="A49" s="9">
        <v>43</v>
      </c>
      <c r="B49" s="10" t="s">
        <v>63</v>
      </c>
      <c r="C49" s="34">
        <v>24743</v>
      </c>
      <c r="D49" s="40">
        <v>13279</v>
      </c>
      <c r="E49" s="11">
        <f t="shared" si="5"/>
        <v>0.53667703997090088</v>
      </c>
      <c r="F49" s="69">
        <v>3835</v>
      </c>
      <c r="G49" s="11">
        <f t="shared" si="2"/>
        <v>0.154993331447278</v>
      </c>
      <c r="H49" s="32">
        <v>4323</v>
      </c>
      <c r="I49" s="11">
        <f t="shared" si="0"/>
        <v>0.17471608131592772</v>
      </c>
      <c r="J49" s="35">
        <v>0</v>
      </c>
      <c r="K49" s="12">
        <f t="shared" si="1"/>
        <v>0</v>
      </c>
      <c r="L49" s="67">
        <f t="shared" si="3"/>
        <v>21437</v>
      </c>
      <c r="M49" s="14">
        <f t="shared" si="4"/>
        <v>0.86638645273410664</v>
      </c>
      <c r="N49" s="64"/>
      <c r="O49" s="64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</row>
    <row r="50" spans="1:254" s="15" customFormat="1" ht="30" customHeight="1" thickBot="1" x14ac:dyDescent="0.2">
      <c r="A50" s="17">
        <v>44</v>
      </c>
      <c r="B50" s="18" t="s">
        <v>64</v>
      </c>
      <c r="C50" s="42">
        <v>15507</v>
      </c>
      <c r="D50" s="43">
        <v>13781</v>
      </c>
      <c r="E50" s="19">
        <f>D50/C50</f>
        <v>0.88869542787128397</v>
      </c>
      <c r="F50" s="75">
        <v>0</v>
      </c>
      <c r="G50" s="11">
        <f t="shared" si="2"/>
        <v>0</v>
      </c>
      <c r="H50" s="44">
        <v>1050</v>
      </c>
      <c r="I50" s="11">
        <f t="shared" si="0"/>
        <v>6.7711356161733405E-2</v>
      </c>
      <c r="J50" s="45">
        <v>0</v>
      </c>
      <c r="K50" s="12">
        <f t="shared" si="1"/>
        <v>0</v>
      </c>
      <c r="L50" s="76">
        <f t="shared" si="3"/>
        <v>14831</v>
      </c>
      <c r="M50" s="14">
        <f t="shared" si="4"/>
        <v>0.95640678403301738</v>
      </c>
      <c r="N50" s="64"/>
      <c r="O50" s="64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</row>
    <row r="51" spans="1:254" s="15" customFormat="1" ht="30" customHeight="1" thickTop="1" thickBot="1" x14ac:dyDescent="0.2">
      <c r="A51" s="20"/>
      <c r="B51" s="21" t="s">
        <v>13</v>
      </c>
      <c r="C51" s="22">
        <f>SUM(C7:C50)</f>
        <v>2821124</v>
      </c>
      <c r="D51" s="23">
        <f>SUM(D7:D50)</f>
        <v>1874381</v>
      </c>
      <c r="E51" s="24">
        <f>D51/C51</f>
        <v>0.66440929218283207</v>
      </c>
      <c r="F51" s="25">
        <f>SUM(F7:F50)</f>
        <v>143021</v>
      </c>
      <c r="G51" s="24">
        <f t="shared" si="2"/>
        <v>5.0696459992541978E-2</v>
      </c>
      <c r="H51" s="25">
        <f>SUM(H7:H50)</f>
        <v>520849</v>
      </c>
      <c r="I51" s="24">
        <f t="shared" si="0"/>
        <v>0.18462463897368567</v>
      </c>
      <c r="J51" s="25">
        <f>SUM(J7:J50)</f>
        <v>6470</v>
      </c>
      <c r="K51" s="26">
        <f t="shared" si="1"/>
        <v>2.2934121293498619E-3</v>
      </c>
      <c r="L51" s="77">
        <f t="shared" si="3"/>
        <v>2544721</v>
      </c>
      <c r="M51" s="27">
        <f>L51/C51</f>
        <v>0.90202380327840959</v>
      </c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</row>
    <row r="52" spans="1:254" s="15" customFormat="1" ht="12" customHeight="1" x14ac:dyDescent="0.15">
      <c r="A52" s="78"/>
      <c r="B52" s="79"/>
      <c r="C52" s="80"/>
      <c r="D52" s="80"/>
      <c r="E52" s="81"/>
      <c r="F52" s="80"/>
      <c r="G52" s="81"/>
      <c r="H52" s="80"/>
      <c r="I52" s="81"/>
      <c r="J52" s="80"/>
      <c r="K52" s="81"/>
      <c r="L52" s="82"/>
      <c r="M52" s="83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</row>
    <row r="53" spans="1:254" s="15" customFormat="1" ht="15" customHeight="1" x14ac:dyDescent="0.15">
      <c r="A53" s="84"/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</row>
    <row r="54" spans="1:254" ht="14.25" x14ac:dyDescent="0.15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</row>
    <row r="55" spans="1:254" x14ac:dyDescent="0.15">
      <c r="L55" s="86"/>
      <c r="M55" s="87"/>
    </row>
    <row r="56" spans="1:254" x14ac:dyDescent="0.15">
      <c r="M56" s="87"/>
    </row>
    <row r="57" spans="1:254" x14ac:dyDescent="0.15">
      <c r="M57" s="87"/>
    </row>
  </sheetData>
  <mergeCells count="8">
    <mergeCell ref="A2:M2"/>
    <mergeCell ref="K3:M3"/>
    <mergeCell ref="A4:A6"/>
    <mergeCell ref="B4:B6"/>
    <mergeCell ref="D4:E4"/>
    <mergeCell ref="F4:G4"/>
    <mergeCell ref="H4:I4"/>
    <mergeCell ref="J4:K4"/>
  </mergeCells>
  <phoneticPr fontId="3"/>
  <dataValidations count="1">
    <dataValidation imeMode="off" allowBlank="1" showInputMessage="1" showErrorMessage="1" sqref="F35:F50 D35:D50 C7" xr:uid="{00000000-0002-0000-0000-000000000000}"/>
  </dataValidations>
  <printOptions horizontalCentered="1" verticalCentered="1"/>
  <pageMargins left="0.39370078740157483" right="0.39370078740157483" top="0.39370078740157483" bottom="0.39370078740157483" header="0.51181102362204722" footer="0.31496062992125984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資料①_R７末</vt:lpstr>
      <vt:lpstr>資料①_R７末!Print_Area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H23030515</dc:creator>
  <cp:lastModifiedBy>青木葉　智美</cp:lastModifiedBy>
  <cp:lastPrinted>2024-08-21T00:54:54Z</cp:lastPrinted>
  <dcterms:created xsi:type="dcterms:W3CDTF">2012-06-27T08:04:03Z</dcterms:created>
  <dcterms:modified xsi:type="dcterms:W3CDTF">2026-07-29T07:33:21Z</dcterms:modified>
</cp:coreProperties>
</file>