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別添資料②R4" sheetId="1" r:id="rId1"/>
  </sheets>
  <externalReferences>
    <externalReference r:id="rId4"/>
    <externalReference r:id="rId5"/>
  </externalReferences>
  <definedNames>
    <definedName name="_Fill" hidden="1">#REF!</definedName>
    <definedName name="_xlfn.IFERROR" hidden="1">#NAME?</definedName>
    <definedName name="PRINT_AREA_MI">#REF!</definedName>
  </definedNames>
  <calcPr fullCalcOnLoad="1"/>
</workbook>
</file>

<file path=xl/sharedStrings.xml><?xml version="1.0" encoding="utf-8"?>
<sst xmlns="http://schemas.openxmlformats.org/spreadsheetml/2006/main" count="91" uniqueCount="81">
  <si>
    <t>都道府県名</t>
  </si>
  <si>
    <t>北海道</t>
  </si>
  <si>
    <t>徳島県</t>
  </si>
  <si>
    <t>鹿児島県</t>
  </si>
  <si>
    <t>汚水処理</t>
  </si>
  <si>
    <t>農業集落</t>
  </si>
  <si>
    <t>合併処理</t>
  </si>
  <si>
    <t>うち</t>
  </si>
  <si>
    <t>コミュニティ</t>
  </si>
  <si>
    <t>総人口</t>
  </si>
  <si>
    <t>下　水　道</t>
  </si>
  <si>
    <t>浄化槽設置</t>
  </si>
  <si>
    <t>人口　計</t>
  </si>
  <si>
    <t>排水施設等</t>
  </si>
  <si>
    <t>浄化槽</t>
  </si>
  <si>
    <t>左記以外分</t>
  </si>
  <si>
    <t>・プラント</t>
  </si>
  <si>
    <t>事業等分</t>
  </si>
  <si>
    <t>整備事業分</t>
  </si>
  <si>
    <t>（千人）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</si>
  <si>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</si>
  <si>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</si>
  <si>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</si>
  <si>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</si>
  <si>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</si>
  <si>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</si>
  <si>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</si>
  <si>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</si>
  <si>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</si>
  <si>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</si>
  <si>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</si>
  <si>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</si>
  <si>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</si>
  <si>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</si>
  <si>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</si>
  <si>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</si>
  <si>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</si>
  <si>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</si>
  <si>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</si>
  <si>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</si>
  <si>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</si>
  <si>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</si>
  <si>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</si>
  <si>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</si>
  <si>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</si>
  <si>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</si>
  <si>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</si>
  <si>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</si>
  <si>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</si>
  <si>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</si>
  <si>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</si>
  <si>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</si>
  <si>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</si>
  <si>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</si>
  <si>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香川県</t>
  </si>
  <si>
    <t>愛媛県</t>
  </si>
  <si>
    <t>高知県</t>
  </si>
  <si>
    <t>福岡県</t>
  </si>
  <si>
    <t>佐賀県</t>
  </si>
  <si>
    <t>長崎県</t>
  </si>
  <si>
    <t>熊本県</t>
  </si>
  <si>
    <t>大分県</t>
  </si>
  <si>
    <t>宮崎県</t>
  </si>
  <si>
    <t>沖縄県</t>
  </si>
  <si>
    <t>全国計</t>
  </si>
  <si>
    <t>２．</t>
  </si>
  <si>
    <t>　    都　道　府　県　別　汚　水　処　理　人　口　普　及　状　況</t>
  </si>
  <si>
    <t>（令和４年度末）</t>
  </si>
  <si>
    <t>汚水処理人口</t>
  </si>
  <si>
    <t>順位</t>
  </si>
  <si>
    <t>公共浄化槽等</t>
  </si>
  <si>
    <t>普及率</t>
  </si>
  <si>
    <t>整備推進</t>
  </si>
  <si>
    <t>（注）１．</t>
  </si>
  <si>
    <t>整備人口は四捨五入を行ったため、合計が合わないことがある。</t>
  </si>
  <si>
    <t>令和４年度調査は、福島県において、東日本大震災の影響により調査不能な町（大熊町、双葉町）</t>
  </si>
  <si>
    <t>を除いた値を公表している。</t>
  </si>
  <si>
    <t>３．</t>
  </si>
  <si>
    <t>福島県については、上記市町村以外でも東日本大震災に伴う避難の影響により人口が流動していることに</t>
  </si>
  <si>
    <t>留意する必要がある。</t>
  </si>
  <si>
    <t>資料②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</si>
</sst>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00%"/>
    <numFmt numFmtId="180" formatCode="0.0000%"/>
    <numFmt numFmtId="181" formatCode="#,##0_);[Red]\(#,##0\)"/>
    <numFmt numFmtId="182" formatCode="0_ "/>
    <numFmt numFmtId="183" formatCode="0.00000000000000000%"/>
    <numFmt numFmtId="184" formatCode="#,##0.0_);[Red]\(#,##0.0\)"/>
    <numFmt numFmtId="185" formatCode="#,##0.00_);[Red]\(#,##0.00\)"/>
    <numFmt numFmtId="186" formatCode="#,##0.000_);[Red]\(#,##0.000\)"/>
    <numFmt numFmtId="187" formatCode="#,##0.0000_);[Red]\(#,##0.0000\)"/>
    <numFmt numFmtId="188" formatCode="0_ ;[Red]\-0\ "/>
    <numFmt numFmtId="189" formatCode="#,##0.0;[Red]\-#,##0.0"/>
  </numFmts>
  <fonts count="50">
    <font>
      <sz val="11"/>
      <name val="ＭＳ Ｐゴシック"/>
      <family val="3"/>
    </font>
    <font>
      <sz val="11"/>
      <color indexed="8"/>
      <name val="ＭＳ Ｐゴシック"/>
      <family val="3"/>
    </font>
    <font>
      <sz val="6"/>
      <name val="ＭＳ Ｐゴシック"/>
      <family val="3"/>
    </font>
    <font>
      <sz val="14"/>
      <name val="ＭＳ 明朝"/>
      <family val="1"/>
    </font>
    <font>
      <b/>
      <sz val="36"/>
      <name val="ＭＳ Ｐ明朝"/>
      <family val="1"/>
    </font>
    <font>
      <b/>
      <sz val="11"/>
      <name val="ＭＳ Ｐゴシック"/>
      <family val="3"/>
    </font>
    <font>
      <sz val="24"/>
      <name val="ＭＳ Ｐゴシック"/>
      <family val="3"/>
    </font>
    <font>
      <sz val="20"/>
      <name val="ＭＳ Ｐゴシック"/>
      <family val="3"/>
    </font>
    <font>
      <sz val="14"/>
      <name val="ＭＳ Ｐゴシック"/>
      <family val="3"/>
    </font>
    <font>
      <sz val="18"/>
      <name val="ＭＳ Ｐゴシック"/>
      <family val="3"/>
    </font>
    <font>
      <sz val="22"/>
      <name val="ＭＳ Ｐゴシック"/>
      <family val="3"/>
    </font>
    <font>
      <sz val="16"/>
      <name val="ＭＳ Ｐゴシック"/>
      <family val="3"/>
    </font>
    <font>
      <b/>
      <sz val="28"/>
      <name val="ＭＳ Ｐゴシック"/>
      <family val="3"/>
    </font>
    <font>
      <sz val="7"/>
      <name val="ＭＳ 明朝"/>
      <family val="1"/>
    </font>
    <font>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s>
  <cellStyleXfs count="68">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81" fontId="0" fillId="0" borderId="0" applyBorder="0" applyProtection="0">
      <alignment vertical="center"/>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protection/>
    </xf>
    <xf numFmtId="0" fontId="48" fillId="32" borderId="0" applyNumberFormat="0" applyBorder="0" applyAlignment="0" applyProtection="0"/>
  </cellStyleXfs>
  <cellXfs count="83">
    <xf numFmtId="0" fontId="0" fillId="0" borderId="0" xfId="0" applyAlignment="1">
      <alignment vertical="center"/>
    </xf>
    <xf numFmtId="0" fontId="0" fillId="0" borderId="0" xfId="66">
      <alignment/>
      <protection/>
    </xf>
    <xf numFmtId="0" fontId="0" fillId="0" borderId="0" xfId="66" applyAlignment="1">
      <alignment horizontal="center"/>
      <protection/>
    </xf>
    <xf numFmtId="181" fontId="0" fillId="0" borderId="10" xfId="66" applyNumberFormat="1" applyBorder="1">
      <alignment/>
      <protection/>
    </xf>
    <xf numFmtId="181" fontId="0" fillId="0" borderId="11" xfId="66" applyNumberFormat="1" applyBorder="1">
      <alignment/>
      <protection/>
    </xf>
    <xf numFmtId="0" fontId="0" fillId="0" borderId="0" xfId="66" applyFont="1" applyAlignment="1">
      <alignment horizontal="left"/>
      <protection/>
    </xf>
    <xf numFmtId="9" fontId="4" fillId="0" borderId="0" xfId="66" applyNumberFormat="1" applyFont="1" applyAlignment="1">
      <alignment horizontal="left"/>
      <protection/>
    </xf>
    <xf numFmtId="181" fontId="5" fillId="0" borderId="0" xfId="66" applyNumberFormat="1" applyFont="1" applyBorder="1" applyAlignment="1">
      <alignment horizontal="center"/>
      <protection/>
    </xf>
    <xf numFmtId="181" fontId="0" fillId="0" borderId="0" xfId="66" applyNumberFormat="1" applyFont="1" applyBorder="1" applyAlignment="1">
      <alignment horizontal="center"/>
      <protection/>
    </xf>
    <xf numFmtId="181" fontId="0" fillId="0" borderId="0" xfId="66" applyNumberFormat="1" applyFont="1" applyBorder="1">
      <alignment/>
      <protection/>
    </xf>
    <xf numFmtId="9" fontId="4" fillId="0" borderId="0" xfId="66" applyNumberFormat="1" applyFont="1" applyAlignment="1">
      <alignment horizontal="center"/>
      <protection/>
    </xf>
    <xf numFmtId="181" fontId="6" fillId="0" borderId="0" xfId="66" applyNumberFormat="1" applyFont="1" applyBorder="1" applyAlignment="1">
      <alignment horizontal="right" vertical="center"/>
      <protection/>
    </xf>
    <xf numFmtId="0" fontId="0" fillId="0" borderId="12" xfId="66" applyFont="1" applyBorder="1" applyAlignment="1">
      <alignment horizontal="center"/>
      <protection/>
    </xf>
    <xf numFmtId="9" fontId="0" fillId="0" borderId="13" xfId="66" applyNumberFormat="1" applyFont="1" applyBorder="1" applyAlignment="1">
      <alignment horizontal="center"/>
      <protection/>
    </xf>
    <xf numFmtId="181" fontId="0" fillId="0" borderId="14" xfId="66" applyNumberFormat="1" applyFont="1" applyBorder="1" applyAlignment="1">
      <alignment horizontal="center"/>
      <protection/>
    </xf>
    <xf numFmtId="181" fontId="0" fillId="0" borderId="13" xfId="66" applyNumberFormat="1" applyFont="1" applyBorder="1" applyAlignment="1">
      <alignment horizontal="center"/>
      <protection/>
    </xf>
    <xf numFmtId="181" fontId="0" fillId="0" borderId="10" xfId="66" applyNumberFormat="1" applyFont="1" applyBorder="1" applyAlignment="1">
      <alignment horizontal="center"/>
      <protection/>
    </xf>
    <xf numFmtId="0" fontId="7" fillId="0" borderId="15" xfId="66" applyFont="1" applyBorder="1" applyAlignment="1">
      <alignment horizontal="center"/>
      <protection/>
    </xf>
    <xf numFmtId="9" fontId="7" fillId="0" borderId="16" xfId="66" applyNumberFormat="1" applyFont="1" applyBorder="1" applyAlignment="1">
      <alignment horizontal="center"/>
      <protection/>
    </xf>
    <xf numFmtId="181" fontId="7" fillId="0" borderId="0" xfId="66" applyNumberFormat="1" applyFont="1" applyBorder="1" applyAlignment="1">
      <alignment horizontal="center"/>
      <protection/>
    </xf>
    <xf numFmtId="181" fontId="7" fillId="0" borderId="16" xfId="66" applyNumberFormat="1" applyFont="1" applyBorder="1" applyAlignment="1">
      <alignment horizontal="center"/>
      <protection/>
    </xf>
    <xf numFmtId="181" fontId="0" fillId="0" borderId="17" xfId="66" applyNumberFormat="1" applyFont="1" applyBorder="1" applyAlignment="1">
      <alignment horizontal="center"/>
      <protection/>
    </xf>
    <xf numFmtId="181" fontId="7" fillId="0" borderId="18" xfId="66" applyNumberFormat="1" applyFont="1" applyBorder="1" applyAlignment="1">
      <alignment horizontal="center"/>
      <protection/>
    </xf>
    <xf numFmtId="181" fontId="7" fillId="0" borderId="19" xfId="66" applyNumberFormat="1" applyFont="1" applyBorder="1" applyAlignment="1">
      <alignment horizontal="center"/>
      <protection/>
    </xf>
    <xf numFmtId="181" fontId="8" fillId="0" borderId="20" xfId="66" applyNumberFormat="1" applyFont="1" applyBorder="1" applyAlignment="1">
      <alignment horizontal="center"/>
      <protection/>
    </xf>
    <xf numFmtId="181" fontId="0" fillId="0" borderId="21" xfId="66" applyNumberFormat="1" applyFont="1" applyBorder="1">
      <alignment/>
      <protection/>
    </xf>
    <xf numFmtId="181" fontId="0" fillId="0" borderId="22" xfId="66" applyNumberFormat="1" applyFont="1" applyBorder="1" applyAlignment="1">
      <alignment horizontal="center"/>
      <protection/>
    </xf>
    <xf numFmtId="181" fontId="7" fillId="0" borderId="23" xfId="66" applyNumberFormat="1" applyFont="1" applyBorder="1" applyAlignment="1">
      <alignment horizontal="center"/>
      <protection/>
    </xf>
    <xf numFmtId="181" fontId="7" fillId="0" borderId="17" xfId="66" applyNumberFormat="1" applyFont="1" applyBorder="1" applyAlignment="1">
      <alignment horizontal="center"/>
      <protection/>
    </xf>
    <xf numFmtId="181" fontId="9" fillId="0" borderId="18" xfId="66" applyNumberFormat="1" applyFont="1" applyBorder="1" applyAlignment="1">
      <alignment horizontal="center"/>
      <protection/>
    </xf>
    <xf numFmtId="181" fontId="10" fillId="0" borderId="24" xfId="66" applyNumberFormat="1" applyFont="1" applyBorder="1" applyAlignment="1">
      <alignment horizontal="center"/>
      <protection/>
    </xf>
    <xf numFmtId="181" fontId="9" fillId="0" borderId="18" xfId="66" applyNumberFormat="1" applyFont="1" applyBorder="1" applyAlignment="1">
      <alignment horizontal="center" vertical="center"/>
      <protection/>
    </xf>
    <xf numFmtId="181" fontId="7" fillId="0" borderId="24" xfId="66" applyNumberFormat="1" applyFont="1" applyBorder="1" applyAlignment="1">
      <alignment horizontal="center"/>
      <protection/>
    </xf>
    <xf numFmtId="0" fontId="8" fillId="0" borderId="15" xfId="66" applyFont="1" applyBorder="1" applyAlignment="1">
      <alignment horizontal="center"/>
      <protection/>
    </xf>
    <xf numFmtId="9" fontId="11" fillId="0" borderId="16" xfId="66" applyNumberFormat="1" applyFont="1" applyBorder="1" applyAlignment="1">
      <alignment horizontal="center"/>
      <protection/>
    </xf>
    <xf numFmtId="181" fontId="0" fillId="0" borderId="16" xfId="66" applyNumberFormat="1" applyFont="1" applyBorder="1" applyAlignment="1">
      <alignment horizontal="center"/>
      <protection/>
    </xf>
    <xf numFmtId="181" fontId="0" fillId="0" borderId="18" xfId="66" applyNumberFormat="1" applyFont="1" applyBorder="1" applyAlignment="1">
      <alignment horizontal="center" vertical="top"/>
      <protection/>
    </xf>
    <xf numFmtId="181" fontId="0" fillId="0" borderId="18" xfId="66" applyNumberFormat="1" applyFont="1" applyBorder="1" applyAlignment="1">
      <alignment horizontal="center"/>
      <protection/>
    </xf>
    <xf numFmtId="181" fontId="9" fillId="0" borderId="18" xfId="66" applyNumberFormat="1" applyFont="1" applyBorder="1" applyAlignment="1">
      <alignment horizontal="center" vertical="top"/>
      <protection/>
    </xf>
    <xf numFmtId="181" fontId="0" fillId="0" borderId="24" xfId="66" applyNumberFormat="1" applyFont="1" applyBorder="1" applyAlignment="1">
      <alignment horizontal="center"/>
      <protection/>
    </xf>
    <xf numFmtId="0" fontId="0" fillId="0" borderId="25" xfId="66" applyFont="1" applyBorder="1" applyAlignment="1">
      <alignment horizontal="center"/>
      <protection/>
    </xf>
    <xf numFmtId="9" fontId="11" fillId="0" borderId="26" xfId="66" applyNumberFormat="1" applyFont="1" applyBorder="1" applyAlignment="1">
      <alignment horizontal="center" vertical="center"/>
      <protection/>
    </xf>
    <xf numFmtId="181" fontId="11" fillId="0" borderId="27" xfId="66" applyNumberFormat="1" applyFont="1" applyBorder="1" applyAlignment="1">
      <alignment horizontal="center" vertical="center"/>
      <protection/>
    </xf>
    <xf numFmtId="181" fontId="11" fillId="0" borderId="26" xfId="66" applyNumberFormat="1" applyFont="1" applyBorder="1" applyAlignment="1">
      <alignment horizontal="center" vertical="center"/>
      <protection/>
    </xf>
    <xf numFmtId="181" fontId="11" fillId="0" borderId="28" xfId="66" applyNumberFormat="1" applyFont="1" applyBorder="1" applyAlignment="1">
      <alignment horizontal="center" vertical="center"/>
      <protection/>
    </xf>
    <xf numFmtId="181" fontId="11" fillId="0" borderId="29" xfId="66" applyNumberFormat="1" applyFont="1" applyBorder="1" applyAlignment="1">
      <alignment horizontal="center" vertical="center"/>
      <protection/>
    </xf>
    <xf numFmtId="181" fontId="11" fillId="0" borderId="30" xfId="66" applyNumberFormat="1" applyFont="1" applyBorder="1" applyAlignment="1">
      <alignment horizontal="center" vertical="center"/>
      <protection/>
    </xf>
    <xf numFmtId="0" fontId="9" fillId="0" borderId="0" xfId="66" applyFont="1">
      <alignment/>
      <protection/>
    </xf>
    <xf numFmtId="0" fontId="10" fillId="0" borderId="31" xfId="66" applyFont="1" applyBorder="1" applyAlignment="1">
      <alignment horizontal="center"/>
      <protection/>
    </xf>
    <xf numFmtId="176" fontId="12" fillId="0" borderId="32" xfId="44" applyNumberFormat="1" applyFont="1" applyBorder="1" applyAlignment="1">
      <alignment horizontal="center"/>
    </xf>
    <xf numFmtId="0" fontId="12" fillId="0" borderId="32" xfId="44" applyNumberFormat="1" applyFont="1" applyBorder="1" applyAlignment="1">
      <alignment horizontal="center"/>
    </xf>
    <xf numFmtId="181" fontId="6" fillId="0" borderId="21" xfId="53" applyNumberFormat="1" applyFont="1" applyBorder="1" applyAlignment="1">
      <alignment horizontal="right"/>
    </xf>
    <xf numFmtId="181" fontId="6" fillId="0" borderId="32" xfId="53" applyNumberFormat="1" applyFont="1" applyBorder="1" applyAlignment="1">
      <alignment horizontal="right"/>
    </xf>
    <xf numFmtId="181" fontId="6" fillId="0" borderId="22" xfId="53" applyNumberFormat="1" applyFont="1" applyBorder="1" applyAlignment="1">
      <alignment horizontal="right"/>
    </xf>
    <xf numFmtId="181" fontId="6" fillId="0" borderId="33" xfId="53" applyNumberFormat="1" applyFont="1" applyBorder="1" applyAlignment="1">
      <alignment horizontal="right"/>
    </xf>
    <xf numFmtId="181" fontId="6" fillId="0" borderId="34" xfId="53" applyNumberFormat="1" applyFont="1" applyBorder="1" applyAlignment="1">
      <alignment horizontal="right"/>
    </xf>
    <xf numFmtId="0" fontId="10" fillId="0" borderId="35" xfId="66" applyFont="1" applyBorder="1" applyAlignment="1">
      <alignment horizontal="center"/>
      <protection/>
    </xf>
    <xf numFmtId="0" fontId="10" fillId="0" borderId="36" xfId="66" applyFont="1" applyBorder="1" applyAlignment="1">
      <alignment horizontal="center"/>
      <protection/>
    </xf>
    <xf numFmtId="176" fontId="12" fillId="0" borderId="26" xfId="44" applyNumberFormat="1" applyFont="1" applyBorder="1" applyAlignment="1">
      <alignment horizontal="center"/>
    </xf>
    <xf numFmtId="0" fontId="12" fillId="0" borderId="26" xfId="44" applyNumberFormat="1" applyFont="1" applyBorder="1" applyAlignment="1">
      <alignment horizontal="center"/>
    </xf>
    <xf numFmtId="181" fontId="6" fillId="0" borderId="27" xfId="53" applyNumberFormat="1" applyFont="1" applyBorder="1" applyAlignment="1">
      <alignment horizontal="right"/>
    </xf>
    <xf numFmtId="181" fontId="6" fillId="0" borderId="26" xfId="53" applyNumberFormat="1" applyFont="1" applyBorder="1" applyAlignment="1">
      <alignment horizontal="right"/>
    </xf>
    <xf numFmtId="181" fontId="6" fillId="0" borderId="28" xfId="53" applyNumberFormat="1" applyFont="1" applyBorder="1" applyAlignment="1">
      <alignment horizontal="right"/>
    </xf>
    <xf numFmtId="181" fontId="6" fillId="0" borderId="29" xfId="53" applyNumberFormat="1" applyFont="1" applyBorder="1" applyAlignment="1">
      <alignment horizontal="right"/>
    </xf>
    <xf numFmtId="181" fontId="6" fillId="0" borderId="30" xfId="53" applyNumberFormat="1" applyFont="1" applyBorder="1" applyAlignment="1">
      <alignment horizontal="right"/>
    </xf>
    <xf numFmtId="0" fontId="10" fillId="0" borderId="37" xfId="66" applyFont="1" applyBorder="1" applyAlignment="1">
      <alignment horizontal="center"/>
      <protection/>
    </xf>
    <xf numFmtId="176" fontId="12" fillId="0" borderId="38" xfId="44" applyNumberFormat="1" applyFont="1" applyBorder="1" applyAlignment="1">
      <alignment horizontal="center"/>
    </xf>
    <xf numFmtId="176" fontId="12" fillId="0" borderId="39" xfId="44" applyNumberFormat="1" applyFont="1" applyBorder="1" applyAlignment="1">
      <alignment horizontal="center"/>
    </xf>
    <xf numFmtId="181" fontId="6" fillId="0" borderId="39" xfId="53" applyNumberFormat="1" applyFont="1" applyBorder="1" applyAlignment="1">
      <alignment horizontal="right"/>
    </xf>
    <xf numFmtId="181" fontId="6" fillId="0" borderId="37" xfId="53" applyNumberFormat="1" applyFont="1" applyBorder="1" applyAlignment="1">
      <alignment horizontal="right"/>
    </xf>
    <xf numFmtId="181" fontId="6" fillId="0" borderId="40" xfId="53" applyNumberFormat="1" applyFont="1" applyBorder="1" applyAlignment="1">
      <alignment horizontal="right"/>
    </xf>
    <xf numFmtId="181" fontId="6" fillId="0" borderId="38" xfId="53" applyNumberFormat="1" applyFont="1" applyBorder="1" applyAlignment="1">
      <alignment horizontal="right"/>
    </xf>
    <xf numFmtId="0" fontId="10" fillId="0" borderId="0" xfId="66" applyFont="1" applyBorder="1" applyAlignment="1">
      <alignment horizontal="center"/>
      <protection/>
    </xf>
    <xf numFmtId="176" fontId="12" fillId="0" borderId="0" xfId="44" applyNumberFormat="1" applyFont="1" applyBorder="1" applyAlignment="1">
      <alignment horizontal="center"/>
    </xf>
    <xf numFmtId="181" fontId="6" fillId="0" borderId="0" xfId="53" applyNumberFormat="1" applyFont="1" applyBorder="1" applyAlignment="1">
      <alignment horizontal="right"/>
    </xf>
    <xf numFmtId="0" fontId="0" fillId="0" borderId="0" xfId="66" applyFont="1" applyBorder="1" applyAlignment="1">
      <alignment horizontal="centerContinuous"/>
      <protection/>
    </xf>
    <xf numFmtId="0" fontId="0" fillId="0" borderId="0" xfId="66" applyFont="1" applyBorder="1">
      <alignment/>
      <protection/>
    </xf>
    <xf numFmtId="181" fontId="11" fillId="0" borderId="0" xfId="66" applyNumberFormat="1" applyFont="1" applyBorder="1">
      <alignment/>
      <protection/>
    </xf>
    <xf numFmtId="0" fontId="49" fillId="0" borderId="0" xfId="0" applyFont="1" applyAlignment="1">
      <alignment horizontal="right" vertical="center"/>
    </xf>
    <xf numFmtId="0" fontId="49" fillId="0" borderId="0" xfId="0" applyFont="1" applyAlignment="1">
      <alignment vertical="center"/>
    </xf>
    <xf numFmtId="181" fontId="0" fillId="0" borderId="0" xfId="66" applyNumberFormat="1" applyFont="1">
      <alignment/>
      <protection/>
    </xf>
    <xf numFmtId="0" fontId="49" fillId="0" borderId="0" xfId="0" applyFont="1" applyAlignment="1" quotePrefix="1">
      <alignment horizontal="right" vertical="center"/>
    </xf>
    <xf numFmtId="0" fontId="14" fillId="0" borderId="0" xfId="66"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2"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_（第１回修正・8月6日）H13・三省整備率集計"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esui-hdd1\02%20&#20225;&#30011;&#65351;\New&#20225;&#30011;G&#65288;H29-)\07%20&#26989;&#21209;&#22577;&#21578;\H31&#26989;&#21209;&#22577;&#21578;\190823_&#27738;&#27700;&#20966;&#29702;&#20154;&#21475;&#26222;&#21450;&#29575;\&#28155;&#20184;&#36039;&#26009;&#9313;H30&#24180;&#24230;&#26411;&#27738;&#27700;&#20966;&#29702;&#20154;&#21475;&#26222;&#21450;&#29366;&#27841;&#65288;&#37117;&#36947;&#24220;&#30476;&#2102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269;&#12424;&#12426;\&#27738;&#27700;&#20966;&#29702;&#20154;&#21475;&#26222;&#21450;&#29575;&#20844;&#34920;&#12487;&#12540;&#12479;&#19968;&#24335;\&#12304;&#20844;&#34920;&#36039;&#26009;(&#20803;&#12487;&#12540;&#12479;)&#12305;&#12288;&#12304;R5&#29256;&#12305;&#12304;&#20840;&#22269;&#12305;&#27738;&#27700;&#20966;&#29702;&#20154;&#21475;&#26222;&#21450;&#29575;&#32207;&#25324;&#34920;&#93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②"/>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
      <sheetName val="【全国】都道府県別"/>
      <sheetName val="作業1"/>
      <sheetName val="作業2"/>
      <sheetName val="バックデータ"/>
      <sheetName val="【資料１－１】都市規模別汚水処理人口普及率（プレス用）"/>
      <sheetName val="【資料１－２】P3整備状況表（プレス用）"/>
      <sheetName val="【資料１－３】都市規模別汚水処理人口普及率（プレス用）"/>
      <sheetName val="【資料１－３】P2公表用（プレス用）"/>
      <sheetName val="【資料１－４】市町村別普及率一覧 (汚水)（プレス用）"/>
      <sheetName val="【資料２－１】都道府県別 下水道処理人口普及率（プレス用）"/>
      <sheetName val="様式 (H29末)"/>
      <sheetName val="【資料２－２】都道府県別下水道処理人口普及率（プレス用）"/>
      <sheetName val="【資料２－３】市町村別普及率一覧 (下水)（プレス用）"/>
      <sheetName val="【資料２－４】県庁所在都市の下水道処理人口普及率（プレス用）"/>
      <sheetName val="Sheet1"/>
      <sheetName val="県庁所都市別　下水普及率（想定等）"/>
      <sheetName val="都道府県別 汚水・下水普及率（想定等）"/>
      <sheetName val="市町村別普及率一覧 (汚水・下水)（黄パン）"/>
      <sheetName val="グラフ用"/>
      <sheetName val="グラフ"/>
      <sheetName val="（対象外）グラフ用 (2)"/>
      <sheetName val="（対象外）市町村別普及率一覧"/>
      <sheetName val="（対象外）作業3（追加資料）"/>
      <sheetName val="（対象外）作業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HL65"/>
  <sheetViews>
    <sheetView tabSelected="1" zoomScale="85" zoomScaleNormal="85" zoomScalePageLayoutView="0" workbookViewId="0" topLeftCell="A1">
      <selection activeCell="C2" sqref="C2"/>
    </sheetView>
  </sheetViews>
  <sheetFormatPr defaultColWidth="9.00390625" defaultRowHeight="13.5"/>
  <cols>
    <col min="1" max="1" width="4.00390625" style="1" customWidth="1"/>
    <col min="2" max="2" width="20.25390625" style="2" customWidth="1"/>
    <col min="3" max="4" width="22.75390625" style="2" customWidth="1"/>
    <col min="5" max="13" width="20.25390625" style="1" customWidth="1"/>
    <col min="14" max="16384" width="9.00390625" style="1" customWidth="1"/>
  </cols>
  <sheetData>
    <row r="1" ht="30" customHeight="1">
      <c r="M1" s="82" t="s">
        <v>80</v>
      </c>
    </row>
    <row r="2" spans="2:12" ht="42">
      <c r="B2" s="5"/>
      <c r="C2" s="6" t="s">
        <v>66</v>
      </c>
      <c r="D2" s="6"/>
      <c r="E2" s="7"/>
      <c r="F2" s="8"/>
      <c r="G2" s="8"/>
      <c r="H2" s="9"/>
      <c r="I2" s="8"/>
      <c r="J2" s="8"/>
      <c r="K2" s="8"/>
      <c r="L2" s="8"/>
    </row>
    <row r="3" spans="3:13" ht="42.75" thickBot="1">
      <c r="C3" s="10"/>
      <c r="D3" s="10"/>
      <c r="E3" s="7"/>
      <c r="F3" s="8"/>
      <c r="G3" s="8"/>
      <c r="H3" s="8"/>
      <c r="I3" s="8"/>
      <c r="J3" s="8"/>
      <c r="K3" s="8"/>
      <c r="L3" s="8"/>
      <c r="M3" s="11" t="s">
        <v>67</v>
      </c>
    </row>
    <row r="4" spans="2:13" ht="13.5">
      <c r="B4" s="12"/>
      <c r="C4" s="13"/>
      <c r="D4" s="13"/>
      <c r="E4" s="14"/>
      <c r="F4" s="15"/>
      <c r="G4" s="16"/>
      <c r="H4" s="16"/>
      <c r="I4" s="16"/>
      <c r="J4" s="16"/>
      <c r="K4" s="16"/>
      <c r="L4" s="3"/>
      <c r="M4" s="4"/>
    </row>
    <row r="5" spans="2:13" ht="24">
      <c r="B5" s="17"/>
      <c r="C5" s="18"/>
      <c r="D5" s="18"/>
      <c r="E5" s="19"/>
      <c r="F5" s="20"/>
      <c r="G5" s="21"/>
      <c r="H5" s="22"/>
      <c r="I5" s="23"/>
      <c r="J5" s="24"/>
      <c r="K5" s="25"/>
      <c r="L5" s="26"/>
      <c r="M5" s="27"/>
    </row>
    <row r="6" spans="2:13" ht="25.5">
      <c r="B6" s="17"/>
      <c r="C6" s="18" t="s">
        <v>68</v>
      </c>
      <c r="D6" s="18"/>
      <c r="E6" s="19"/>
      <c r="F6" s="20" t="s">
        <v>4</v>
      </c>
      <c r="G6" s="28"/>
      <c r="H6" s="22" t="s">
        <v>5</v>
      </c>
      <c r="I6" s="22" t="s">
        <v>6</v>
      </c>
      <c r="J6" s="29" t="s">
        <v>7</v>
      </c>
      <c r="K6" s="29" t="s">
        <v>7</v>
      </c>
      <c r="L6" s="29" t="s">
        <v>7</v>
      </c>
      <c r="M6" s="30" t="s">
        <v>8</v>
      </c>
    </row>
    <row r="7" spans="2:13" ht="24">
      <c r="B7" s="17" t="s">
        <v>0</v>
      </c>
      <c r="C7" s="18"/>
      <c r="D7" s="18" t="s">
        <v>69</v>
      </c>
      <c r="E7" s="19" t="s">
        <v>9</v>
      </c>
      <c r="F7" s="20"/>
      <c r="G7" s="28" t="s">
        <v>10</v>
      </c>
      <c r="H7" s="22"/>
      <c r="I7" s="22"/>
      <c r="J7" s="29" t="s">
        <v>70</v>
      </c>
      <c r="K7" s="31" t="s">
        <v>11</v>
      </c>
      <c r="L7" s="29"/>
      <c r="M7" s="32"/>
    </row>
    <row r="8" spans="2:13" ht="25.5">
      <c r="B8" s="17"/>
      <c r="C8" s="18" t="s">
        <v>71</v>
      </c>
      <c r="D8" s="18"/>
      <c r="E8" s="8"/>
      <c r="F8" s="20" t="s">
        <v>12</v>
      </c>
      <c r="G8" s="21"/>
      <c r="H8" s="22" t="s">
        <v>13</v>
      </c>
      <c r="I8" s="22" t="s">
        <v>14</v>
      </c>
      <c r="J8" s="31" t="s">
        <v>72</v>
      </c>
      <c r="K8" s="31"/>
      <c r="L8" s="31" t="s">
        <v>15</v>
      </c>
      <c r="M8" s="30" t="s">
        <v>16</v>
      </c>
    </row>
    <row r="9" spans="2:13" ht="25.5" customHeight="1">
      <c r="B9" s="33"/>
      <c r="C9" s="34"/>
      <c r="D9" s="34"/>
      <c r="E9" s="8"/>
      <c r="F9" s="35"/>
      <c r="G9" s="21"/>
      <c r="H9" s="36"/>
      <c r="I9" s="37"/>
      <c r="J9" s="38" t="s">
        <v>17</v>
      </c>
      <c r="K9" s="38" t="s">
        <v>18</v>
      </c>
      <c r="L9" s="37"/>
      <c r="M9" s="39"/>
    </row>
    <row r="10" spans="2:13" ht="19.5" thickBot="1">
      <c r="B10" s="40"/>
      <c r="C10" s="41"/>
      <c r="D10" s="41"/>
      <c r="E10" s="42" t="s">
        <v>19</v>
      </c>
      <c r="F10" s="43" t="s">
        <v>19</v>
      </c>
      <c r="G10" s="44" t="s">
        <v>19</v>
      </c>
      <c r="H10" s="45" t="s">
        <v>19</v>
      </c>
      <c r="I10" s="45" t="s">
        <v>19</v>
      </c>
      <c r="J10" s="45" t="s">
        <v>19</v>
      </c>
      <c r="K10" s="45" t="s">
        <v>19</v>
      </c>
      <c r="L10" s="45" t="s">
        <v>19</v>
      </c>
      <c r="M10" s="46" t="s">
        <v>19</v>
      </c>
    </row>
    <row r="11" spans="1:220" ht="35.25" customHeight="1">
      <c r="A11" s="47"/>
      <c r="B11" s="48" t="s">
        <v>1</v>
      </c>
      <c r="C11" s="49">
        <v>0.9633484669999294</v>
      </c>
      <c r="D11" s="50">
        <f aca="true" t="shared" si="0" ref="D11:D57">RANK(C11,$C$11:$C$57)</f>
        <v>10</v>
      </c>
      <c r="E11" s="51">
        <v>5112.883</v>
      </c>
      <c r="F11" s="52">
        <v>4925.488</v>
      </c>
      <c r="G11" s="53">
        <v>4697.563</v>
      </c>
      <c r="H11" s="54">
        <v>61.937</v>
      </c>
      <c r="I11" s="54">
        <v>165.988</v>
      </c>
      <c r="J11" s="54">
        <v>52.089</v>
      </c>
      <c r="K11" s="54">
        <v>69.381</v>
      </c>
      <c r="L11" s="54">
        <v>44.518</v>
      </c>
      <c r="M11" s="55">
        <v>0</v>
      </c>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row>
    <row r="12" spans="1:220" ht="35.25" customHeight="1">
      <c r="A12" s="47"/>
      <c r="B12" s="56" t="s">
        <v>20</v>
      </c>
      <c r="C12" s="49">
        <v>0.8226499102924958</v>
      </c>
      <c r="D12" s="50">
        <f t="shared" si="0"/>
        <v>42</v>
      </c>
      <c r="E12" s="51">
        <v>1215.06</v>
      </c>
      <c r="F12" s="52">
        <v>999.569</v>
      </c>
      <c r="G12" s="53">
        <v>764.476</v>
      </c>
      <c r="H12" s="54">
        <v>105.427</v>
      </c>
      <c r="I12" s="54">
        <v>129.666</v>
      </c>
      <c r="J12" s="54">
        <v>10.985</v>
      </c>
      <c r="K12" s="54">
        <v>42.2</v>
      </c>
      <c r="L12" s="54">
        <v>76.481</v>
      </c>
      <c r="M12" s="55">
        <v>0</v>
      </c>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row>
    <row r="13" spans="1:220" ht="35.25" customHeight="1">
      <c r="A13" s="47"/>
      <c r="B13" s="56" t="s">
        <v>21</v>
      </c>
      <c r="C13" s="49">
        <v>0.8493294429061762</v>
      </c>
      <c r="D13" s="50">
        <f t="shared" si="0"/>
        <v>35</v>
      </c>
      <c r="E13" s="51">
        <v>1181.704</v>
      </c>
      <c r="F13" s="52">
        <v>1003.656</v>
      </c>
      <c r="G13" s="53">
        <v>747.027</v>
      </c>
      <c r="H13" s="54">
        <v>91.536</v>
      </c>
      <c r="I13" s="54">
        <v>163.874</v>
      </c>
      <c r="J13" s="54">
        <v>39.16</v>
      </c>
      <c r="K13" s="54">
        <v>96.44</v>
      </c>
      <c r="L13" s="54">
        <v>28.274</v>
      </c>
      <c r="M13" s="55">
        <v>1.219</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row>
    <row r="14" spans="1:220" ht="35.25" customHeight="1">
      <c r="A14" s="47"/>
      <c r="B14" s="56" t="s">
        <v>22</v>
      </c>
      <c r="C14" s="49">
        <v>0.9326533990337167</v>
      </c>
      <c r="D14" s="50">
        <f t="shared" si="0"/>
        <v>17</v>
      </c>
      <c r="E14" s="51">
        <v>2247.374</v>
      </c>
      <c r="F14" s="52">
        <v>2096.021</v>
      </c>
      <c r="G14" s="53">
        <v>1875.824</v>
      </c>
      <c r="H14" s="54">
        <v>61.5</v>
      </c>
      <c r="I14" s="54">
        <v>157.077</v>
      </c>
      <c r="J14" s="54">
        <v>40.43</v>
      </c>
      <c r="K14" s="54">
        <v>78.485</v>
      </c>
      <c r="L14" s="54">
        <v>38.162</v>
      </c>
      <c r="M14" s="55">
        <v>1.62</v>
      </c>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row>
    <row r="15" spans="1:220" ht="35.25" customHeight="1">
      <c r="A15" s="47"/>
      <c r="B15" s="56" t="s">
        <v>23</v>
      </c>
      <c r="C15" s="49">
        <v>0.8923449332176558</v>
      </c>
      <c r="D15" s="50">
        <f t="shared" si="0"/>
        <v>26</v>
      </c>
      <c r="E15" s="51">
        <v>933.63</v>
      </c>
      <c r="F15" s="52">
        <v>833.12</v>
      </c>
      <c r="G15" s="53">
        <v>638.734</v>
      </c>
      <c r="H15" s="54">
        <v>85.956</v>
      </c>
      <c r="I15" s="54">
        <v>108.43</v>
      </c>
      <c r="J15" s="54">
        <v>18.09</v>
      </c>
      <c r="K15" s="54">
        <v>67.943</v>
      </c>
      <c r="L15" s="54">
        <v>22.397</v>
      </c>
      <c r="M15" s="55">
        <v>0</v>
      </c>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row>
    <row r="16" spans="1:220" ht="35.25" customHeight="1">
      <c r="A16" s="47"/>
      <c r="B16" s="56" t="s">
        <v>24</v>
      </c>
      <c r="C16" s="49">
        <v>0.9420678978983617</v>
      </c>
      <c r="D16" s="50">
        <f t="shared" si="0"/>
        <v>14</v>
      </c>
      <c r="E16" s="51">
        <v>1036.144</v>
      </c>
      <c r="F16" s="52">
        <v>976.118</v>
      </c>
      <c r="G16" s="53">
        <v>816.885</v>
      </c>
      <c r="H16" s="54">
        <v>70.409</v>
      </c>
      <c r="I16" s="54">
        <v>88.824</v>
      </c>
      <c r="J16" s="54">
        <v>19.153</v>
      </c>
      <c r="K16" s="54">
        <v>45.2</v>
      </c>
      <c r="L16" s="54">
        <v>24.471</v>
      </c>
      <c r="M16" s="55">
        <v>0</v>
      </c>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row>
    <row r="17" spans="1:220" ht="35.25" customHeight="1">
      <c r="A17" s="47"/>
      <c r="B17" s="56" t="s">
        <v>25</v>
      </c>
      <c r="C17" s="49">
        <v>0.8629042657054963</v>
      </c>
      <c r="D17" s="50">
        <f t="shared" si="0"/>
        <v>34</v>
      </c>
      <c r="E17" s="51">
        <v>1791.427</v>
      </c>
      <c r="F17" s="52">
        <v>1545.83</v>
      </c>
      <c r="G17" s="53">
        <v>992.164</v>
      </c>
      <c r="H17" s="54">
        <v>113.826</v>
      </c>
      <c r="I17" s="54">
        <v>439.546</v>
      </c>
      <c r="J17" s="54">
        <v>37.343</v>
      </c>
      <c r="K17" s="54">
        <v>259.261</v>
      </c>
      <c r="L17" s="54">
        <v>142.942</v>
      </c>
      <c r="M17" s="55">
        <v>0.294</v>
      </c>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row>
    <row r="18" spans="1:220" ht="35.25" customHeight="1">
      <c r="A18" s="47"/>
      <c r="B18" s="56" t="s">
        <v>26</v>
      </c>
      <c r="C18" s="49">
        <v>0.8740228374946187</v>
      </c>
      <c r="D18" s="50">
        <f t="shared" si="0"/>
        <v>31</v>
      </c>
      <c r="E18" s="51">
        <v>2871.068</v>
      </c>
      <c r="F18" s="52">
        <v>2509.379</v>
      </c>
      <c r="G18" s="53">
        <v>1865.626</v>
      </c>
      <c r="H18" s="54">
        <v>150.604</v>
      </c>
      <c r="I18" s="54">
        <v>484.646</v>
      </c>
      <c r="J18" s="54">
        <v>13.829</v>
      </c>
      <c r="K18" s="54">
        <v>215.428</v>
      </c>
      <c r="L18" s="54">
        <v>255.389</v>
      </c>
      <c r="M18" s="55">
        <v>8.503</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row>
    <row r="19" spans="1:220" ht="35.25" customHeight="1">
      <c r="A19" s="47"/>
      <c r="B19" s="56" t="s">
        <v>27</v>
      </c>
      <c r="C19" s="49">
        <v>0.893470499054732</v>
      </c>
      <c r="D19" s="50">
        <f t="shared" si="0"/>
        <v>25</v>
      </c>
      <c r="E19" s="51">
        <v>1922.735</v>
      </c>
      <c r="F19" s="52">
        <v>1717.907</v>
      </c>
      <c r="G19" s="53">
        <v>1331.28</v>
      </c>
      <c r="H19" s="54">
        <v>76.931</v>
      </c>
      <c r="I19" s="54">
        <v>308.833</v>
      </c>
      <c r="J19" s="54">
        <v>6.35</v>
      </c>
      <c r="K19" s="54">
        <v>245.324</v>
      </c>
      <c r="L19" s="54">
        <v>57.159</v>
      </c>
      <c r="M19" s="55">
        <v>0.863</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row>
    <row r="20" spans="1:220" ht="35.25" customHeight="1">
      <c r="A20" s="47"/>
      <c r="B20" s="56" t="s">
        <v>28</v>
      </c>
      <c r="C20" s="49">
        <v>0.8417042635693159</v>
      </c>
      <c r="D20" s="50">
        <f t="shared" si="0"/>
        <v>38</v>
      </c>
      <c r="E20" s="51">
        <v>1924.139</v>
      </c>
      <c r="F20" s="52">
        <v>1619.556</v>
      </c>
      <c r="G20" s="53">
        <v>1084.345</v>
      </c>
      <c r="H20" s="54">
        <v>116.058</v>
      </c>
      <c r="I20" s="54">
        <v>400.499</v>
      </c>
      <c r="J20" s="54">
        <v>23.761</v>
      </c>
      <c r="K20" s="54">
        <v>255.24</v>
      </c>
      <c r="L20" s="54">
        <v>121.498</v>
      </c>
      <c r="M20" s="55">
        <v>18.654</v>
      </c>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row>
    <row r="21" spans="1:220" ht="35.25" customHeight="1">
      <c r="A21" s="47"/>
      <c r="B21" s="56" t="s">
        <v>29</v>
      </c>
      <c r="C21" s="49">
        <v>0.9371515266297474</v>
      </c>
      <c r="D21" s="50">
        <f t="shared" si="0"/>
        <v>16</v>
      </c>
      <c r="E21" s="51">
        <v>7376.281</v>
      </c>
      <c r="F21" s="52">
        <v>6912.693</v>
      </c>
      <c r="G21" s="53">
        <v>6133.76</v>
      </c>
      <c r="H21" s="54">
        <v>87.516</v>
      </c>
      <c r="I21" s="54">
        <v>690.555</v>
      </c>
      <c r="J21" s="54">
        <v>24.531</v>
      </c>
      <c r="K21" s="54">
        <v>188.146</v>
      </c>
      <c r="L21" s="54">
        <v>477.878</v>
      </c>
      <c r="M21" s="55">
        <v>0.862</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row>
    <row r="22" spans="1:220" ht="35.25" customHeight="1">
      <c r="A22" s="47"/>
      <c r="B22" s="56" t="s">
        <v>30</v>
      </c>
      <c r="C22" s="49">
        <v>0.9060849633111318</v>
      </c>
      <c r="D22" s="50">
        <f t="shared" si="0"/>
        <v>20</v>
      </c>
      <c r="E22" s="51">
        <v>6307.499</v>
      </c>
      <c r="F22" s="52">
        <v>5715.13</v>
      </c>
      <c r="G22" s="53">
        <v>4860.848</v>
      </c>
      <c r="H22" s="54">
        <v>45.751</v>
      </c>
      <c r="I22" s="54">
        <v>801.026</v>
      </c>
      <c r="J22" s="54">
        <v>10.496</v>
      </c>
      <c r="K22" s="54">
        <v>284.096</v>
      </c>
      <c r="L22" s="54">
        <v>506.434</v>
      </c>
      <c r="M22" s="55">
        <v>7.505</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row>
    <row r="23" spans="1:220" ht="35.25" customHeight="1">
      <c r="A23" s="47"/>
      <c r="B23" s="56" t="s">
        <v>31</v>
      </c>
      <c r="C23" s="49">
        <v>0.9982441797087908</v>
      </c>
      <c r="D23" s="50">
        <f t="shared" si="0"/>
        <v>1</v>
      </c>
      <c r="E23" s="51">
        <v>13870.44</v>
      </c>
      <c r="F23" s="52">
        <v>13846.086</v>
      </c>
      <c r="G23" s="53">
        <v>13815.747</v>
      </c>
      <c r="H23" s="54">
        <v>1.967</v>
      </c>
      <c r="I23" s="54">
        <v>26.036</v>
      </c>
      <c r="J23" s="54">
        <v>4.938</v>
      </c>
      <c r="K23" s="54">
        <v>8.003</v>
      </c>
      <c r="L23" s="54">
        <v>13.095</v>
      </c>
      <c r="M23" s="55">
        <v>2.336</v>
      </c>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row>
    <row r="24" spans="1:220" ht="35.25" customHeight="1">
      <c r="A24" s="47"/>
      <c r="B24" s="56" t="s">
        <v>32</v>
      </c>
      <c r="C24" s="49">
        <v>0.9837652436211918</v>
      </c>
      <c r="D24" s="50">
        <f t="shared" si="0"/>
        <v>5</v>
      </c>
      <c r="E24" s="51">
        <v>9214.182</v>
      </c>
      <c r="F24" s="52">
        <v>9064.592</v>
      </c>
      <c r="G24" s="53">
        <v>8946.131</v>
      </c>
      <c r="H24" s="54">
        <v>3.002</v>
      </c>
      <c r="I24" s="54">
        <v>115.459</v>
      </c>
      <c r="J24" s="54">
        <v>4.068</v>
      </c>
      <c r="K24" s="54">
        <v>39.263</v>
      </c>
      <c r="L24" s="54">
        <v>72.128</v>
      </c>
      <c r="M24" s="55">
        <v>0</v>
      </c>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row>
    <row r="25" spans="1:220" ht="35.25" customHeight="1">
      <c r="A25" s="47"/>
      <c r="B25" s="56" t="s">
        <v>33</v>
      </c>
      <c r="C25" s="49">
        <v>0.8968933898619362</v>
      </c>
      <c r="D25" s="50">
        <f t="shared" si="0"/>
        <v>22</v>
      </c>
      <c r="E25" s="51">
        <v>2151.831</v>
      </c>
      <c r="F25" s="52">
        <v>1929.963</v>
      </c>
      <c r="G25" s="53">
        <v>1682.858</v>
      </c>
      <c r="H25" s="54">
        <v>120.258</v>
      </c>
      <c r="I25" s="54">
        <v>126.847</v>
      </c>
      <c r="J25" s="54">
        <v>13.247</v>
      </c>
      <c r="K25" s="54">
        <v>34.579</v>
      </c>
      <c r="L25" s="54">
        <v>79.021</v>
      </c>
      <c r="M25" s="55">
        <v>0</v>
      </c>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row>
    <row r="26" spans="1:220" ht="35.25" customHeight="1">
      <c r="A26" s="47"/>
      <c r="B26" s="56" t="s">
        <v>34</v>
      </c>
      <c r="C26" s="49">
        <v>0.9769425487614799</v>
      </c>
      <c r="D26" s="50">
        <f t="shared" si="0"/>
        <v>8</v>
      </c>
      <c r="E26" s="51">
        <v>1023.964</v>
      </c>
      <c r="F26" s="52">
        <v>1000.354</v>
      </c>
      <c r="G26" s="53">
        <v>891.917</v>
      </c>
      <c r="H26" s="54">
        <v>80.276</v>
      </c>
      <c r="I26" s="54">
        <v>27.458</v>
      </c>
      <c r="J26" s="54">
        <v>1.191</v>
      </c>
      <c r="K26" s="54">
        <v>17.315</v>
      </c>
      <c r="L26" s="54">
        <v>8.952</v>
      </c>
      <c r="M26" s="55">
        <v>0.703</v>
      </c>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row>
    <row r="27" spans="1:220" ht="35.25" customHeight="1">
      <c r="A27" s="47"/>
      <c r="B27" s="56" t="s">
        <v>35</v>
      </c>
      <c r="C27" s="49">
        <v>0.9515832410510118</v>
      </c>
      <c r="D27" s="50">
        <f t="shared" si="0"/>
        <v>12</v>
      </c>
      <c r="E27" s="51">
        <v>1112.528</v>
      </c>
      <c r="F27" s="52">
        <v>1058.663</v>
      </c>
      <c r="G27" s="53">
        <v>951.83</v>
      </c>
      <c r="H27" s="54">
        <v>51.203</v>
      </c>
      <c r="I27" s="54">
        <v>53.366</v>
      </c>
      <c r="J27" s="54">
        <v>9.687</v>
      </c>
      <c r="K27" s="54">
        <v>12.341</v>
      </c>
      <c r="L27" s="54">
        <v>31.338</v>
      </c>
      <c r="M27" s="55">
        <v>2.264</v>
      </c>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row>
    <row r="28" spans="1:220" ht="35.25" customHeight="1">
      <c r="A28" s="47"/>
      <c r="B28" s="56" t="s">
        <v>36</v>
      </c>
      <c r="C28" s="49">
        <v>0.9744781332849775</v>
      </c>
      <c r="D28" s="50">
        <f t="shared" si="0"/>
        <v>9</v>
      </c>
      <c r="E28" s="51">
        <v>755.509</v>
      </c>
      <c r="F28" s="52">
        <v>736.227</v>
      </c>
      <c r="G28" s="53">
        <v>627.271</v>
      </c>
      <c r="H28" s="54">
        <v>80.541</v>
      </c>
      <c r="I28" s="54">
        <v>28.415</v>
      </c>
      <c r="J28" s="54">
        <v>2.253</v>
      </c>
      <c r="K28" s="54">
        <v>22.339</v>
      </c>
      <c r="L28" s="54">
        <v>3.823</v>
      </c>
      <c r="M28" s="55">
        <v>0</v>
      </c>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row>
    <row r="29" spans="1:220" ht="35.25" customHeight="1">
      <c r="A29" s="47"/>
      <c r="B29" s="56" t="s">
        <v>37</v>
      </c>
      <c r="C29" s="49">
        <v>0.8630396107051148</v>
      </c>
      <c r="D29" s="50">
        <f t="shared" si="0"/>
        <v>33</v>
      </c>
      <c r="E29" s="51">
        <v>808.847</v>
      </c>
      <c r="F29" s="52">
        <v>698.067</v>
      </c>
      <c r="G29" s="53">
        <v>555.97</v>
      </c>
      <c r="H29" s="54">
        <v>14.783</v>
      </c>
      <c r="I29" s="54">
        <v>123.061</v>
      </c>
      <c r="J29" s="54">
        <v>7.807</v>
      </c>
      <c r="K29" s="54">
        <v>49.713</v>
      </c>
      <c r="L29" s="54">
        <v>65.541</v>
      </c>
      <c r="M29" s="55">
        <v>4.253</v>
      </c>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row>
    <row r="30" spans="1:220" ht="35.25" customHeight="1">
      <c r="A30" s="47"/>
      <c r="B30" s="56" t="s">
        <v>38</v>
      </c>
      <c r="C30" s="49">
        <v>0.9827147311196783</v>
      </c>
      <c r="D30" s="50">
        <f t="shared" si="0"/>
        <v>7</v>
      </c>
      <c r="E30" s="51">
        <v>2034.102</v>
      </c>
      <c r="F30" s="52">
        <v>1998.942</v>
      </c>
      <c r="G30" s="53">
        <v>1731.208</v>
      </c>
      <c r="H30" s="54">
        <v>151.918</v>
      </c>
      <c r="I30" s="54">
        <v>114.839</v>
      </c>
      <c r="J30" s="54">
        <v>14.981</v>
      </c>
      <c r="K30" s="54">
        <v>82.454</v>
      </c>
      <c r="L30" s="54">
        <v>17.404</v>
      </c>
      <c r="M30" s="55">
        <v>0.977</v>
      </c>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row>
    <row r="31" spans="1:220" ht="35.25" customHeight="1">
      <c r="A31" s="47"/>
      <c r="B31" s="56" t="s">
        <v>39</v>
      </c>
      <c r="C31" s="49">
        <v>0.9398923134371084</v>
      </c>
      <c r="D31" s="50">
        <f t="shared" si="0"/>
        <v>15</v>
      </c>
      <c r="E31" s="51">
        <v>1973.691</v>
      </c>
      <c r="F31" s="52">
        <v>1855.057</v>
      </c>
      <c r="G31" s="53">
        <v>1539.458</v>
      </c>
      <c r="H31" s="54">
        <v>102.902</v>
      </c>
      <c r="I31" s="54">
        <v>208.558</v>
      </c>
      <c r="J31" s="54">
        <v>8.754</v>
      </c>
      <c r="K31" s="54">
        <v>137.207</v>
      </c>
      <c r="L31" s="54">
        <v>62.597</v>
      </c>
      <c r="M31" s="55">
        <v>4.139</v>
      </c>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row>
    <row r="32" spans="1:220" ht="35.25" customHeight="1">
      <c r="A32" s="47"/>
      <c r="B32" s="56" t="s">
        <v>40</v>
      </c>
      <c r="C32" s="49">
        <v>0.8492730215818394</v>
      </c>
      <c r="D32" s="50">
        <f t="shared" si="0"/>
        <v>36</v>
      </c>
      <c r="E32" s="51">
        <v>3619.571</v>
      </c>
      <c r="F32" s="52">
        <v>3074.004</v>
      </c>
      <c r="G32" s="53">
        <v>2372.539</v>
      </c>
      <c r="H32" s="54">
        <v>26.987</v>
      </c>
      <c r="I32" s="54">
        <v>662.955</v>
      </c>
      <c r="J32" s="54">
        <v>14.673</v>
      </c>
      <c r="K32" s="54">
        <v>410.794</v>
      </c>
      <c r="L32" s="54">
        <v>237.488</v>
      </c>
      <c r="M32" s="55">
        <v>11.523</v>
      </c>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row>
    <row r="33" spans="1:220" ht="35.25" customHeight="1">
      <c r="A33" s="47"/>
      <c r="B33" s="56" t="s">
        <v>41</v>
      </c>
      <c r="C33" s="49">
        <v>0.9279122338580669</v>
      </c>
      <c r="D33" s="50">
        <f t="shared" si="0"/>
        <v>18</v>
      </c>
      <c r="E33" s="51">
        <v>7496.376</v>
      </c>
      <c r="F33" s="52">
        <v>6955.979</v>
      </c>
      <c r="G33" s="53">
        <v>6072.89</v>
      </c>
      <c r="H33" s="54">
        <v>134.355</v>
      </c>
      <c r="I33" s="54">
        <v>739.28</v>
      </c>
      <c r="J33" s="54">
        <v>22.163</v>
      </c>
      <c r="K33" s="54">
        <v>235.827</v>
      </c>
      <c r="L33" s="54">
        <v>481.29</v>
      </c>
      <c r="M33" s="55">
        <v>9.454</v>
      </c>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row>
    <row r="34" spans="1:220" ht="35.25" customHeight="1">
      <c r="A34" s="47"/>
      <c r="B34" s="56" t="s">
        <v>42</v>
      </c>
      <c r="C34" s="49">
        <v>0.8904695046358937</v>
      </c>
      <c r="D34" s="50">
        <f t="shared" si="0"/>
        <v>28</v>
      </c>
      <c r="E34" s="51">
        <v>1764.924</v>
      </c>
      <c r="F34" s="52">
        <v>1571.611</v>
      </c>
      <c r="G34" s="53">
        <v>1058.504</v>
      </c>
      <c r="H34" s="54">
        <v>92.08</v>
      </c>
      <c r="I34" s="54">
        <v>417.396</v>
      </c>
      <c r="J34" s="54">
        <v>16.857</v>
      </c>
      <c r="K34" s="54">
        <v>227.605</v>
      </c>
      <c r="L34" s="54">
        <v>172.934</v>
      </c>
      <c r="M34" s="55">
        <v>3.631</v>
      </c>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row>
    <row r="35" spans="1:220" ht="35.25" customHeight="1">
      <c r="A35" s="47"/>
      <c r="B35" s="56" t="s">
        <v>43</v>
      </c>
      <c r="C35" s="49">
        <v>0.9914823599106852</v>
      </c>
      <c r="D35" s="50">
        <f t="shared" si="0"/>
        <v>2</v>
      </c>
      <c r="E35" s="51">
        <v>1411.189</v>
      </c>
      <c r="F35" s="52">
        <v>1399.169</v>
      </c>
      <c r="G35" s="53">
        <v>1305.687</v>
      </c>
      <c r="H35" s="54">
        <v>59.319</v>
      </c>
      <c r="I35" s="54">
        <v>34.163</v>
      </c>
      <c r="J35" s="54">
        <v>0.068</v>
      </c>
      <c r="K35" s="54">
        <v>14.805</v>
      </c>
      <c r="L35" s="54">
        <v>19.29</v>
      </c>
      <c r="M35" s="55">
        <v>0</v>
      </c>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row>
    <row r="36" spans="1:220" ht="35.25" customHeight="1">
      <c r="A36" s="47"/>
      <c r="B36" s="56" t="s">
        <v>44</v>
      </c>
      <c r="C36" s="49">
        <v>0.986280253060596</v>
      </c>
      <c r="D36" s="50">
        <f t="shared" si="0"/>
        <v>4</v>
      </c>
      <c r="E36" s="51">
        <v>2493.632</v>
      </c>
      <c r="F36" s="52">
        <v>2459.42</v>
      </c>
      <c r="G36" s="53">
        <v>2378.988</v>
      </c>
      <c r="H36" s="54">
        <v>38.3</v>
      </c>
      <c r="I36" s="54">
        <v>42.042</v>
      </c>
      <c r="J36" s="54">
        <v>10.962</v>
      </c>
      <c r="K36" s="54">
        <v>22.424</v>
      </c>
      <c r="L36" s="54">
        <v>8.656</v>
      </c>
      <c r="M36" s="55">
        <v>0.09</v>
      </c>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row>
    <row r="37" spans="1:220" ht="35.25" customHeight="1">
      <c r="A37" s="47"/>
      <c r="B37" s="56" t="s">
        <v>45</v>
      </c>
      <c r="C37" s="49">
        <v>0.9836173660046127</v>
      </c>
      <c r="D37" s="50">
        <f t="shared" si="0"/>
        <v>6</v>
      </c>
      <c r="E37" s="51">
        <v>8774.108</v>
      </c>
      <c r="F37" s="52">
        <v>8630.365</v>
      </c>
      <c r="G37" s="53">
        <v>8491.689</v>
      </c>
      <c r="H37" s="54">
        <v>0.913</v>
      </c>
      <c r="I37" s="54">
        <v>137.763</v>
      </c>
      <c r="J37" s="54">
        <v>4.185</v>
      </c>
      <c r="K37" s="54">
        <v>24.823</v>
      </c>
      <c r="L37" s="54">
        <v>108.755</v>
      </c>
      <c r="M37" s="55">
        <v>0</v>
      </c>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row>
    <row r="38" spans="1:220" ht="35.25" customHeight="1">
      <c r="A38" s="47"/>
      <c r="B38" s="56" t="s">
        <v>46</v>
      </c>
      <c r="C38" s="49">
        <v>0.9901775455460341</v>
      </c>
      <c r="D38" s="50">
        <f t="shared" si="0"/>
        <v>3</v>
      </c>
      <c r="E38" s="51">
        <v>5441.308</v>
      </c>
      <c r="F38" s="52">
        <v>5387.861</v>
      </c>
      <c r="G38" s="53">
        <v>5116.737</v>
      </c>
      <c r="H38" s="54">
        <v>127.99</v>
      </c>
      <c r="I38" s="54">
        <v>94.276</v>
      </c>
      <c r="J38" s="54">
        <v>9.264</v>
      </c>
      <c r="K38" s="54">
        <v>60.322</v>
      </c>
      <c r="L38" s="54">
        <v>24.69</v>
      </c>
      <c r="M38" s="55">
        <v>48.858</v>
      </c>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row>
    <row r="39" spans="1:220" ht="35.25" customHeight="1">
      <c r="A39" s="47"/>
      <c r="B39" s="56" t="s">
        <v>47</v>
      </c>
      <c r="C39" s="49">
        <v>0.9080221273953359</v>
      </c>
      <c r="D39" s="50">
        <f t="shared" si="0"/>
        <v>19</v>
      </c>
      <c r="E39" s="51">
        <v>1320.535</v>
      </c>
      <c r="F39" s="52">
        <v>1199.075</v>
      </c>
      <c r="G39" s="53">
        <v>1093.968</v>
      </c>
      <c r="H39" s="54">
        <v>6.342</v>
      </c>
      <c r="I39" s="54">
        <v>98.18</v>
      </c>
      <c r="J39" s="54">
        <v>2.889</v>
      </c>
      <c r="K39" s="54">
        <v>35.695</v>
      </c>
      <c r="L39" s="54">
        <v>59.596</v>
      </c>
      <c r="M39" s="55">
        <v>0.585</v>
      </c>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row>
    <row r="40" spans="1:220" ht="35.25" customHeight="1">
      <c r="A40" s="47"/>
      <c r="B40" s="56" t="s">
        <v>48</v>
      </c>
      <c r="C40" s="49">
        <v>0.6936674394429052</v>
      </c>
      <c r="D40" s="50">
        <f t="shared" si="0"/>
        <v>46</v>
      </c>
      <c r="E40" s="51">
        <v>919.628</v>
      </c>
      <c r="F40" s="52">
        <v>637.916</v>
      </c>
      <c r="G40" s="53">
        <v>270.931</v>
      </c>
      <c r="H40" s="54">
        <v>41.154</v>
      </c>
      <c r="I40" s="54">
        <v>325.831</v>
      </c>
      <c r="J40" s="54">
        <v>13.258</v>
      </c>
      <c r="K40" s="54">
        <v>199.617</v>
      </c>
      <c r="L40" s="54">
        <v>112.956</v>
      </c>
      <c r="M40" s="55">
        <v>0</v>
      </c>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row>
    <row r="41" spans="1:220" ht="35.25" customHeight="1">
      <c r="A41" s="47"/>
      <c r="B41" s="56" t="s">
        <v>49</v>
      </c>
      <c r="C41" s="49">
        <v>0.9584365041522994</v>
      </c>
      <c r="D41" s="50">
        <f t="shared" si="0"/>
        <v>11</v>
      </c>
      <c r="E41" s="51">
        <v>543.193</v>
      </c>
      <c r="F41" s="52">
        <v>520.616</v>
      </c>
      <c r="G41" s="53">
        <v>402.731</v>
      </c>
      <c r="H41" s="54">
        <v>89.571</v>
      </c>
      <c r="I41" s="54">
        <v>27.919</v>
      </c>
      <c r="J41" s="54">
        <v>4.391</v>
      </c>
      <c r="K41" s="54">
        <v>12.784</v>
      </c>
      <c r="L41" s="54">
        <v>10.744</v>
      </c>
      <c r="M41" s="55">
        <v>0.395</v>
      </c>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row>
    <row r="42" spans="1:220" ht="35.25" customHeight="1">
      <c r="A42" s="47"/>
      <c r="B42" s="56" t="s">
        <v>50</v>
      </c>
      <c r="C42" s="49">
        <v>0.8300801129712101</v>
      </c>
      <c r="D42" s="50">
        <f t="shared" si="0"/>
        <v>41</v>
      </c>
      <c r="E42" s="51">
        <v>654.326</v>
      </c>
      <c r="F42" s="52">
        <v>543.143</v>
      </c>
      <c r="G42" s="53">
        <v>340.014</v>
      </c>
      <c r="H42" s="54">
        <v>90.188</v>
      </c>
      <c r="I42" s="54">
        <v>108.975</v>
      </c>
      <c r="J42" s="54">
        <v>27.877</v>
      </c>
      <c r="K42" s="54">
        <v>50.914</v>
      </c>
      <c r="L42" s="54">
        <v>30.184</v>
      </c>
      <c r="M42" s="55">
        <v>3.966</v>
      </c>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row>
    <row r="43" spans="1:220" ht="35.25" customHeight="1">
      <c r="A43" s="47"/>
      <c r="B43" s="56" t="s">
        <v>51</v>
      </c>
      <c r="C43" s="49">
        <v>0.8856627426406343</v>
      </c>
      <c r="D43" s="50">
        <f t="shared" si="0"/>
        <v>29</v>
      </c>
      <c r="E43" s="51">
        <v>1857.531</v>
      </c>
      <c r="F43" s="52">
        <v>1645.146</v>
      </c>
      <c r="G43" s="53">
        <v>1300.936</v>
      </c>
      <c r="H43" s="54">
        <v>35.231</v>
      </c>
      <c r="I43" s="54">
        <v>308.979</v>
      </c>
      <c r="J43" s="54">
        <v>16.513</v>
      </c>
      <c r="K43" s="54">
        <v>206.354</v>
      </c>
      <c r="L43" s="54">
        <v>86.112</v>
      </c>
      <c r="M43" s="55">
        <v>0</v>
      </c>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row>
    <row r="44" spans="1:220" ht="35.25" customHeight="1">
      <c r="A44" s="47"/>
      <c r="B44" s="56" t="s">
        <v>52</v>
      </c>
      <c r="C44" s="49">
        <v>0.9026387641595249</v>
      </c>
      <c r="D44" s="50">
        <f t="shared" si="0"/>
        <v>21</v>
      </c>
      <c r="E44" s="51">
        <v>2760.421</v>
      </c>
      <c r="F44" s="52">
        <v>2491.663</v>
      </c>
      <c r="G44" s="53">
        <v>2131.871</v>
      </c>
      <c r="H44" s="54">
        <v>49.311</v>
      </c>
      <c r="I44" s="54">
        <v>309.53</v>
      </c>
      <c r="J44" s="54">
        <v>14.216</v>
      </c>
      <c r="K44" s="54">
        <v>158.091</v>
      </c>
      <c r="L44" s="54">
        <v>137.223</v>
      </c>
      <c r="M44" s="55">
        <v>0.951</v>
      </c>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row>
    <row r="45" spans="1:220" ht="35.25" customHeight="1">
      <c r="A45" s="47"/>
      <c r="B45" s="56" t="s">
        <v>53</v>
      </c>
      <c r="C45" s="49">
        <v>0.8953824397208964</v>
      </c>
      <c r="D45" s="50">
        <f t="shared" si="0"/>
        <v>23</v>
      </c>
      <c r="E45" s="51">
        <v>1318.077</v>
      </c>
      <c r="F45" s="52">
        <v>1180.183</v>
      </c>
      <c r="G45" s="53">
        <v>907.928</v>
      </c>
      <c r="H45" s="54">
        <v>58.383</v>
      </c>
      <c r="I45" s="54">
        <v>213.802</v>
      </c>
      <c r="J45" s="54">
        <v>5.899</v>
      </c>
      <c r="K45" s="54">
        <v>134.89</v>
      </c>
      <c r="L45" s="54">
        <v>73.013</v>
      </c>
      <c r="M45" s="55">
        <v>0.07</v>
      </c>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row>
    <row r="46" spans="1:220" ht="35.25" customHeight="1">
      <c r="A46" s="47"/>
      <c r="B46" s="56" t="s">
        <v>2</v>
      </c>
      <c r="C46" s="49">
        <v>0.6735213581215991</v>
      </c>
      <c r="D46" s="50">
        <f t="shared" si="0"/>
        <v>47</v>
      </c>
      <c r="E46" s="51">
        <v>714.693</v>
      </c>
      <c r="F46" s="52">
        <v>481.361</v>
      </c>
      <c r="G46" s="53">
        <v>138.1</v>
      </c>
      <c r="H46" s="54">
        <v>19.16</v>
      </c>
      <c r="I46" s="54">
        <v>319.236</v>
      </c>
      <c r="J46" s="54">
        <v>14.76</v>
      </c>
      <c r="K46" s="54">
        <v>173.368</v>
      </c>
      <c r="L46" s="54">
        <v>131.108</v>
      </c>
      <c r="M46" s="55">
        <v>4.865</v>
      </c>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row>
    <row r="47" spans="1:220" ht="35.25" customHeight="1">
      <c r="A47" s="47"/>
      <c r="B47" s="56" t="s">
        <v>54</v>
      </c>
      <c r="C47" s="49">
        <v>0.8110937958095102</v>
      </c>
      <c r="D47" s="50">
        <f t="shared" si="0"/>
        <v>44</v>
      </c>
      <c r="E47" s="51">
        <v>951.631</v>
      </c>
      <c r="F47" s="52">
        <v>771.862</v>
      </c>
      <c r="G47" s="53">
        <v>443.654</v>
      </c>
      <c r="H47" s="54">
        <v>13.694</v>
      </c>
      <c r="I47" s="54">
        <v>314.116</v>
      </c>
      <c r="J47" s="54">
        <v>12.175</v>
      </c>
      <c r="K47" s="54">
        <v>248.477</v>
      </c>
      <c r="L47" s="54">
        <v>53.464</v>
      </c>
      <c r="M47" s="55">
        <v>0.398</v>
      </c>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row>
    <row r="48" spans="1:220" ht="35.25" customHeight="1">
      <c r="A48" s="47"/>
      <c r="B48" s="56" t="s">
        <v>55</v>
      </c>
      <c r="C48" s="49">
        <v>0.8301769886032246</v>
      </c>
      <c r="D48" s="50">
        <f t="shared" si="0"/>
        <v>40</v>
      </c>
      <c r="E48" s="51">
        <v>1320.198</v>
      </c>
      <c r="F48" s="52">
        <v>1095.998</v>
      </c>
      <c r="G48" s="53">
        <v>756.242</v>
      </c>
      <c r="H48" s="54">
        <v>35.547</v>
      </c>
      <c r="I48" s="54">
        <v>303.498</v>
      </c>
      <c r="J48" s="54">
        <v>23.903</v>
      </c>
      <c r="K48" s="54">
        <v>168.092</v>
      </c>
      <c r="L48" s="54">
        <v>111.503</v>
      </c>
      <c r="M48" s="55">
        <v>0.711</v>
      </c>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row>
    <row r="49" spans="1:220" ht="35.25" customHeight="1">
      <c r="A49" s="47"/>
      <c r="B49" s="56" t="s">
        <v>56</v>
      </c>
      <c r="C49" s="49">
        <v>0.778641556153845</v>
      </c>
      <c r="D49" s="50">
        <f t="shared" si="0"/>
        <v>45</v>
      </c>
      <c r="E49" s="51">
        <v>680.087</v>
      </c>
      <c r="F49" s="52">
        <v>529.544</v>
      </c>
      <c r="G49" s="53">
        <v>283.542</v>
      </c>
      <c r="H49" s="54">
        <v>20.099</v>
      </c>
      <c r="I49" s="54">
        <v>224.442</v>
      </c>
      <c r="J49" s="54">
        <v>12.165</v>
      </c>
      <c r="K49" s="54">
        <v>135.328</v>
      </c>
      <c r="L49" s="54">
        <v>76.949</v>
      </c>
      <c r="M49" s="55">
        <v>1.461</v>
      </c>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row>
    <row r="50" spans="1:220" ht="35.25" customHeight="1">
      <c r="A50" s="47"/>
      <c r="B50" s="56" t="s">
        <v>57</v>
      </c>
      <c r="C50" s="49">
        <v>0.94263051492542</v>
      </c>
      <c r="D50" s="50">
        <f t="shared" si="0"/>
        <v>13</v>
      </c>
      <c r="E50" s="51">
        <v>5090.912</v>
      </c>
      <c r="F50" s="52">
        <v>4798.849</v>
      </c>
      <c r="G50" s="53">
        <v>4277.24</v>
      </c>
      <c r="H50" s="54">
        <v>51.271</v>
      </c>
      <c r="I50" s="54">
        <v>462.333</v>
      </c>
      <c r="J50" s="54">
        <v>52.355</v>
      </c>
      <c r="K50" s="54">
        <v>275.947</v>
      </c>
      <c r="L50" s="54">
        <v>134.031</v>
      </c>
      <c r="M50" s="55">
        <v>8.005</v>
      </c>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row>
    <row r="51" spans="1:220" ht="35.25" customHeight="1">
      <c r="A51" s="47"/>
      <c r="B51" s="56" t="s">
        <v>58</v>
      </c>
      <c r="C51" s="49">
        <v>0.8704210795026492</v>
      </c>
      <c r="D51" s="50">
        <f t="shared" si="0"/>
        <v>32</v>
      </c>
      <c r="E51" s="51">
        <v>803.055</v>
      </c>
      <c r="F51" s="52">
        <v>698.996</v>
      </c>
      <c r="G51" s="53">
        <v>513.569</v>
      </c>
      <c r="H51" s="54">
        <v>56.51</v>
      </c>
      <c r="I51" s="54">
        <v>128.816</v>
      </c>
      <c r="J51" s="54">
        <v>50.471</v>
      </c>
      <c r="K51" s="54">
        <v>57.609</v>
      </c>
      <c r="L51" s="54">
        <v>20.736</v>
      </c>
      <c r="M51" s="55">
        <v>0.101</v>
      </c>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row>
    <row r="52" spans="1:220" ht="35.25" customHeight="1">
      <c r="A52" s="47"/>
      <c r="B52" s="56" t="s">
        <v>59</v>
      </c>
      <c r="C52" s="49">
        <v>0.8344692582678952</v>
      </c>
      <c r="D52" s="50">
        <f t="shared" si="0"/>
        <v>39</v>
      </c>
      <c r="E52" s="51">
        <v>1296.007</v>
      </c>
      <c r="F52" s="52">
        <v>1081.478</v>
      </c>
      <c r="G52" s="53">
        <v>833.974</v>
      </c>
      <c r="H52" s="54">
        <v>44.328</v>
      </c>
      <c r="I52" s="54">
        <v>198.399</v>
      </c>
      <c r="J52" s="54">
        <v>13.878</v>
      </c>
      <c r="K52" s="54">
        <v>146.68</v>
      </c>
      <c r="L52" s="54">
        <v>37.841</v>
      </c>
      <c r="M52" s="55">
        <v>4.777</v>
      </c>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row>
    <row r="53" spans="1:220" ht="35.25" customHeight="1">
      <c r="A53" s="47"/>
      <c r="B53" s="56" t="s">
        <v>60</v>
      </c>
      <c r="C53" s="49">
        <v>0.8937620249477389</v>
      </c>
      <c r="D53" s="50">
        <f t="shared" si="0"/>
        <v>24</v>
      </c>
      <c r="E53" s="51">
        <v>1730.257</v>
      </c>
      <c r="F53" s="52">
        <v>1546.438</v>
      </c>
      <c r="G53" s="53">
        <v>1220.599</v>
      </c>
      <c r="H53" s="54">
        <v>64.595</v>
      </c>
      <c r="I53" s="54">
        <v>260.851</v>
      </c>
      <c r="J53" s="54">
        <v>32.677</v>
      </c>
      <c r="K53" s="54">
        <v>177.224</v>
      </c>
      <c r="L53" s="54">
        <v>50.95</v>
      </c>
      <c r="M53" s="55">
        <v>0.393</v>
      </c>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row>
    <row r="54" spans="1:220" ht="35.25" customHeight="1">
      <c r="A54" s="47"/>
      <c r="B54" s="56" t="s">
        <v>61</v>
      </c>
      <c r="C54" s="49">
        <v>0.8178155434036832</v>
      </c>
      <c r="D54" s="50">
        <f t="shared" si="0"/>
        <v>43</v>
      </c>
      <c r="E54" s="51">
        <v>1117.889</v>
      </c>
      <c r="F54" s="52">
        <v>914.227</v>
      </c>
      <c r="G54" s="53">
        <v>610.467</v>
      </c>
      <c r="H54" s="54">
        <v>30.008</v>
      </c>
      <c r="I54" s="54">
        <v>273.172</v>
      </c>
      <c r="J54" s="54">
        <v>10.915</v>
      </c>
      <c r="K54" s="54">
        <v>180.636</v>
      </c>
      <c r="L54" s="54">
        <v>81.621</v>
      </c>
      <c r="M54" s="55">
        <v>0.58</v>
      </c>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row>
    <row r="55" spans="1:220" ht="35.25" customHeight="1">
      <c r="A55" s="47"/>
      <c r="B55" s="56" t="s">
        <v>62</v>
      </c>
      <c r="C55" s="49">
        <v>0.8916363773329065</v>
      </c>
      <c r="D55" s="50">
        <f t="shared" si="0"/>
        <v>27</v>
      </c>
      <c r="E55" s="51">
        <v>1061.98</v>
      </c>
      <c r="F55" s="52">
        <v>946.9</v>
      </c>
      <c r="G55" s="53">
        <v>652.542</v>
      </c>
      <c r="H55" s="54">
        <v>46.267</v>
      </c>
      <c r="I55" s="54">
        <v>248.091</v>
      </c>
      <c r="J55" s="54">
        <v>18.769</v>
      </c>
      <c r="K55" s="54">
        <v>184.893</v>
      </c>
      <c r="L55" s="54">
        <v>44.429</v>
      </c>
      <c r="M55" s="55">
        <v>0</v>
      </c>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row>
    <row r="56" spans="1:220" ht="35.25" customHeight="1">
      <c r="A56" s="47"/>
      <c r="B56" s="56" t="s">
        <v>3</v>
      </c>
      <c r="C56" s="49">
        <v>0.8483085158699065</v>
      </c>
      <c r="D56" s="50">
        <f t="shared" si="0"/>
        <v>37</v>
      </c>
      <c r="E56" s="51">
        <v>1580.003</v>
      </c>
      <c r="F56" s="52">
        <v>1340.33</v>
      </c>
      <c r="G56" s="53">
        <v>687.862</v>
      </c>
      <c r="H56" s="54">
        <v>39.331</v>
      </c>
      <c r="I56" s="54">
        <v>608.421</v>
      </c>
      <c r="J56" s="54">
        <v>43.757</v>
      </c>
      <c r="K56" s="54">
        <v>429.821</v>
      </c>
      <c r="L56" s="54">
        <v>134.843</v>
      </c>
      <c r="M56" s="55">
        <v>4.716</v>
      </c>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row>
    <row r="57" spans="1:220" ht="35.25" customHeight="1" thickBot="1">
      <c r="A57" s="47"/>
      <c r="B57" s="57" t="s">
        <v>63</v>
      </c>
      <c r="C57" s="58">
        <v>0.8759392979046158</v>
      </c>
      <c r="D57" s="59">
        <f t="shared" si="0"/>
        <v>30</v>
      </c>
      <c r="E57" s="60">
        <v>1478.631</v>
      </c>
      <c r="F57" s="61">
        <v>1295.191</v>
      </c>
      <c r="G57" s="62">
        <v>1066.057</v>
      </c>
      <c r="H57" s="63">
        <v>71.044</v>
      </c>
      <c r="I57" s="63">
        <v>158.09</v>
      </c>
      <c r="J57" s="63">
        <v>12.57</v>
      </c>
      <c r="K57" s="63">
        <v>5.836</v>
      </c>
      <c r="L57" s="63">
        <v>139.684</v>
      </c>
      <c r="M57" s="64">
        <v>0</v>
      </c>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row>
    <row r="58" spans="2:13" ht="33" thickBot="1">
      <c r="B58" s="65" t="s">
        <v>64</v>
      </c>
      <c r="C58" s="66">
        <f>F58/E58</f>
        <v>0.9294331516680902</v>
      </c>
      <c r="D58" s="67"/>
      <c r="E58" s="68">
        <f>SUM(E11:E57)</f>
        <v>125065.19999999997</v>
      </c>
      <c r="F58" s="68">
        <f>SUM(F11:F57)</f>
        <v>116239.743</v>
      </c>
      <c r="G58" s="69">
        <f>SUM(G11:G57)</f>
        <v>101280.18299999999</v>
      </c>
      <c r="H58" s="70">
        <f>SUM(H11:H57)</f>
        <v>3016.279</v>
      </c>
      <c r="I58" s="70">
        <f>SUM(I11:I57)</f>
        <v>11783.559000000001</v>
      </c>
      <c r="J58" s="70">
        <f>SUM(J11:J57)</f>
        <v>824.7529999999999</v>
      </c>
      <c r="K58" s="70">
        <f>SUM(K11:K57)</f>
        <v>6229.214000000001</v>
      </c>
      <c r="L58" s="70">
        <f>SUM(L11:L57)</f>
        <v>4729.5920000000015</v>
      </c>
      <c r="M58" s="71">
        <f>SUM(M11:M57)</f>
        <v>159.72200000000007</v>
      </c>
    </row>
    <row r="59" spans="1:220" ht="32.25">
      <c r="A59" s="47"/>
      <c r="B59" s="72"/>
      <c r="C59" s="73"/>
      <c r="D59" s="73"/>
      <c r="E59" s="74"/>
      <c r="F59" s="74"/>
      <c r="G59" s="74"/>
      <c r="H59" s="74"/>
      <c r="I59" s="74"/>
      <c r="J59" s="74"/>
      <c r="K59" s="74"/>
      <c r="L59" s="74"/>
      <c r="M59" s="74"/>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row>
    <row r="60" spans="2:13" ht="18.75">
      <c r="B60" s="75"/>
      <c r="C60" s="76"/>
      <c r="D60" s="76"/>
      <c r="E60" s="9"/>
      <c r="F60" s="77"/>
      <c r="G60" s="9"/>
      <c r="H60" s="9"/>
      <c r="I60" s="76"/>
      <c r="J60" s="9"/>
      <c r="K60" s="9"/>
      <c r="L60" s="9"/>
      <c r="M60" s="9"/>
    </row>
    <row r="61" spans="2:13" ht="39" customHeight="1">
      <c r="B61" s="78" t="s">
        <v>73</v>
      </c>
      <c r="C61" s="79" t="s">
        <v>74</v>
      </c>
      <c r="D61" s="79"/>
      <c r="E61" s="80"/>
      <c r="G61" s="80"/>
      <c r="H61" s="80"/>
      <c r="J61" s="80"/>
      <c r="K61" s="80"/>
      <c r="L61" s="80"/>
      <c r="M61" s="80"/>
    </row>
    <row r="62" spans="2:4" ht="39.75" customHeight="1">
      <c r="B62" s="81" t="s">
        <v>65</v>
      </c>
      <c r="C62" s="79" t="s">
        <v>75</v>
      </c>
      <c r="D62" s="79"/>
    </row>
    <row r="63" spans="2:4" ht="39.75" customHeight="1">
      <c r="B63" s="79"/>
      <c r="C63" s="79" t="s">
        <v>76</v>
      </c>
      <c r="D63" s="79"/>
    </row>
    <row r="64" spans="2:4" ht="39.75" customHeight="1">
      <c r="B64" s="81" t="s">
        <v>77</v>
      </c>
      <c r="C64" s="79" t="s">
        <v>78</v>
      </c>
      <c r="D64" s="79"/>
    </row>
    <row r="65" ht="24">
      <c r="C65" s="79" t="s">
        <v>79</v>
      </c>
    </row>
  </sheetData>
  <sheetProtection/>
  <printOptions/>
  <pageMargins left="0.7" right="0.7" top="0.75" bottom="0.75" header="0.3" footer="0.3"/>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H23030515</dc:creator>
  <cp:keywords/>
  <dc:description/>
  <cp:lastModifiedBy>政策企画部情報システム課</cp:lastModifiedBy>
  <cp:lastPrinted>2023-08-23T07:34:53Z</cp:lastPrinted>
  <dcterms:created xsi:type="dcterms:W3CDTF">2012-06-27T08:04:03Z</dcterms:created>
  <dcterms:modified xsi:type="dcterms:W3CDTF">2023-08-23T07:43:24Z</dcterms:modified>
  <cp:category/>
  <cp:version/>
  <cp:contentType/>
  <cp:contentStatus/>
</cp:coreProperties>
</file>