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56" activeTab="1"/>
  </bookViews>
  <sheets>
    <sheet name="入力フォーム" sheetId="1" r:id="rId1"/>
    <sheet name="通知書①" sheetId="2" r:id="rId2"/>
    <sheet name="通知書②" sheetId="3" r:id="rId3"/>
    <sheet name="通知書③" sheetId="4" r:id="rId4"/>
    <sheet name="通知書④" sheetId="5" r:id="rId5"/>
    <sheet name="通知書⑤" sheetId="6" r:id="rId6"/>
    <sheet name="通知書⑥" sheetId="7" r:id="rId7"/>
    <sheet name="通知書⑦" sheetId="8" r:id="rId8"/>
    <sheet name="通知書⑧" sheetId="9" r:id="rId9"/>
    <sheet name="通知書⑨" sheetId="10" r:id="rId10"/>
    <sheet name="通知書⑩" sheetId="11" r:id="rId11"/>
  </sheets>
  <definedNames>
    <definedName name="_xlnm.Print_Area" localSheetId="1">'通知書①'!$A$1:$O$41</definedName>
    <definedName name="_xlnm.Print_Area" localSheetId="2">'通知書②'!$A$1:$O$29</definedName>
    <definedName name="_xlnm.Print_Area" localSheetId="3">'通知書③'!$A$1:$O$29</definedName>
    <definedName name="_xlnm.Print_Area" localSheetId="4">'通知書④'!$A$1:$O$29</definedName>
    <definedName name="_xlnm.Print_Area" localSheetId="5">'通知書⑤'!$A$1:$O$29</definedName>
    <definedName name="_xlnm.Print_Area" localSheetId="6">'通知書⑥'!$A$1:$O$29</definedName>
    <definedName name="_xlnm.Print_Area" localSheetId="7">'通知書⑦'!$A$1:$O$29</definedName>
    <definedName name="_xlnm.Print_Area" localSheetId="8">'通知書⑧'!$A$1:$O$29</definedName>
    <definedName name="_xlnm.Print_Area" localSheetId="9">'通知書⑨'!$A$1:$O$29</definedName>
    <definedName name="_xlnm.Print_Area" localSheetId="10">'通知書⑩'!$A$1:$O$29</definedName>
    <definedName name="_xlnm.Print_Area" localSheetId="0">'入力フォーム'!$B$1:$R$246</definedName>
    <definedName name="_xlnm.Print_Titles" localSheetId="0">'入力フォーム'!$3:$3</definedName>
  </definedNames>
  <calcPr fullCalcOnLoad="1"/>
</workbook>
</file>

<file path=xl/sharedStrings.xml><?xml version="1.0" encoding="utf-8"?>
<sst xmlns="http://schemas.openxmlformats.org/spreadsheetml/2006/main" count="990" uniqueCount="135">
  <si>
    <t>文書番号</t>
  </si>
  <si>
    <t>通知年月日</t>
  </si>
  <si>
    <t>通知先</t>
  </si>
  <si>
    <t>通知者</t>
  </si>
  <si>
    <t>工事名</t>
  </si>
  <si>
    <t>施工場所</t>
  </si>
  <si>
    <t>工事概要</t>
  </si>
  <si>
    <t>建築物</t>
  </si>
  <si>
    <t>修繕・模様替え等</t>
  </si>
  <si>
    <t>新築・増築</t>
  </si>
  <si>
    <t>建築物以外</t>
  </si>
  <si>
    <t>工期</t>
  </si>
  <si>
    <t>請負者</t>
  </si>
  <si>
    <t>会社名</t>
  </si>
  <si>
    <t>所在地</t>
  </si>
  <si>
    <t>郵便番号</t>
  </si>
  <si>
    <t>住所</t>
  </si>
  <si>
    <t>電話番号</t>
  </si>
  <si>
    <t>電話</t>
  </si>
  <si>
    <t>内線</t>
  </si>
  <si>
    <t>現場代理人</t>
  </si>
  <si>
    <t>工事内容</t>
  </si>
  <si>
    <t>所属名</t>
  </si>
  <si>
    <t>担当職氏名</t>
  </si>
  <si>
    <t>内線番号</t>
  </si>
  <si>
    <t>所在</t>
  </si>
  <si>
    <t>用途</t>
  </si>
  <si>
    <t>階数</t>
  </si>
  <si>
    <t>工事対象床面積</t>
  </si>
  <si>
    <t>請負代金</t>
  </si>
  <si>
    <t>万円（税込）</t>
  </si>
  <si>
    <t>用途：</t>
  </si>
  <si>
    <t>階数：</t>
  </si>
  <si>
    <t>工事対象床面積：</t>
  </si>
  <si>
    <t>第</t>
  </si>
  <si>
    <t>号</t>
  </si>
  <si>
    <t>㎡</t>
  </si>
  <si>
    <t>項　　目</t>
  </si>
  <si>
    <t>入　力　欄</t>
  </si>
  <si>
    <t>備　　考</t>
  </si>
  <si>
    <t>種類：</t>
  </si>
  <si>
    <t>請　負　代　金：</t>
  </si>
  <si>
    <t>記号：</t>
  </si>
  <si>
    <t>～</t>
  </si>
  <si>
    <t>１件目</t>
  </si>
  <si>
    <t>〒</t>
  </si>
  <si>
    <t>記号の例：水土木</t>
  </si>
  <si>
    <t>着色部分を入力してください</t>
  </si>
  <si>
    <t>●建設リサイクル法第11条に係る通知書作成フォーム</t>
  </si>
  <si>
    <t>該当する項目のみ入力</t>
  </si>
  <si>
    <t>種類欄は，具体的工種（舗装，築堤，土地改良等）を入力</t>
  </si>
  <si>
    <t>２階</t>
  </si>
  <si>
    <t>１階</t>
  </si>
  <si>
    <t>３階</t>
  </si>
  <si>
    <t>４階</t>
  </si>
  <si>
    <t>５階</t>
  </si>
  <si>
    <t>解体</t>
  </si>
  <si>
    <t>工事着手予定年月日</t>
  </si>
  <si>
    <t>様式－３</t>
  </si>
  <si>
    <t>通　知　書</t>
  </si>
  <si>
    <t>茨 城 県 知 事</t>
  </si>
  <si>
    <t>水 戸 市 長</t>
  </si>
  <si>
    <t>日 立 市 長</t>
  </si>
  <si>
    <t>北 茨 城 市 長</t>
  </si>
  <si>
    <t>高 萩 市 長</t>
  </si>
  <si>
    <t>ひ た ち な か 市 長</t>
  </si>
  <si>
    <t>土 浦 市 長</t>
  </si>
  <si>
    <t>取 手 市 長</t>
  </si>
  <si>
    <t>つ く ば 市 長</t>
  </si>
  <si>
    <t>古 河 市 長</t>
  </si>
  <si>
    <t>　建設工事に係る資材の再資源化等に関する法律第１１条の規定により，下記のとおり通知します。</t>
  </si>
  <si>
    <t>記</t>
  </si>
  <si>
    <t>工事の種類及び規模</t>
  </si>
  <si>
    <t>建築物の解体工事</t>
  </si>
  <si>
    <t>工 事 名</t>
  </si>
  <si>
    <t>建築物の新築又は増築工事</t>
  </si>
  <si>
    <t>建築物の新築等であって新築又は増築の工事に該当しないもの</t>
  </si>
  <si>
    <t>建築物以外の解体工事又は新築工事等</t>
  </si>
  <si>
    <t>工　期</t>
  </si>
  <si>
    <t>ＦＡＸ</t>
  </si>
  <si>
    <t>〔提出者〕</t>
  </si>
  <si>
    <t>，</t>
  </si>
  <si>
    <t>，</t>
  </si>
  <si>
    <t>ＦＡＸ</t>
  </si>
  <si>
    <t>工事着手予定年月日 ：　</t>
  </si>
  <si>
    <t>(内線)</t>
  </si>
  <si>
    <t>２件目</t>
  </si>
  <si>
    <t>提出者</t>
  </si>
  <si>
    <t>▼２件目</t>
  </si>
  <si>
    <t>リスト</t>
  </si>
  <si>
    <t>，</t>
  </si>
  <si>
    <t>，</t>
  </si>
  <si>
    <t>ＦＡＸ</t>
  </si>
  <si>
    <t>（別添様式）</t>
  </si>
  <si>
    <t>▼３件目</t>
  </si>
  <si>
    <t>３件目</t>
  </si>
  <si>
    <t>，</t>
  </si>
  <si>
    <t>▼４件目</t>
  </si>
  <si>
    <t>４件目</t>
  </si>
  <si>
    <t>，</t>
  </si>
  <si>
    <t>▼５件目</t>
  </si>
  <si>
    <t>５件目</t>
  </si>
  <si>
    <t>，</t>
  </si>
  <si>
    <t>▼６件目</t>
  </si>
  <si>
    <t>６件目</t>
  </si>
  <si>
    <t>，</t>
  </si>
  <si>
    <t>▼７件目</t>
  </si>
  <si>
    <t>７件目</t>
  </si>
  <si>
    <t>，</t>
  </si>
  <si>
    <t>▼８件目</t>
  </si>
  <si>
    <t>８件目</t>
  </si>
  <si>
    <t>，</t>
  </si>
  <si>
    <t>▼９件目</t>
  </si>
  <si>
    <t>９件目</t>
  </si>
  <si>
    <t>，</t>
  </si>
  <si>
    <t>▼１０件目</t>
  </si>
  <si>
    <t>10件目</t>
  </si>
  <si>
    <t>注１）通知書のあて先は茨城県知事又は特定行政庁である市の長とし，それぞれ所管する課所等に提出すること。</t>
  </si>
  <si>
    <t>注３）複数の工事に関して一括して通知するときは，別添様式も使用すること。</t>
  </si>
  <si>
    <t>※通知①～⑩のシートに通知書が作成されます。適宜印刷してご利用ください。</t>
  </si>
  <si>
    <t>※１０件までの同時通知が作成できます。</t>
  </si>
  <si>
    <t>（公印省略）</t>
  </si>
  <si>
    <t>コンクリート(塊）</t>
  </si>
  <si>
    <t>アスファルトコンクリート（塊）</t>
  </si>
  <si>
    <t>コンクリート（塊）</t>
  </si>
  <si>
    <t>【参考】使用する特定建設資材（発生する特定建設資材廃棄物）</t>
  </si>
  <si>
    <t>　※特定建設資材を使用しない（特定建設資材廃棄物が発生しない）工事は対象外</t>
  </si>
  <si>
    <t>アスファルト・コンクリート(塊)</t>
  </si>
  <si>
    <t>注２）建築物以外のものに係る解体工事又は新築工事等の場合は，工事の具体的な種類を記入すること（例：舗装，築堤，土地改良等）。</t>
  </si>
  <si>
    <r>
      <t xml:space="preserve">使用する特定建設資材
又は発生する特定建設資材廃棄物
</t>
    </r>
    <r>
      <rPr>
        <sz val="10"/>
        <color indexed="12"/>
        <rFont val="HGｺﾞｼｯｸM"/>
        <family val="3"/>
      </rPr>
      <t>【○を記入する。】
※○が付かない工事は対象外なので，注意が必要！</t>
    </r>
  </si>
  <si>
    <t>コンクリート及び鉄から成る資材</t>
  </si>
  <si>
    <t>木材（建設発生木材）</t>
  </si>
  <si>
    <t>受注者</t>
  </si>
  <si>
    <t>受注者</t>
  </si>
  <si>
    <t>受注者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</si>
</sst>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.0;[Red]\-#,##0.0"/>
    <numFmt numFmtId="179" formatCode="[DBNum3][$-411]ggge&quot;年&quot;m&quot;月&quot;d&quot;日&quot;;@"/>
    <numFmt numFmtId="180" formatCode="ggg&quot;元年&quot;m&quot;月&quot;d&quot;日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0"/>
      <color indexed="9"/>
      <name val="HGｺﾞｼｯｸM"/>
      <family val="3"/>
    </font>
    <font>
      <sz val="12"/>
      <name val="HGｺﾞｼｯｸM"/>
      <family val="3"/>
    </font>
    <font>
      <sz val="12"/>
      <color indexed="12"/>
      <name val="HGｺﾞｼｯｸM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b/>
      <sz val="14"/>
      <color indexed="10"/>
      <name val="HGｺﾞｼｯｸM"/>
      <family val="3"/>
    </font>
    <font>
      <u val="single"/>
      <sz val="10"/>
      <name val="ＭＳ 明朝"/>
      <family val="1"/>
    </font>
    <font>
      <sz val="10"/>
      <color indexed="12"/>
      <name val="HGｺﾞｼｯｸM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33" borderId="2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7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2" fillId="33" borderId="30" xfId="0" applyFont="1" applyFill="1" applyBorder="1" applyAlignment="1">
      <alignment horizontal="left" vertical="center" indent="1"/>
    </xf>
    <xf numFmtId="0" fontId="2" fillId="33" borderId="3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top" indent="2"/>
    </xf>
    <xf numFmtId="0" fontId="2" fillId="33" borderId="35" xfId="0" applyFont="1" applyFill="1" applyBorder="1" applyAlignment="1">
      <alignment horizontal="left" vertical="center" indent="1"/>
    </xf>
    <xf numFmtId="176" fontId="5" fillId="34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76" fontId="6" fillId="37" borderId="0" xfId="0" applyNumberFormat="1" applyFont="1" applyFill="1" applyBorder="1" applyAlignment="1">
      <alignment horizontal="center" vertical="center"/>
    </xf>
    <xf numFmtId="176" fontId="52" fillId="37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14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0" fontId="6" fillId="34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4" borderId="12" xfId="0" applyFont="1" applyFill="1" applyBorder="1" applyAlignment="1">
      <alignment horizontal="left" vertical="center" indent="1"/>
    </xf>
    <xf numFmtId="0" fontId="2" fillId="33" borderId="36" xfId="0" applyFont="1" applyFill="1" applyBorder="1" applyAlignment="1">
      <alignment vertical="center"/>
    </xf>
    <xf numFmtId="0" fontId="5" fillId="34" borderId="36" xfId="0" applyFont="1" applyFill="1" applyBorder="1" applyAlignment="1">
      <alignment horizontal="left" vertical="center" indent="1"/>
    </xf>
    <xf numFmtId="0" fontId="6" fillId="34" borderId="36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/>
    </xf>
    <xf numFmtId="0" fontId="5" fillId="34" borderId="33" xfId="0" applyFont="1" applyFill="1" applyBorder="1" applyAlignment="1">
      <alignment horizontal="left" vertical="center" indent="1"/>
    </xf>
    <xf numFmtId="0" fontId="6" fillId="34" borderId="33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vertical="center" textRotation="255" wrapText="1"/>
    </xf>
    <xf numFmtId="0" fontId="2" fillId="33" borderId="11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/>
    </xf>
    <xf numFmtId="0" fontId="2" fillId="33" borderId="28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left" vertical="center" indent="1"/>
    </xf>
    <xf numFmtId="0" fontId="6" fillId="34" borderId="28" xfId="0" applyFont="1" applyFill="1" applyBorder="1" applyAlignment="1">
      <alignment horizontal="left" vertical="center" indent="1"/>
    </xf>
    <xf numFmtId="176" fontId="5" fillId="34" borderId="12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5" fillId="34" borderId="15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left" vertical="center" indent="1"/>
    </xf>
    <xf numFmtId="0" fontId="6" fillId="34" borderId="37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 textRotation="255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5" fillId="34" borderId="10" xfId="4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wrapText="1" indent="1"/>
    </xf>
    <xf numFmtId="0" fontId="5" fillId="34" borderId="38" xfId="0" applyFont="1" applyFill="1" applyBorder="1" applyAlignment="1">
      <alignment horizontal="left" vertical="center" indent="1"/>
    </xf>
    <xf numFmtId="0" fontId="6" fillId="34" borderId="39" xfId="0" applyFont="1" applyFill="1" applyBorder="1" applyAlignment="1">
      <alignment horizontal="left" vertical="center" indent="1"/>
    </xf>
    <xf numFmtId="0" fontId="6" fillId="34" borderId="40" xfId="0" applyFont="1" applyFill="1" applyBorder="1" applyAlignment="1">
      <alignment horizontal="left" vertical="center" indent="1"/>
    </xf>
    <xf numFmtId="0" fontId="5" fillId="34" borderId="22" xfId="0" applyFont="1" applyFill="1" applyBorder="1" applyAlignment="1">
      <alignment horizontal="left" vertical="center" indent="1"/>
    </xf>
    <xf numFmtId="0" fontId="6" fillId="34" borderId="23" xfId="0" applyFont="1" applyFill="1" applyBorder="1" applyAlignment="1">
      <alignment horizontal="left" vertical="center" indent="1"/>
    </xf>
    <xf numFmtId="0" fontId="6" fillId="34" borderId="24" xfId="0" applyFont="1" applyFill="1" applyBorder="1" applyAlignment="1">
      <alignment horizontal="left" vertical="center" indent="1"/>
    </xf>
    <xf numFmtId="0" fontId="2" fillId="33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13" fillId="33" borderId="43" xfId="0" applyFont="1" applyFill="1" applyBorder="1" applyAlignment="1">
      <alignment vertical="center" textRotation="255"/>
    </xf>
    <xf numFmtId="0" fontId="13" fillId="33" borderId="44" xfId="0" applyFont="1" applyFill="1" applyBorder="1" applyAlignment="1">
      <alignment vertical="center" textRotation="255"/>
    </xf>
    <xf numFmtId="0" fontId="13" fillId="33" borderId="45" xfId="0" applyFont="1" applyFill="1" applyBorder="1" applyAlignment="1">
      <alignment vertical="center" textRotation="255"/>
    </xf>
    <xf numFmtId="0" fontId="2" fillId="33" borderId="40" xfId="0" applyFont="1" applyFill="1" applyBorder="1" applyAlignment="1">
      <alignment vertical="center" textRotation="255"/>
    </xf>
    <xf numFmtId="0" fontId="2" fillId="33" borderId="37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textRotation="255"/>
    </xf>
    <xf numFmtId="0" fontId="2" fillId="33" borderId="46" xfId="0" applyFont="1" applyFill="1" applyBorder="1" applyAlignment="1">
      <alignment vertical="center" textRotation="255"/>
    </xf>
    <xf numFmtId="0" fontId="2" fillId="33" borderId="47" xfId="0" applyFont="1" applyFill="1" applyBorder="1" applyAlignment="1">
      <alignment vertical="center"/>
    </xf>
    <xf numFmtId="0" fontId="3" fillId="36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3" fillId="33" borderId="52" xfId="0" applyFont="1" applyFill="1" applyBorder="1" applyAlignment="1">
      <alignment vertical="center" textRotation="255"/>
    </xf>
    <xf numFmtId="0" fontId="2" fillId="33" borderId="53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3" fillId="36" borderId="49" xfId="0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left" vertical="center" indent="1"/>
    </xf>
    <xf numFmtId="176" fontId="6" fillId="34" borderId="10" xfId="0" applyNumberFormat="1" applyFont="1" applyFill="1" applyBorder="1" applyAlignment="1">
      <alignment horizontal="left" vertical="center" indent="1"/>
    </xf>
    <xf numFmtId="176" fontId="6" fillId="34" borderId="11" xfId="0" applyNumberFormat="1" applyFont="1" applyFill="1" applyBorder="1" applyAlignment="1">
      <alignment horizontal="left" vertical="center" indent="1"/>
    </xf>
    <xf numFmtId="0" fontId="5" fillId="34" borderId="27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left" vertical="center" indent="1"/>
    </xf>
    <xf numFmtId="0" fontId="6" fillId="34" borderId="60" xfId="0" applyFont="1" applyFill="1" applyBorder="1" applyAlignment="1">
      <alignment horizontal="left" vertical="center" indent="1"/>
    </xf>
    <xf numFmtId="0" fontId="6" fillId="34" borderId="61" xfId="0" applyFont="1" applyFill="1" applyBorder="1" applyAlignment="1">
      <alignment horizontal="left" vertical="center" indent="1"/>
    </xf>
    <xf numFmtId="0" fontId="5" fillId="34" borderId="62" xfId="0" applyFont="1" applyFill="1" applyBorder="1" applyAlignment="1">
      <alignment horizontal="left" vertical="center" indent="1"/>
    </xf>
    <xf numFmtId="0" fontId="6" fillId="34" borderId="63" xfId="0" applyFont="1" applyFill="1" applyBorder="1" applyAlignment="1">
      <alignment horizontal="left" vertical="center" indent="1"/>
    </xf>
    <xf numFmtId="0" fontId="6" fillId="34" borderId="46" xfId="0" applyFont="1" applyFill="1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62" xfId="0" applyFont="1" applyBorder="1" applyAlignment="1">
      <alignment horizontal="left" vertical="center" indent="1" shrinkToFit="1"/>
    </xf>
    <xf numFmtId="0" fontId="10" fillId="0" borderId="63" xfId="0" applyFont="1" applyBorder="1" applyAlignment="1">
      <alignment horizontal="left" vertical="center" indent="1" shrinkToFit="1"/>
    </xf>
    <xf numFmtId="0" fontId="10" fillId="0" borderId="46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8" fillId="0" borderId="23" xfId="0" applyFont="1" applyBorder="1" applyAlignment="1">
      <alignment horizontal="left" vertical="center" indent="1" shrinkToFit="1"/>
    </xf>
    <xf numFmtId="0" fontId="10" fillId="0" borderId="24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3" xfId="0" applyFont="1" applyBorder="1" applyAlignment="1">
      <alignment vertical="center" textRotation="255"/>
    </xf>
    <xf numFmtId="0" fontId="10" fillId="0" borderId="42" xfId="0" applyFont="1" applyBorder="1" applyAlignment="1">
      <alignment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5" xfId="0" applyFont="1" applyBorder="1" applyAlignment="1">
      <alignment vertical="center" shrinkToFit="1"/>
    </xf>
    <xf numFmtId="0" fontId="10" fillId="0" borderId="66" xfId="0" applyFont="1" applyBorder="1" applyAlignment="1">
      <alignment vertical="center" shrinkToFit="1"/>
    </xf>
    <xf numFmtId="0" fontId="10" fillId="0" borderId="1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indent="1" shrinkToFit="1"/>
    </xf>
    <xf numFmtId="0" fontId="10" fillId="0" borderId="23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10" fillId="0" borderId="28" xfId="0" applyFont="1" applyBorder="1" applyAlignment="1">
      <alignment vertical="center" textRotation="255"/>
    </xf>
    <xf numFmtId="0" fontId="10" fillId="0" borderId="64" xfId="0" applyFont="1" applyBorder="1" applyAlignment="1">
      <alignment vertical="center" textRotation="255"/>
    </xf>
    <xf numFmtId="0" fontId="10" fillId="0" borderId="67" xfId="0" applyFont="1" applyBorder="1" applyAlignment="1">
      <alignment horizontal="left" vertical="center" indent="1"/>
    </xf>
    <xf numFmtId="0" fontId="10" fillId="0" borderId="6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68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8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U246"/>
  <sheetViews>
    <sheetView view="pageBreakPreview" zoomScale="85" zoomScaleNormal="85" zoomScaleSheetLayoutView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11" sqref="H11:I11"/>
    </sheetView>
  </sheetViews>
  <sheetFormatPr defaultColWidth="9.00390625" defaultRowHeight="16.5" customHeight="1"/>
  <cols>
    <col min="1" max="1" width="1.875" style="1" customWidth="1"/>
    <col min="2" max="2" width="3.125" style="1" customWidth="1"/>
    <col min="3" max="5" width="3.75390625" style="1" customWidth="1"/>
    <col min="6" max="6" width="16.125" style="1" bestFit="1" customWidth="1"/>
    <col min="7" max="17" width="9.00390625" style="1" customWidth="1"/>
    <col min="18" max="18" width="31.25390625" style="1" customWidth="1"/>
    <col min="19" max="19" width="9.00390625" style="1" customWidth="1"/>
    <col min="20" max="20" width="20.00390625" style="1" bestFit="1" customWidth="1"/>
    <col min="21" max="16384" width="9.00390625" style="1" customWidth="1"/>
  </cols>
  <sheetData>
    <row r="1" spans="2:14" ht="16.5" customHeight="1">
      <c r="B1" s="14" t="s">
        <v>48</v>
      </c>
      <c r="J1" s="49"/>
      <c r="K1" s="1" t="s">
        <v>47</v>
      </c>
      <c r="N1" s="1" t="s">
        <v>120</v>
      </c>
    </row>
    <row r="2" spans="2:14" ht="16.5" customHeight="1" thickBot="1">
      <c r="B2" s="14"/>
      <c r="J2" s="55"/>
      <c r="N2" s="1" t="s">
        <v>119</v>
      </c>
    </row>
    <row r="3" spans="2:21" ht="16.5" customHeight="1" thickBot="1">
      <c r="B3" s="126" t="s">
        <v>37</v>
      </c>
      <c r="C3" s="127"/>
      <c r="D3" s="127"/>
      <c r="E3" s="127"/>
      <c r="F3" s="127"/>
      <c r="G3" s="142" t="s">
        <v>38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54" t="s">
        <v>39</v>
      </c>
      <c r="T3" s="155" t="s">
        <v>89</v>
      </c>
      <c r="U3" s="155"/>
    </row>
    <row r="4" spans="2:21" ht="16.5" customHeight="1">
      <c r="B4" s="128" t="s">
        <v>0</v>
      </c>
      <c r="C4" s="129"/>
      <c r="D4" s="129"/>
      <c r="E4" s="129"/>
      <c r="F4" s="129"/>
      <c r="G4" s="50" t="s">
        <v>42</v>
      </c>
      <c r="H4" s="146"/>
      <c r="I4" s="146"/>
      <c r="J4" s="147"/>
      <c r="K4" s="51" t="s">
        <v>34</v>
      </c>
      <c r="L4" s="146"/>
      <c r="M4" s="146"/>
      <c r="N4" s="154"/>
      <c r="O4" s="51" t="s">
        <v>35</v>
      </c>
      <c r="P4" s="52"/>
      <c r="Q4" s="53"/>
      <c r="R4" s="13" t="s">
        <v>46</v>
      </c>
      <c r="T4" s="48" t="s">
        <v>2</v>
      </c>
      <c r="U4" s="48" t="s">
        <v>27</v>
      </c>
    </row>
    <row r="5" spans="2:21" ht="16.5" customHeight="1">
      <c r="B5" s="130" t="s">
        <v>1</v>
      </c>
      <c r="C5" s="131"/>
      <c r="D5" s="131"/>
      <c r="E5" s="131"/>
      <c r="F5" s="131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11"/>
      <c r="T5" s="47" t="s">
        <v>60</v>
      </c>
      <c r="U5" s="47" t="s">
        <v>52</v>
      </c>
    </row>
    <row r="6" spans="2:21" ht="16.5" customHeight="1">
      <c r="B6" s="130" t="s">
        <v>2</v>
      </c>
      <c r="C6" s="131"/>
      <c r="D6" s="131"/>
      <c r="E6" s="131"/>
      <c r="F6" s="131"/>
      <c r="G6" s="77" t="s">
        <v>60</v>
      </c>
      <c r="H6" s="72"/>
      <c r="I6" s="72"/>
      <c r="J6" s="72"/>
      <c r="K6" s="72"/>
      <c r="L6" s="72"/>
      <c r="M6" s="72"/>
      <c r="N6" s="72"/>
      <c r="O6" s="72"/>
      <c r="P6" s="72"/>
      <c r="Q6" s="73"/>
      <c r="R6" s="11"/>
      <c r="T6" s="47" t="s">
        <v>61</v>
      </c>
      <c r="U6" s="47" t="s">
        <v>51</v>
      </c>
    </row>
    <row r="7" spans="2:21" ht="16.5" customHeight="1" thickBot="1">
      <c r="B7" s="116" t="s">
        <v>3</v>
      </c>
      <c r="C7" s="117"/>
      <c r="D7" s="117"/>
      <c r="E7" s="117"/>
      <c r="F7" s="117"/>
      <c r="G7" s="148"/>
      <c r="H7" s="149"/>
      <c r="I7" s="149"/>
      <c r="J7" s="149"/>
      <c r="K7" s="149"/>
      <c r="L7" s="149"/>
      <c r="M7" s="149"/>
      <c r="N7" s="149"/>
      <c r="O7" s="149"/>
      <c r="P7" s="149"/>
      <c r="Q7" s="150"/>
      <c r="R7" s="39"/>
      <c r="T7" s="47" t="s">
        <v>62</v>
      </c>
      <c r="U7" s="47" t="s">
        <v>53</v>
      </c>
    </row>
    <row r="8" spans="2:21" ht="16.5" customHeight="1" thickTop="1">
      <c r="B8" s="132" t="s">
        <v>44</v>
      </c>
      <c r="C8" s="124" t="s">
        <v>21</v>
      </c>
      <c r="D8" s="125" t="s">
        <v>4</v>
      </c>
      <c r="E8" s="125"/>
      <c r="F8" s="125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3"/>
      <c r="R8" s="40"/>
      <c r="T8" s="47" t="s">
        <v>63</v>
      </c>
      <c r="U8" s="47" t="s">
        <v>54</v>
      </c>
    </row>
    <row r="9" spans="2:21" ht="16.5" customHeight="1">
      <c r="B9" s="119"/>
      <c r="C9" s="85"/>
      <c r="D9" s="81" t="s">
        <v>5</v>
      </c>
      <c r="E9" s="81"/>
      <c r="F9" s="81"/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5"/>
      <c r="R9" s="11"/>
      <c r="T9" s="47" t="s">
        <v>64</v>
      </c>
      <c r="U9" s="47" t="s">
        <v>55</v>
      </c>
    </row>
    <row r="10" spans="2:21" ht="16.5" customHeight="1">
      <c r="B10" s="119"/>
      <c r="C10" s="85"/>
      <c r="D10" s="98" t="s">
        <v>6</v>
      </c>
      <c r="E10" s="98" t="s">
        <v>7</v>
      </c>
      <c r="F10" s="6" t="s">
        <v>56</v>
      </c>
      <c r="G10" s="4" t="s">
        <v>31</v>
      </c>
      <c r="H10" s="101"/>
      <c r="I10" s="108"/>
      <c r="J10" s="4" t="s">
        <v>32</v>
      </c>
      <c r="K10" s="16"/>
      <c r="L10" s="103" t="s">
        <v>33</v>
      </c>
      <c r="M10" s="104"/>
      <c r="N10" s="105"/>
      <c r="O10" s="105"/>
      <c r="P10" s="106" t="s">
        <v>36</v>
      </c>
      <c r="Q10" s="107"/>
      <c r="R10" s="15" t="s">
        <v>49</v>
      </c>
      <c r="T10" s="47" t="s">
        <v>65</v>
      </c>
      <c r="U10" s="47"/>
    </row>
    <row r="11" spans="2:21" ht="16.5" customHeight="1">
      <c r="B11" s="119"/>
      <c r="C11" s="85"/>
      <c r="D11" s="98"/>
      <c r="E11" s="98"/>
      <c r="F11" s="6" t="s">
        <v>9</v>
      </c>
      <c r="G11" s="4" t="s">
        <v>31</v>
      </c>
      <c r="H11" s="101"/>
      <c r="I11" s="108"/>
      <c r="J11" s="4" t="s">
        <v>32</v>
      </c>
      <c r="K11" s="16"/>
      <c r="L11" s="103" t="s">
        <v>33</v>
      </c>
      <c r="M11" s="104"/>
      <c r="N11" s="105"/>
      <c r="O11" s="105"/>
      <c r="P11" s="106" t="s">
        <v>36</v>
      </c>
      <c r="Q11" s="107"/>
      <c r="R11" s="109" t="s">
        <v>50</v>
      </c>
      <c r="T11" s="47" t="s">
        <v>66</v>
      </c>
      <c r="U11" s="47"/>
    </row>
    <row r="12" spans="2:21" ht="16.5" customHeight="1">
      <c r="B12" s="119"/>
      <c r="C12" s="85"/>
      <c r="D12" s="98"/>
      <c r="E12" s="98"/>
      <c r="F12" s="6" t="s">
        <v>8</v>
      </c>
      <c r="G12" s="4" t="s">
        <v>31</v>
      </c>
      <c r="H12" s="101"/>
      <c r="I12" s="108"/>
      <c r="J12" s="4" t="s">
        <v>32</v>
      </c>
      <c r="K12" s="16"/>
      <c r="L12" s="103" t="s">
        <v>41</v>
      </c>
      <c r="M12" s="104"/>
      <c r="N12" s="105"/>
      <c r="O12" s="105"/>
      <c r="P12" s="106" t="s">
        <v>30</v>
      </c>
      <c r="Q12" s="107"/>
      <c r="R12" s="109"/>
      <c r="T12" s="47" t="s">
        <v>67</v>
      </c>
      <c r="U12" s="47"/>
    </row>
    <row r="13" spans="2:21" ht="16.5" customHeight="1">
      <c r="B13" s="119"/>
      <c r="C13" s="85"/>
      <c r="D13" s="98"/>
      <c r="E13" s="81" t="s">
        <v>10</v>
      </c>
      <c r="F13" s="74"/>
      <c r="G13" s="4" t="s">
        <v>40</v>
      </c>
      <c r="H13" s="101"/>
      <c r="I13" s="101"/>
      <c r="J13" s="101"/>
      <c r="K13" s="102"/>
      <c r="L13" s="103" t="s">
        <v>41</v>
      </c>
      <c r="M13" s="104"/>
      <c r="N13" s="105"/>
      <c r="O13" s="105"/>
      <c r="P13" s="106" t="s">
        <v>30</v>
      </c>
      <c r="Q13" s="107"/>
      <c r="R13" s="13"/>
      <c r="T13" s="47" t="s">
        <v>68</v>
      </c>
      <c r="U13" s="47"/>
    </row>
    <row r="14" spans="2:21" ht="16.5" customHeight="1">
      <c r="B14" s="119"/>
      <c r="C14" s="85"/>
      <c r="D14" s="81" t="s">
        <v>11</v>
      </c>
      <c r="E14" s="81"/>
      <c r="F14" s="81"/>
      <c r="G14" s="90"/>
      <c r="H14" s="91"/>
      <c r="I14" s="91"/>
      <c r="J14" s="91"/>
      <c r="K14" s="5" t="s">
        <v>43</v>
      </c>
      <c r="L14" s="92"/>
      <c r="M14" s="92"/>
      <c r="N14" s="92"/>
      <c r="O14" s="93"/>
      <c r="P14" s="2"/>
      <c r="Q14" s="3"/>
      <c r="R14" s="11"/>
      <c r="T14" s="47" t="s">
        <v>69</v>
      </c>
      <c r="U14" s="47"/>
    </row>
    <row r="15" spans="2:18" ht="16.5" customHeight="1" thickBot="1">
      <c r="B15" s="119"/>
      <c r="C15" s="86"/>
      <c r="D15" s="78" t="s">
        <v>57</v>
      </c>
      <c r="E15" s="78"/>
      <c r="F15" s="78"/>
      <c r="G15" s="94"/>
      <c r="H15" s="95"/>
      <c r="I15" s="95"/>
      <c r="J15" s="95"/>
      <c r="K15" s="7"/>
      <c r="L15" s="7"/>
      <c r="M15" s="7"/>
      <c r="N15" s="7"/>
      <c r="O15" s="7"/>
      <c r="P15" s="7"/>
      <c r="Q15" s="8"/>
      <c r="R15" s="12"/>
    </row>
    <row r="16" spans="2:18" ht="16.5" customHeight="1">
      <c r="B16" s="119"/>
      <c r="C16" s="133" t="s">
        <v>129</v>
      </c>
      <c r="D16" s="134"/>
      <c r="E16" s="134"/>
      <c r="F16" s="135"/>
      <c r="G16" s="63"/>
      <c r="H16" s="67" t="s">
        <v>124</v>
      </c>
      <c r="I16" s="66"/>
      <c r="J16" s="66"/>
      <c r="K16" s="64"/>
      <c r="L16" s="64"/>
      <c r="M16" s="64"/>
      <c r="N16" s="64"/>
      <c r="O16" s="64"/>
      <c r="P16" s="64"/>
      <c r="Q16" s="65"/>
      <c r="R16" s="62"/>
    </row>
    <row r="17" spans="2:18" ht="16.5" customHeight="1">
      <c r="B17" s="119"/>
      <c r="C17" s="136"/>
      <c r="D17" s="137"/>
      <c r="E17" s="137"/>
      <c r="F17" s="138"/>
      <c r="G17" s="63"/>
      <c r="H17" s="67" t="s">
        <v>123</v>
      </c>
      <c r="I17" s="66"/>
      <c r="J17" s="66"/>
      <c r="K17" s="64"/>
      <c r="L17" s="64"/>
      <c r="M17" s="64"/>
      <c r="N17" s="64"/>
      <c r="O17" s="64"/>
      <c r="P17" s="64"/>
      <c r="Q17" s="65"/>
      <c r="R17" s="62"/>
    </row>
    <row r="18" spans="2:18" ht="16.5" customHeight="1">
      <c r="B18" s="119"/>
      <c r="C18" s="136"/>
      <c r="D18" s="137"/>
      <c r="E18" s="137"/>
      <c r="F18" s="138"/>
      <c r="G18" s="63"/>
      <c r="H18" s="67" t="s">
        <v>130</v>
      </c>
      <c r="I18" s="66"/>
      <c r="J18" s="66"/>
      <c r="K18" s="64"/>
      <c r="L18" s="64"/>
      <c r="M18" s="64"/>
      <c r="N18" s="64"/>
      <c r="O18" s="64"/>
      <c r="P18" s="64"/>
      <c r="Q18" s="65"/>
      <c r="R18" s="62"/>
    </row>
    <row r="19" spans="2:18" ht="16.5" customHeight="1" thickBot="1">
      <c r="B19" s="119"/>
      <c r="C19" s="139"/>
      <c r="D19" s="140"/>
      <c r="E19" s="140"/>
      <c r="F19" s="141"/>
      <c r="G19" s="63"/>
      <c r="H19" s="67" t="s">
        <v>131</v>
      </c>
      <c r="I19" s="66"/>
      <c r="J19" s="66"/>
      <c r="K19" s="64"/>
      <c r="L19" s="64"/>
      <c r="M19" s="64"/>
      <c r="N19" s="64"/>
      <c r="O19" s="64"/>
      <c r="P19" s="64"/>
      <c r="Q19" s="65"/>
      <c r="R19" s="62"/>
    </row>
    <row r="20" spans="2:18" ht="16.5" customHeight="1">
      <c r="B20" s="119"/>
      <c r="C20" s="121" t="s">
        <v>12</v>
      </c>
      <c r="D20" s="122" t="s">
        <v>13</v>
      </c>
      <c r="E20" s="122"/>
      <c r="F20" s="122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0"/>
    </row>
    <row r="21" spans="2:18" ht="16.5" customHeight="1">
      <c r="B21" s="119"/>
      <c r="C21" s="85"/>
      <c r="D21" s="98" t="s">
        <v>25</v>
      </c>
      <c r="E21" s="81" t="s">
        <v>15</v>
      </c>
      <c r="F21" s="81"/>
      <c r="G21" s="4" t="s">
        <v>45</v>
      </c>
      <c r="H21" s="72"/>
      <c r="I21" s="72"/>
      <c r="J21" s="99"/>
      <c r="K21" s="99"/>
      <c r="L21" s="99"/>
      <c r="M21" s="99"/>
      <c r="N21" s="99"/>
      <c r="O21" s="99"/>
      <c r="P21" s="99"/>
      <c r="Q21" s="100"/>
      <c r="R21" s="11"/>
    </row>
    <row r="22" spans="2:18" ht="16.5" customHeight="1">
      <c r="B22" s="119"/>
      <c r="C22" s="85"/>
      <c r="D22" s="98"/>
      <c r="E22" s="81" t="s">
        <v>16</v>
      </c>
      <c r="F22" s="81"/>
      <c r="G22" s="82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1"/>
    </row>
    <row r="23" spans="2:18" ht="16.5" customHeight="1">
      <c r="B23" s="119"/>
      <c r="C23" s="85"/>
      <c r="D23" s="98" t="s">
        <v>18</v>
      </c>
      <c r="E23" s="81" t="s">
        <v>17</v>
      </c>
      <c r="F23" s="81"/>
      <c r="G23" s="82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1"/>
    </row>
    <row r="24" spans="2:18" ht="16.5" customHeight="1">
      <c r="B24" s="119"/>
      <c r="C24" s="85"/>
      <c r="D24" s="98"/>
      <c r="E24" s="81" t="s">
        <v>19</v>
      </c>
      <c r="F24" s="81"/>
      <c r="G24" s="4" t="s">
        <v>85</v>
      </c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11"/>
    </row>
    <row r="25" spans="2:18" ht="16.5" customHeight="1">
      <c r="B25" s="119"/>
      <c r="C25" s="123"/>
      <c r="D25" s="74" t="s">
        <v>79</v>
      </c>
      <c r="E25" s="75"/>
      <c r="F25" s="76"/>
      <c r="G25" s="77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15"/>
    </row>
    <row r="26" spans="2:18" ht="16.5" customHeight="1" thickBot="1">
      <c r="B26" s="119"/>
      <c r="C26" s="86"/>
      <c r="D26" s="78" t="s">
        <v>20</v>
      </c>
      <c r="E26" s="78"/>
      <c r="F26" s="78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12"/>
    </row>
    <row r="27" spans="2:18" ht="16.5" customHeight="1">
      <c r="B27" s="119"/>
      <c r="C27" s="84" t="s">
        <v>87</v>
      </c>
      <c r="D27" s="87" t="s">
        <v>22</v>
      </c>
      <c r="E27" s="87"/>
      <c r="F27" s="87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13"/>
    </row>
    <row r="28" spans="2:18" ht="16.5" customHeight="1">
      <c r="B28" s="119"/>
      <c r="C28" s="85"/>
      <c r="D28" s="81" t="s">
        <v>23</v>
      </c>
      <c r="E28" s="81"/>
      <c r="F28" s="81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1"/>
    </row>
    <row r="29" spans="2:18" ht="16.5" customHeight="1">
      <c r="B29" s="119"/>
      <c r="C29" s="85"/>
      <c r="D29" s="81" t="s">
        <v>17</v>
      </c>
      <c r="E29" s="81"/>
      <c r="F29" s="81"/>
      <c r="G29" s="82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1"/>
    </row>
    <row r="30" spans="2:18" ht="16.5" customHeight="1" thickBot="1">
      <c r="B30" s="120"/>
      <c r="C30" s="86"/>
      <c r="D30" s="78" t="s">
        <v>24</v>
      </c>
      <c r="E30" s="78"/>
      <c r="F30" s="78"/>
      <c r="G30" s="9" t="s">
        <v>85</v>
      </c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12"/>
    </row>
    <row r="31" spans="2:18" ht="16.5" customHeight="1" thickBot="1">
      <c r="B31" s="46" t="s">
        <v>88</v>
      </c>
      <c r="C31" s="41"/>
      <c r="D31" s="42"/>
      <c r="E31" s="42"/>
      <c r="F31" s="42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2:18" ht="16.5" customHeight="1">
      <c r="B32" s="118" t="s">
        <v>86</v>
      </c>
      <c r="C32" s="121" t="s">
        <v>21</v>
      </c>
      <c r="D32" s="122" t="s">
        <v>4</v>
      </c>
      <c r="E32" s="122"/>
      <c r="F32" s="122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10"/>
    </row>
    <row r="33" spans="2:18" ht="16.5" customHeight="1">
      <c r="B33" s="119"/>
      <c r="C33" s="85"/>
      <c r="D33" s="81" t="s">
        <v>5</v>
      </c>
      <c r="E33" s="81"/>
      <c r="F33" s="81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"/>
    </row>
    <row r="34" spans="2:18" ht="16.5" customHeight="1">
      <c r="B34" s="119"/>
      <c r="C34" s="85"/>
      <c r="D34" s="98" t="s">
        <v>6</v>
      </c>
      <c r="E34" s="98" t="s">
        <v>7</v>
      </c>
      <c r="F34" s="6" t="s">
        <v>56</v>
      </c>
      <c r="G34" s="4" t="s">
        <v>31</v>
      </c>
      <c r="H34" s="101"/>
      <c r="I34" s="108"/>
      <c r="J34" s="4" t="s">
        <v>32</v>
      </c>
      <c r="K34" s="16"/>
      <c r="L34" s="103" t="s">
        <v>33</v>
      </c>
      <c r="M34" s="104"/>
      <c r="N34" s="105"/>
      <c r="O34" s="105"/>
      <c r="P34" s="106" t="s">
        <v>36</v>
      </c>
      <c r="Q34" s="107"/>
      <c r="R34" s="15" t="s">
        <v>49</v>
      </c>
    </row>
    <row r="35" spans="2:18" ht="16.5" customHeight="1">
      <c r="B35" s="119"/>
      <c r="C35" s="85"/>
      <c r="D35" s="98"/>
      <c r="E35" s="98"/>
      <c r="F35" s="6" t="s">
        <v>9</v>
      </c>
      <c r="G35" s="4" t="s">
        <v>31</v>
      </c>
      <c r="H35" s="101"/>
      <c r="I35" s="108"/>
      <c r="J35" s="4" t="s">
        <v>32</v>
      </c>
      <c r="K35" s="16"/>
      <c r="L35" s="103" t="s">
        <v>33</v>
      </c>
      <c r="M35" s="104"/>
      <c r="N35" s="105"/>
      <c r="O35" s="105"/>
      <c r="P35" s="106" t="s">
        <v>36</v>
      </c>
      <c r="Q35" s="107"/>
      <c r="R35" s="109" t="s">
        <v>50</v>
      </c>
    </row>
    <row r="36" spans="2:18" ht="16.5" customHeight="1">
      <c r="B36" s="119"/>
      <c r="C36" s="85"/>
      <c r="D36" s="98"/>
      <c r="E36" s="98"/>
      <c r="F36" s="6" t="s">
        <v>8</v>
      </c>
      <c r="G36" s="4" t="s">
        <v>31</v>
      </c>
      <c r="H36" s="101"/>
      <c r="I36" s="108"/>
      <c r="J36" s="4" t="s">
        <v>32</v>
      </c>
      <c r="K36" s="16"/>
      <c r="L36" s="103" t="s">
        <v>41</v>
      </c>
      <c r="M36" s="104"/>
      <c r="N36" s="105"/>
      <c r="O36" s="105"/>
      <c r="P36" s="106" t="s">
        <v>30</v>
      </c>
      <c r="Q36" s="107"/>
      <c r="R36" s="109"/>
    </row>
    <row r="37" spans="2:18" ht="16.5" customHeight="1">
      <c r="B37" s="119"/>
      <c r="C37" s="85"/>
      <c r="D37" s="98"/>
      <c r="E37" s="81" t="s">
        <v>10</v>
      </c>
      <c r="F37" s="74"/>
      <c r="G37" s="4" t="s">
        <v>40</v>
      </c>
      <c r="H37" s="101"/>
      <c r="I37" s="101"/>
      <c r="J37" s="101"/>
      <c r="K37" s="102"/>
      <c r="L37" s="103" t="s">
        <v>41</v>
      </c>
      <c r="M37" s="104"/>
      <c r="N37" s="105"/>
      <c r="O37" s="105"/>
      <c r="P37" s="106" t="s">
        <v>30</v>
      </c>
      <c r="Q37" s="107"/>
      <c r="R37" s="13"/>
    </row>
    <row r="38" spans="2:18" ht="16.5" customHeight="1">
      <c r="B38" s="119"/>
      <c r="C38" s="85"/>
      <c r="D38" s="81" t="s">
        <v>11</v>
      </c>
      <c r="E38" s="81"/>
      <c r="F38" s="81"/>
      <c r="G38" s="90"/>
      <c r="H38" s="91"/>
      <c r="I38" s="91"/>
      <c r="J38" s="91"/>
      <c r="K38" s="5" t="s">
        <v>43</v>
      </c>
      <c r="L38" s="92"/>
      <c r="M38" s="92"/>
      <c r="N38" s="92"/>
      <c r="O38" s="93"/>
      <c r="P38" s="2"/>
      <c r="Q38" s="3"/>
      <c r="R38" s="11"/>
    </row>
    <row r="39" spans="2:18" ht="16.5" customHeight="1" thickBot="1">
      <c r="B39" s="119"/>
      <c r="C39" s="86"/>
      <c r="D39" s="78" t="s">
        <v>57</v>
      </c>
      <c r="E39" s="78"/>
      <c r="F39" s="78"/>
      <c r="G39" s="94"/>
      <c r="H39" s="95"/>
      <c r="I39" s="95"/>
      <c r="J39" s="95"/>
      <c r="K39" s="7"/>
      <c r="L39" s="7"/>
      <c r="M39" s="7"/>
      <c r="N39" s="7"/>
      <c r="O39" s="7"/>
      <c r="P39" s="7"/>
      <c r="Q39" s="8"/>
      <c r="R39" s="12"/>
    </row>
    <row r="40" spans="2:18" ht="16.5" customHeight="1">
      <c r="B40" s="119"/>
      <c r="C40" s="133" t="s">
        <v>129</v>
      </c>
      <c r="D40" s="134"/>
      <c r="E40" s="134"/>
      <c r="F40" s="135"/>
      <c r="G40" s="63"/>
      <c r="H40" s="67" t="s">
        <v>124</v>
      </c>
      <c r="I40" s="66"/>
      <c r="J40" s="66"/>
      <c r="K40" s="64"/>
      <c r="L40" s="64"/>
      <c r="M40" s="64"/>
      <c r="N40" s="64"/>
      <c r="O40" s="64"/>
      <c r="P40" s="64"/>
      <c r="Q40" s="65"/>
      <c r="R40" s="62"/>
    </row>
    <row r="41" spans="2:18" ht="16.5" customHeight="1">
      <c r="B41" s="119"/>
      <c r="C41" s="136"/>
      <c r="D41" s="137"/>
      <c r="E41" s="137"/>
      <c r="F41" s="138"/>
      <c r="G41" s="63"/>
      <c r="H41" s="67" t="s">
        <v>123</v>
      </c>
      <c r="I41" s="66"/>
      <c r="J41" s="66"/>
      <c r="K41" s="64"/>
      <c r="L41" s="64"/>
      <c r="M41" s="64"/>
      <c r="N41" s="64"/>
      <c r="O41" s="64"/>
      <c r="P41" s="64"/>
      <c r="Q41" s="65"/>
      <c r="R41" s="62"/>
    </row>
    <row r="42" spans="2:18" ht="16.5" customHeight="1">
      <c r="B42" s="119"/>
      <c r="C42" s="136"/>
      <c r="D42" s="137"/>
      <c r="E42" s="137"/>
      <c r="F42" s="138"/>
      <c r="G42" s="63"/>
      <c r="H42" s="67" t="s">
        <v>130</v>
      </c>
      <c r="I42" s="66"/>
      <c r="J42" s="66"/>
      <c r="K42" s="64"/>
      <c r="L42" s="64"/>
      <c r="M42" s="64"/>
      <c r="N42" s="64"/>
      <c r="O42" s="64"/>
      <c r="P42" s="64"/>
      <c r="Q42" s="65"/>
      <c r="R42" s="62"/>
    </row>
    <row r="43" spans="2:18" ht="16.5" customHeight="1" thickBot="1">
      <c r="B43" s="119"/>
      <c r="C43" s="139"/>
      <c r="D43" s="140"/>
      <c r="E43" s="140"/>
      <c r="F43" s="141"/>
      <c r="G43" s="63"/>
      <c r="H43" s="67" t="s">
        <v>131</v>
      </c>
      <c r="I43" s="66"/>
      <c r="J43" s="66"/>
      <c r="K43" s="64"/>
      <c r="L43" s="64"/>
      <c r="M43" s="64"/>
      <c r="N43" s="64"/>
      <c r="O43" s="64"/>
      <c r="P43" s="64"/>
      <c r="Q43" s="65"/>
      <c r="R43" s="62"/>
    </row>
    <row r="44" spans="2:18" ht="16.5" customHeight="1">
      <c r="B44" s="119"/>
      <c r="C44" s="121" t="s">
        <v>12</v>
      </c>
      <c r="D44" s="122" t="s">
        <v>13</v>
      </c>
      <c r="E44" s="122"/>
      <c r="F44" s="122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0"/>
    </row>
    <row r="45" spans="2:18" ht="16.5" customHeight="1">
      <c r="B45" s="119"/>
      <c r="C45" s="85"/>
      <c r="D45" s="98" t="s">
        <v>25</v>
      </c>
      <c r="E45" s="81" t="s">
        <v>15</v>
      </c>
      <c r="F45" s="81"/>
      <c r="G45" s="4" t="s">
        <v>45</v>
      </c>
      <c r="H45" s="72"/>
      <c r="I45" s="72"/>
      <c r="J45" s="99"/>
      <c r="K45" s="99"/>
      <c r="L45" s="99"/>
      <c r="M45" s="99"/>
      <c r="N45" s="99"/>
      <c r="O45" s="99"/>
      <c r="P45" s="99"/>
      <c r="Q45" s="100"/>
      <c r="R45" s="11"/>
    </row>
    <row r="46" spans="2:18" ht="16.5" customHeight="1">
      <c r="B46" s="119"/>
      <c r="C46" s="85"/>
      <c r="D46" s="98"/>
      <c r="E46" s="81" t="s">
        <v>16</v>
      </c>
      <c r="F46" s="81"/>
      <c r="G46" s="82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1"/>
    </row>
    <row r="47" spans="2:18" ht="16.5" customHeight="1">
      <c r="B47" s="119"/>
      <c r="C47" s="85"/>
      <c r="D47" s="98" t="s">
        <v>18</v>
      </c>
      <c r="E47" s="81" t="s">
        <v>17</v>
      </c>
      <c r="F47" s="81"/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1"/>
    </row>
    <row r="48" spans="2:18" ht="16.5" customHeight="1">
      <c r="B48" s="119"/>
      <c r="C48" s="85"/>
      <c r="D48" s="98"/>
      <c r="E48" s="81" t="s">
        <v>19</v>
      </c>
      <c r="F48" s="81"/>
      <c r="G48" s="4" t="s">
        <v>85</v>
      </c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11"/>
    </row>
    <row r="49" spans="2:18" ht="16.5" customHeight="1">
      <c r="B49" s="119"/>
      <c r="C49" s="123"/>
      <c r="D49" s="74" t="s">
        <v>79</v>
      </c>
      <c r="E49" s="75"/>
      <c r="F49" s="76"/>
      <c r="G49" s="77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15"/>
    </row>
    <row r="50" spans="2:18" ht="16.5" customHeight="1" thickBot="1">
      <c r="B50" s="119"/>
      <c r="C50" s="86"/>
      <c r="D50" s="78" t="s">
        <v>20</v>
      </c>
      <c r="E50" s="78"/>
      <c r="F50" s="78"/>
      <c r="G50" s="79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12"/>
    </row>
    <row r="51" spans="2:18" ht="16.5" customHeight="1">
      <c r="B51" s="119"/>
      <c r="C51" s="84" t="s">
        <v>87</v>
      </c>
      <c r="D51" s="87" t="s">
        <v>22</v>
      </c>
      <c r="E51" s="87"/>
      <c r="F51" s="87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13"/>
    </row>
    <row r="52" spans="2:18" ht="16.5" customHeight="1">
      <c r="B52" s="119"/>
      <c r="C52" s="85"/>
      <c r="D52" s="81" t="s">
        <v>23</v>
      </c>
      <c r="E52" s="81"/>
      <c r="F52" s="81"/>
      <c r="G52" s="82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1"/>
    </row>
    <row r="53" spans="2:18" ht="16.5" customHeight="1">
      <c r="B53" s="119"/>
      <c r="C53" s="85"/>
      <c r="D53" s="81" t="s">
        <v>17</v>
      </c>
      <c r="E53" s="81"/>
      <c r="F53" s="81"/>
      <c r="G53" s="82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1"/>
    </row>
    <row r="54" spans="2:18" ht="16.5" customHeight="1" thickBot="1">
      <c r="B54" s="120"/>
      <c r="C54" s="86"/>
      <c r="D54" s="78" t="s">
        <v>24</v>
      </c>
      <c r="E54" s="78"/>
      <c r="F54" s="78"/>
      <c r="G54" s="9" t="s">
        <v>85</v>
      </c>
      <c r="H54" s="70"/>
      <c r="I54" s="70"/>
      <c r="J54" s="70"/>
      <c r="K54" s="70"/>
      <c r="L54" s="70"/>
      <c r="M54" s="70"/>
      <c r="N54" s="70"/>
      <c r="O54" s="70"/>
      <c r="P54" s="70"/>
      <c r="Q54" s="71"/>
      <c r="R54" s="12"/>
    </row>
    <row r="55" spans="2:18" ht="16.5" customHeight="1" thickBot="1">
      <c r="B55" s="46" t="s">
        <v>94</v>
      </c>
      <c r="C55" s="41"/>
      <c r="D55" s="42"/>
      <c r="E55" s="42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</row>
    <row r="56" spans="2:18" ht="16.5" customHeight="1">
      <c r="B56" s="118" t="s">
        <v>95</v>
      </c>
      <c r="C56" s="121" t="s">
        <v>21</v>
      </c>
      <c r="D56" s="122" t="s">
        <v>4</v>
      </c>
      <c r="E56" s="122"/>
      <c r="F56" s="122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2"/>
      <c r="R56" s="10"/>
    </row>
    <row r="57" spans="2:18" ht="16.5" customHeight="1">
      <c r="B57" s="119"/>
      <c r="C57" s="85"/>
      <c r="D57" s="81" t="s">
        <v>5</v>
      </c>
      <c r="E57" s="81"/>
      <c r="F57" s="81"/>
      <c r="G57" s="113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"/>
    </row>
    <row r="58" spans="2:18" ht="16.5" customHeight="1">
      <c r="B58" s="119"/>
      <c r="C58" s="85"/>
      <c r="D58" s="98" t="s">
        <v>6</v>
      </c>
      <c r="E58" s="98" t="s">
        <v>7</v>
      </c>
      <c r="F58" s="6" t="s">
        <v>56</v>
      </c>
      <c r="G58" s="4" t="s">
        <v>31</v>
      </c>
      <c r="H58" s="101"/>
      <c r="I58" s="108"/>
      <c r="J58" s="4" t="s">
        <v>32</v>
      </c>
      <c r="K58" s="16"/>
      <c r="L58" s="103" t="s">
        <v>33</v>
      </c>
      <c r="M58" s="104"/>
      <c r="N58" s="105"/>
      <c r="O58" s="105"/>
      <c r="P58" s="106" t="s">
        <v>36</v>
      </c>
      <c r="Q58" s="107"/>
      <c r="R58" s="15" t="s">
        <v>49</v>
      </c>
    </row>
    <row r="59" spans="2:18" ht="16.5" customHeight="1">
      <c r="B59" s="119"/>
      <c r="C59" s="85"/>
      <c r="D59" s="98"/>
      <c r="E59" s="98"/>
      <c r="F59" s="6" t="s">
        <v>9</v>
      </c>
      <c r="G59" s="4" t="s">
        <v>31</v>
      </c>
      <c r="H59" s="101"/>
      <c r="I59" s="108"/>
      <c r="J59" s="4" t="s">
        <v>32</v>
      </c>
      <c r="K59" s="16"/>
      <c r="L59" s="103" t="s">
        <v>33</v>
      </c>
      <c r="M59" s="104"/>
      <c r="N59" s="105"/>
      <c r="O59" s="105"/>
      <c r="P59" s="106" t="s">
        <v>36</v>
      </c>
      <c r="Q59" s="107"/>
      <c r="R59" s="109" t="s">
        <v>50</v>
      </c>
    </row>
    <row r="60" spans="2:18" ht="16.5" customHeight="1">
      <c r="B60" s="119"/>
      <c r="C60" s="85"/>
      <c r="D60" s="98"/>
      <c r="E60" s="98"/>
      <c r="F60" s="6" t="s">
        <v>8</v>
      </c>
      <c r="G60" s="4" t="s">
        <v>31</v>
      </c>
      <c r="H60" s="101"/>
      <c r="I60" s="108"/>
      <c r="J60" s="4" t="s">
        <v>32</v>
      </c>
      <c r="K60" s="16"/>
      <c r="L60" s="103" t="s">
        <v>41</v>
      </c>
      <c r="M60" s="104"/>
      <c r="N60" s="105"/>
      <c r="O60" s="105"/>
      <c r="P60" s="106" t="s">
        <v>30</v>
      </c>
      <c r="Q60" s="107"/>
      <c r="R60" s="109"/>
    </row>
    <row r="61" spans="2:18" ht="16.5" customHeight="1">
      <c r="B61" s="119"/>
      <c r="C61" s="85"/>
      <c r="D61" s="98"/>
      <c r="E61" s="81" t="s">
        <v>10</v>
      </c>
      <c r="F61" s="74"/>
      <c r="G61" s="4" t="s">
        <v>40</v>
      </c>
      <c r="H61" s="101"/>
      <c r="I61" s="101"/>
      <c r="J61" s="101"/>
      <c r="K61" s="102"/>
      <c r="L61" s="103" t="s">
        <v>41</v>
      </c>
      <c r="M61" s="104"/>
      <c r="N61" s="105"/>
      <c r="O61" s="105"/>
      <c r="P61" s="106" t="s">
        <v>30</v>
      </c>
      <c r="Q61" s="107"/>
      <c r="R61" s="13"/>
    </row>
    <row r="62" spans="2:18" ht="16.5" customHeight="1">
      <c r="B62" s="119"/>
      <c r="C62" s="85"/>
      <c r="D62" s="81" t="s">
        <v>11</v>
      </c>
      <c r="E62" s="81"/>
      <c r="F62" s="81"/>
      <c r="G62" s="90"/>
      <c r="H62" s="91"/>
      <c r="I62" s="91"/>
      <c r="J62" s="91"/>
      <c r="K62" s="5" t="s">
        <v>43</v>
      </c>
      <c r="L62" s="92"/>
      <c r="M62" s="92"/>
      <c r="N62" s="92"/>
      <c r="O62" s="93"/>
      <c r="P62" s="2"/>
      <c r="Q62" s="3"/>
      <c r="R62" s="11"/>
    </row>
    <row r="63" spans="2:18" ht="16.5" customHeight="1" thickBot="1">
      <c r="B63" s="119"/>
      <c r="C63" s="86"/>
      <c r="D63" s="78" t="s">
        <v>57</v>
      </c>
      <c r="E63" s="78"/>
      <c r="F63" s="78"/>
      <c r="G63" s="94"/>
      <c r="H63" s="95"/>
      <c r="I63" s="95"/>
      <c r="J63" s="95"/>
      <c r="K63" s="7"/>
      <c r="L63" s="7"/>
      <c r="M63" s="7"/>
      <c r="N63" s="7"/>
      <c r="O63" s="7"/>
      <c r="P63" s="7"/>
      <c r="Q63" s="8"/>
      <c r="R63" s="12"/>
    </row>
    <row r="64" spans="2:18" ht="16.5" customHeight="1">
      <c r="B64" s="119"/>
      <c r="C64" s="133" t="s">
        <v>129</v>
      </c>
      <c r="D64" s="134"/>
      <c r="E64" s="134"/>
      <c r="F64" s="135"/>
      <c r="G64" s="63"/>
      <c r="H64" s="67" t="s">
        <v>124</v>
      </c>
      <c r="I64" s="66"/>
      <c r="J64" s="66"/>
      <c r="K64" s="64"/>
      <c r="L64" s="64"/>
      <c r="M64" s="64"/>
      <c r="N64" s="64"/>
      <c r="O64" s="64"/>
      <c r="P64" s="64"/>
      <c r="Q64" s="65"/>
      <c r="R64" s="62"/>
    </row>
    <row r="65" spans="2:18" ht="16.5" customHeight="1">
      <c r="B65" s="119"/>
      <c r="C65" s="136"/>
      <c r="D65" s="137"/>
      <c r="E65" s="137"/>
      <c r="F65" s="138"/>
      <c r="G65" s="63"/>
      <c r="H65" s="67" t="s">
        <v>123</v>
      </c>
      <c r="I65" s="66"/>
      <c r="J65" s="66"/>
      <c r="K65" s="64"/>
      <c r="L65" s="64"/>
      <c r="M65" s="64"/>
      <c r="N65" s="64"/>
      <c r="O65" s="64"/>
      <c r="P65" s="64"/>
      <c r="Q65" s="65"/>
      <c r="R65" s="62"/>
    </row>
    <row r="66" spans="2:18" ht="16.5" customHeight="1">
      <c r="B66" s="119"/>
      <c r="C66" s="136"/>
      <c r="D66" s="137"/>
      <c r="E66" s="137"/>
      <c r="F66" s="138"/>
      <c r="G66" s="63"/>
      <c r="H66" s="67" t="s">
        <v>130</v>
      </c>
      <c r="I66" s="66"/>
      <c r="J66" s="66"/>
      <c r="K66" s="64"/>
      <c r="L66" s="64"/>
      <c r="M66" s="64"/>
      <c r="N66" s="64"/>
      <c r="O66" s="64"/>
      <c r="P66" s="64"/>
      <c r="Q66" s="65"/>
      <c r="R66" s="62"/>
    </row>
    <row r="67" spans="2:18" ht="16.5" customHeight="1" thickBot="1">
      <c r="B67" s="119"/>
      <c r="C67" s="139"/>
      <c r="D67" s="140"/>
      <c r="E67" s="140"/>
      <c r="F67" s="141"/>
      <c r="G67" s="63"/>
      <c r="H67" s="67" t="s">
        <v>131</v>
      </c>
      <c r="I67" s="66"/>
      <c r="J67" s="66"/>
      <c r="K67" s="64"/>
      <c r="L67" s="64"/>
      <c r="M67" s="64"/>
      <c r="N67" s="64"/>
      <c r="O67" s="64"/>
      <c r="P67" s="64"/>
      <c r="Q67" s="65"/>
      <c r="R67" s="62"/>
    </row>
    <row r="68" spans="2:18" ht="16.5" customHeight="1">
      <c r="B68" s="119"/>
      <c r="C68" s="121" t="s">
        <v>12</v>
      </c>
      <c r="D68" s="122" t="s">
        <v>13</v>
      </c>
      <c r="E68" s="122"/>
      <c r="F68" s="122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10"/>
    </row>
    <row r="69" spans="2:18" ht="16.5" customHeight="1">
      <c r="B69" s="119"/>
      <c r="C69" s="85"/>
      <c r="D69" s="98" t="s">
        <v>25</v>
      </c>
      <c r="E69" s="81" t="s">
        <v>15</v>
      </c>
      <c r="F69" s="81"/>
      <c r="G69" s="4" t="s">
        <v>45</v>
      </c>
      <c r="H69" s="72"/>
      <c r="I69" s="72"/>
      <c r="J69" s="99"/>
      <c r="K69" s="99"/>
      <c r="L69" s="99"/>
      <c r="M69" s="99"/>
      <c r="N69" s="99"/>
      <c r="O69" s="99"/>
      <c r="P69" s="99"/>
      <c r="Q69" s="100"/>
      <c r="R69" s="11"/>
    </row>
    <row r="70" spans="2:18" ht="16.5" customHeight="1">
      <c r="B70" s="119"/>
      <c r="C70" s="85"/>
      <c r="D70" s="98"/>
      <c r="E70" s="81" t="s">
        <v>16</v>
      </c>
      <c r="F70" s="81"/>
      <c r="G70" s="82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1"/>
    </row>
    <row r="71" spans="2:18" ht="16.5" customHeight="1">
      <c r="B71" s="119"/>
      <c r="C71" s="85"/>
      <c r="D71" s="98" t="s">
        <v>18</v>
      </c>
      <c r="E71" s="81" t="s">
        <v>17</v>
      </c>
      <c r="F71" s="81"/>
      <c r="G71" s="82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1"/>
    </row>
    <row r="72" spans="2:18" ht="16.5" customHeight="1">
      <c r="B72" s="119"/>
      <c r="C72" s="85"/>
      <c r="D72" s="98"/>
      <c r="E72" s="81" t="s">
        <v>19</v>
      </c>
      <c r="F72" s="81"/>
      <c r="G72" s="4" t="s">
        <v>85</v>
      </c>
      <c r="H72" s="72"/>
      <c r="I72" s="72"/>
      <c r="J72" s="72"/>
      <c r="K72" s="72"/>
      <c r="L72" s="72"/>
      <c r="M72" s="72"/>
      <c r="N72" s="72"/>
      <c r="O72" s="72"/>
      <c r="P72" s="72"/>
      <c r="Q72" s="73"/>
      <c r="R72" s="11"/>
    </row>
    <row r="73" spans="2:18" ht="16.5" customHeight="1">
      <c r="B73" s="119"/>
      <c r="C73" s="123"/>
      <c r="D73" s="74" t="s">
        <v>79</v>
      </c>
      <c r="E73" s="75"/>
      <c r="F73" s="76"/>
      <c r="G73" s="77"/>
      <c r="H73" s="72"/>
      <c r="I73" s="72"/>
      <c r="J73" s="72"/>
      <c r="K73" s="72"/>
      <c r="L73" s="72"/>
      <c r="M73" s="72"/>
      <c r="N73" s="72"/>
      <c r="O73" s="72"/>
      <c r="P73" s="72"/>
      <c r="Q73" s="73"/>
      <c r="R73" s="15"/>
    </row>
    <row r="74" spans="2:18" ht="16.5" customHeight="1" thickBot="1">
      <c r="B74" s="119"/>
      <c r="C74" s="86"/>
      <c r="D74" s="78" t="s">
        <v>20</v>
      </c>
      <c r="E74" s="78"/>
      <c r="F74" s="78"/>
      <c r="G74" s="7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12"/>
    </row>
    <row r="75" spans="2:18" ht="16.5" customHeight="1">
      <c r="B75" s="119"/>
      <c r="C75" s="84" t="s">
        <v>87</v>
      </c>
      <c r="D75" s="87" t="s">
        <v>22</v>
      </c>
      <c r="E75" s="87"/>
      <c r="F75" s="87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13"/>
    </row>
    <row r="76" spans="2:18" ht="16.5" customHeight="1">
      <c r="B76" s="119"/>
      <c r="C76" s="85"/>
      <c r="D76" s="81" t="s">
        <v>23</v>
      </c>
      <c r="E76" s="81"/>
      <c r="F76" s="81"/>
      <c r="G76" s="82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1"/>
    </row>
    <row r="77" spans="2:18" ht="16.5" customHeight="1">
      <c r="B77" s="119"/>
      <c r="C77" s="85"/>
      <c r="D77" s="81" t="s">
        <v>17</v>
      </c>
      <c r="E77" s="81"/>
      <c r="F77" s="81"/>
      <c r="G77" s="82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1"/>
    </row>
    <row r="78" spans="2:18" ht="16.5" customHeight="1" thickBot="1">
      <c r="B78" s="120"/>
      <c r="C78" s="86"/>
      <c r="D78" s="78" t="s">
        <v>24</v>
      </c>
      <c r="E78" s="78"/>
      <c r="F78" s="78"/>
      <c r="G78" s="9" t="s">
        <v>85</v>
      </c>
      <c r="H78" s="70"/>
      <c r="I78" s="70"/>
      <c r="J78" s="70"/>
      <c r="K78" s="70"/>
      <c r="L78" s="70"/>
      <c r="M78" s="70"/>
      <c r="N78" s="70"/>
      <c r="O78" s="70"/>
      <c r="P78" s="70"/>
      <c r="Q78" s="71"/>
      <c r="R78" s="12"/>
    </row>
    <row r="79" spans="2:18" ht="16.5" customHeight="1" thickBot="1">
      <c r="B79" s="46" t="s">
        <v>97</v>
      </c>
      <c r="C79" s="41"/>
      <c r="D79" s="42"/>
      <c r="E79" s="42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</row>
    <row r="80" spans="2:18" ht="16.5" customHeight="1">
      <c r="B80" s="118" t="s">
        <v>98</v>
      </c>
      <c r="C80" s="121" t="s">
        <v>21</v>
      </c>
      <c r="D80" s="122" t="s">
        <v>4</v>
      </c>
      <c r="E80" s="122"/>
      <c r="F80" s="122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0"/>
    </row>
    <row r="81" spans="2:18" ht="16.5" customHeight="1">
      <c r="B81" s="119"/>
      <c r="C81" s="85"/>
      <c r="D81" s="81" t="s">
        <v>5</v>
      </c>
      <c r="E81" s="81"/>
      <c r="F81" s="81"/>
      <c r="G81" s="113"/>
      <c r="H81" s="114"/>
      <c r="I81" s="114"/>
      <c r="J81" s="114"/>
      <c r="K81" s="114"/>
      <c r="L81" s="114"/>
      <c r="M81" s="114"/>
      <c r="N81" s="114"/>
      <c r="O81" s="114"/>
      <c r="P81" s="114"/>
      <c r="Q81" s="115"/>
      <c r="R81" s="11"/>
    </row>
    <row r="82" spans="2:18" ht="16.5" customHeight="1">
      <c r="B82" s="119"/>
      <c r="C82" s="85"/>
      <c r="D82" s="98" t="s">
        <v>6</v>
      </c>
      <c r="E82" s="98" t="s">
        <v>7</v>
      </c>
      <c r="F82" s="6" t="s">
        <v>56</v>
      </c>
      <c r="G82" s="4" t="s">
        <v>31</v>
      </c>
      <c r="H82" s="101"/>
      <c r="I82" s="108"/>
      <c r="J82" s="4" t="s">
        <v>32</v>
      </c>
      <c r="K82" s="16"/>
      <c r="L82" s="103" t="s">
        <v>33</v>
      </c>
      <c r="M82" s="104"/>
      <c r="N82" s="105"/>
      <c r="O82" s="105"/>
      <c r="P82" s="106" t="s">
        <v>36</v>
      </c>
      <c r="Q82" s="107"/>
      <c r="R82" s="15" t="s">
        <v>49</v>
      </c>
    </row>
    <row r="83" spans="2:18" ht="16.5" customHeight="1">
      <c r="B83" s="119"/>
      <c r="C83" s="85"/>
      <c r="D83" s="98"/>
      <c r="E83" s="98"/>
      <c r="F83" s="6" t="s">
        <v>9</v>
      </c>
      <c r="G83" s="4" t="s">
        <v>31</v>
      </c>
      <c r="H83" s="101"/>
      <c r="I83" s="108"/>
      <c r="J83" s="4" t="s">
        <v>32</v>
      </c>
      <c r="K83" s="16"/>
      <c r="L83" s="103" t="s">
        <v>33</v>
      </c>
      <c r="M83" s="104"/>
      <c r="N83" s="105"/>
      <c r="O83" s="105"/>
      <c r="P83" s="106" t="s">
        <v>36</v>
      </c>
      <c r="Q83" s="107"/>
      <c r="R83" s="109" t="s">
        <v>50</v>
      </c>
    </row>
    <row r="84" spans="2:18" ht="16.5" customHeight="1">
      <c r="B84" s="119"/>
      <c r="C84" s="85"/>
      <c r="D84" s="98"/>
      <c r="E84" s="98"/>
      <c r="F84" s="6" t="s">
        <v>8</v>
      </c>
      <c r="G84" s="4" t="s">
        <v>31</v>
      </c>
      <c r="H84" s="101"/>
      <c r="I84" s="108"/>
      <c r="J84" s="4" t="s">
        <v>32</v>
      </c>
      <c r="K84" s="16"/>
      <c r="L84" s="103" t="s">
        <v>41</v>
      </c>
      <c r="M84" s="104"/>
      <c r="N84" s="105"/>
      <c r="O84" s="105"/>
      <c r="P84" s="106" t="s">
        <v>30</v>
      </c>
      <c r="Q84" s="107"/>
      <c r="R84" s="109"/>
    </row>
    <row r="85" spans="2:18" ht="16.5" customHeight="1">
      <c r="B85" s="119"/>
      <c r="C85" s="85"/>
      <c r="D85" s="98"/>
      <c r="E85" s="81" t="s">
        <v>10</v>
      </c>
      <c r="F85" s="74"/>
      <c r="G85" s="4" t="s">
        <v>40</v>
      </c>
      <c r="H85" s="101"/>
      <c r="I85" s="101"/>
      <c r="J85" s="101"/>
      <c r="K85" s="102"/>
      <c r="L85" s="103" t="s">
        <v>41</v>
      </c>
      <c r="M85" s="104"/>
      <c r="N85" s="105"/>
      <c r="O85" s="105"/>
      <c r="P85" s="106" t="s">
        <v>30</v>
      </c>
      <c r="Q85" s="107"/>
      <c r="R85" s="13"/>
    </row>
    <row r="86" spans="2:18" ht="16.5" customHeight="1">
      <c r="B86" s="119"/>
      <c r="C86" s="85"/>
      <c r="D86" s="81" t="s">
        <v>11</v>
      </c>
      <c r="E86" s="81"/>
      <c r="F86" s="81"/>
      <c r="G86" s="90"/>
      <c r="H86" s="91"/>
      <c r="I86" s="91"/>
      <c r="J86" s="91"/>
      <c r="K86" s="5" t="s">
        <v>43</v>
      </c>
      <c r="L86" s="92"/>
      <c r="M86" s="92"/>
      <c r="N86" s="92"/>
      <c r="O86" s="93"/>
      <c r="P86" s="2"/>
      <c r="Q86" s="3"/>
      <c r="R86" s="11"/>
    </row>
    <row r="87" spans="2:18" ht="16.5" customHeight="1" thickBot="1">
      <c r="B87" s="119"/>
      <c r="C87" s="86"/>
      <c r="D87" s="78" t="s">
        <v>57</v>
      </c>
      <c r="E87" s="78"/>
      <c r="F87" s="78"/>
      <c r="G87" s="94"/>
      <c r="H87" s="95"/>
      <c r="I87" s="95"/>
      <c r="J87" s="95"/>
      <c r="K87" s="7"/>
      <c r="L87" s="7"/>
      <c r="M87" s="7"/>
      <c r="N87" s="7"/>
      <c r="O87" s="7"/>
      <c r="P87" s="7"/>
      <c r="Q87" s="8"/>
      <c r="R87" s="12"/>
    </row>
    <row r="88" spans="2:18" ht="16.5" customHeight="1">
      <c r="B88" s="119"/>
      <c r="C88" s="133" t="s">
        <v>129</v>
      </c>
      <c r="D88" s="134"/>
      <c r="E88" s="134"/>
      <c r="F88" s="135"/>
      <c r="G88" s="63"/>
      <c r="H88" s="67" t="s">
        <v>124</v>
      </c>
      <c r="I88" s="66"/>
      <c r="J88" s="66"/>
      <c r="K88" s="64"/>
      <c r="L88" s="64"/>
      <c r="M88" s="64"/>
      <c r="N88" s="64"/>
      <c r="O88" s="64"/>
      <c r="P88" s="64"/>
      <c r="Q88" s="65"/>
      <c r="R88" s="62"/>
    </row>
    <row r="89" spans="2:18" ht="16.5" customHeight="1">
      <c r="B89" s="119"/>
      <c r="C89" s="136"/>
      <c r="D89" s="137"/>
      <c r="E89" s="137"/>
      <c r="F89" s="138"/>
      <c r="G89" s="63"/>
      <c r="H89" s="67" t="s">
        <v>123</v>
      </c>
      <c r="I89" s="66"/>
      <c r="J89" s="66"/>
      <c r="K89" s="64"/>
      <c r="L89" s="64"/>
      <c r="M89" s="64"/>
      <c r="N89" s="64"/>
      <c r="O89" s="64"/>
      <c r="P89" s="64"/>
      <c r="Q89" s="65"/>
      <c r="R89" s="62"/>
    </row>
    <row r="90" spans="2:18" ht="16.5" customHeight="1">
      <c r="B90" s="119"/>
      <c r="C90" s="136"/>
      <c r="D90" s="137"/>
      <c r="E90" s="137"/>
      <c r="F90" s="138"/>
      <c r="G90" s="63"/>
      <c r="H90" s="67" t="s">
        <v>130</v>
      </c>
      <c r="I90" s="66"/>
      <c r="J90" s="66"/>
      <c r="K90" s="64"/>
      <c r="L90" s="64"/>
      <c r="M90" s="64"/>
      <c r="N90" s="64"/>
      <c r="O90" s="64"/>
      <c r="P90" s="64"/>
      <c r="Q90" s="65"/>
      <c r="R90" s="62"/>
    </row>
    <row r="91" spans="2:18" ht="16.5" customHeight="1" thickBot="1">
      <c r="B91" s="119"/>
      <c r="C91" s="139"/>
      <c r="D91" s="140"/>
      <c r="E91" s="140"/>
      <c r="F91" s="141"/>
      <c r="G91" s="63"/>
      <c r="H91" s="67" t="s">
        <v>131</v>
      </c>
      <c r="I91" s="66"/>
      <c r="J91" s="66"/>
      <c r="K91" s="64"/>
      <c r="L91" s="64"/>
      <c r="M91" s="64"/>
      <c r="N91" s="64"/>
      <c r="O91" s="64"/>
      <c r="P91" s="64"/>
      <c r="Q91" s="65"/>
      <c r="R91" s="62"/>
    </row>
    <row r="92" spans="2:18" ht="16.5" customHeight="1">
      <c r="B92" s="119"/>
      <c r="C92" s="121" t="s">
        <v>12</v>
      </c>
      <c r="D92" s="122" t="s">
        <v>13</v>
      </c>
      <c r="E92" s="122"/>
      <c r="F92" s="122"/>
      <c r="G92" s="9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10"/>
    </row>
    <row r="93" spans="2:18" ht="16.5" customHeight="1">
      <c r="B93" s="119"/>
      <c r="C93" s="85"/>
      <c r="D93" s="98" t="s">
        <v>25</v>
      </c>
      <c r="E93" s="81" t="s">
        <v>15</v>
      </c>
      <c r="F93" s="81"/>
      <c r="G93" s="4" t="s">
        <v>45</v>
      </c>
      <c r="H93" s="72"/>
      <c r="I93" s="72"/>
      <c r="J93" s="99"/>
      <c r="K93" s="99"/>
      <c r="L93" s="99"/>
      <c r="M93" s="99"/>
      <c r="N93" s="99"/>
      <c r="O93" s="99"/>
      <c r="P93" s="99"/>
      <c r="Q93" s="100"/>
      <c r="R93" s="11"/>
    </row>
    <row r="94" spans="2:18" ht="16.5" customHeight="1">
      <c r="B94" s="119"/>
      <c r="C94" s="85"/>
      <c r="D94" s="98"/>
      <c r="E94" s="81" t="s">
        <v>16</v>
      </c>
      <c r="F94" s="81"/>
      <c r="G94" s="82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1"/>
    </row>
    <row r="95" spans="2:18" ht="16.5" customHeight="1">
      <c r="B95" s="119"/>
      <c r="C95" s="85"/>
      <c r="D95" s="98" t="s">
        <v>18</v>
      </c>
      <c r="E95" s="81" t="s">
        <v>17</v>
      </c>
      <c r="F95" s="81"/>
      <c r="G95" s="82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1"/>
    </row>
    <row r="96" spans="2:18" ht="16.5" customHeight="1">
      <c r="B96" s="119"/>
      <c r="C96" s="85"/>
      <c r="D96" s="98"/>
      <c r="E96" s="81" t="s">
        <v>19</v>
      </c>
      <c r="F96" s="81"/>
      <c r="G96" s="4" t="s">
        <v>85</v>
      </c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11"/>
    </row>
    <row r="97" spans="2:18" ht="16.5" customHeight="1">
      <c r="B97" s="119"/>
      <c r="C97" s="123"/>
      <c r="D97" s="74" t="s">
        <v>79</v>
      </c>
      <c r="E97" s="75"/>
      <c r="F97" s="76"/>
      <c r="G97" s="77"/>
      <c r="H97" s="72"/>
      <c r="I97" s="72"/>
      <c r="J97" s="72"/>
      <c r="K97" s="72"/>
      <c r="L97" s="72"/>
      <c r="M97" s="72"/>
      <c r="N97" s="72"/>
      <c r="O97" s="72"/>
      <c r="P97" s="72"/>
      <c r="Q97" s="73"/>
      <c r="R97" s="15"/>
    </row>
    <row r="98" spans="2:18" ht="16.5" customHeight="1" thickBot="1">
      <c r="B98" s="119"/>
      <c r="C98" s="86"/>
      <c r="D98" s="78" t="s">
        <v>20</v>
      </c>
      <c r="E98" s="78"/>
      <c r="F98" s="78"/>
      <c r="G98" s="7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12"/>
    </row>
    <row r="99" spans="2:18" ht="16.5" customHeight="1">
      <c r="B99" s="119"/>
      <c r="C99" s="84" t="s">
        <v>87</v>
      </c>
      <c r="D99" s="87" t="s">
        <v>22</v>
      </c>
      <c r="E99" s="87"/>
      <c r="F99" s="87"/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13"/>
    </row>
    <row r="100" spans="2:18" ht="16.5" customHeight="1">
      <c r="B100" s="119"/>
      <c r="C100" s="85"/>
      <c r="D100" s="81" t="s">
        <v>23</v>
      </c>
      <c r="E100" s="81"/>
      <c r="F100" s="81"/>
      <c r="G100" s="82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1"/>
    </row>
    <row r="101" spans="2:18" ht="16.5" customHeight="1">
      <c r="B101" s="119"/>
      <c r="C101" s="85"/>
      <c r="D101" s="81" t="s">
        <v>17</v>
      </c>
      <c r="E101" s="81"/>
      <c r="F101" s="81"/>
      <c r="G101" s="82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1"/>
    </row>
    <row r="102" spans="2:18" ht="16.5" customHeight="1" thickBot="1">
      <c r="B102" s="120"/>
      <c r="C102" s="86"/>
      <c r="D102" s="78" t="s">
        <v>24</v>
      </c>
      <c r="E102" s="78"/>
      <c r="F102" s="78"/>
      <c r="G102" s="9" t="s">
        <v>85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1"/>
      <c r="R102" s="12"/>
    </row>
    <row r="103" spans="2:18" ht="16.5" customHeight="1" thickBot="1">
      <c r="B103" s="46" t="s">
        <v>100</v>
      </c>
      <c r="C103" s="41"/>
      <c r="D103" s="42"/>
      <c r="E103" s="42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5"/>
    </row>
    <row r="104" spans="2:18" ht="16.5" customHeight="1">
      <c r="B104" s="118" t="s">
        <v>101</v>
      </c>
      <c r="C104" s="121" t="s">
        <v>21</v>
      </c>
      <c r="D104" s="122" t="s">
        <v>4</v>
      </c>
      <c r="E104" s="122"/>
      <c r="F104" s="122"/>
      <c r="G104" s="110"/>
      <c r="H104" s="111"/>
      <c r="I104" s="111"/>
      <c r="J104" s="111"/>
      <c r="K104" s="111"/>
      <c r="L104" s="111"/>
      <c r="M104" s="111"/>
      <c r="N104" s="111"/>
      <c r="O104" s="111"/>
      <c r="P104" s="111"/>
      <c r="Q104" s="112"/>
      <c r="R104" s="10"/>
    </row>
    <row r="105" spans="2:18" ht="16.5" customHeight="1">
      <c r="B105" s="119"/>
      <c r="C105" s="85"/>
      <c r="D105" s="81" t="s">
        <v>5</v>
      </c>
      <c r="E105" s="81"/>
      <c r="F105" s="81"/>
      <c r="G105" s="113"/>
      <c r="H105" s="114"/>
      <c r="I105" s="114"/>
      <c r="J105" s="114"/>
      <c r="K105" s="114"/>
      <c r="L105" s="114"/>
      <c r="M105" s="114"/>
      <c r="N105" s="114"/>
      <c r="O105" s="114"/>
      <c r="P105" s="114"/>
      <c r="Q105" s="115"/>
      <c r="R105" s="11"/>
    </row>
    <row r="106" spans="2:18" ht="16.5" customHeight="1">
      <c r="B106" s="119"/>
      <c r="C106" s="85"/>
      <c r="D106" s="98" t="s">
        <v>6</v>
      </c>
      <c r="E106" s="98" t="s">
        <v>7</v>
      </c>
      <c r="F106" s="6" t="s">
        <v>56</v>
      </c>
      <c r="G106" s="4" t="s">
        <v>31</v>
      </c>
      <c r="H106" s="101"/>
      <c r="I106" s="108"/>
      <c r="J106" s="4" t="s">
        <v>32</v>
      </c>
      <c r="K106" s="16"/>
      <c r="L106" s="103" t="s">
        <v>33</v>
      </c>
      <c r="M106" s="104"/>
      <c r="N106" s="105"/>
      <c r="O106" s="105"/>
      <c r="P106" s="106" t="s">
        <v>36</v>
      </c>
      <c r="Q106" s="107"/>
      <c r="R106" s="15" t="s">
        <v>49</v>
      </c>
    </row>
    <row r="107" spans="2:18" ht="16.5" customHeight="1">
      <c r="B107" s="119"/>
      <c r="C107" s="85"/>
      <c r="D107" s="98"/>
      <c r="E107" s="98"/>
      <c r="F107" s="6" t="s">
        <v>9</v>
      </c>
      <c r="G107" s="4" t="s">
        <v>31</v>
      </c>
      <c r="H107" s="101"/>
      <c r="I107" s="108"/>
      <c r="J107" s="4" t="s">
        <v>32</v>
      </c>
      <c r="K107" s="16"/>
      <c r="L107" s="103" t="s">
        <v>33</v>
      </c>
      <c r="M107" s="104"/>
      <c r="N107" s="105"/>
      <c r="O107" s="105"/>
      <c r="P107" s="106" t="s">
        <v>36</v>
      </c>
      <c r="Q107" s="107"/>
      <c r="R107" s="109" t="s">
        <v>50</v>
      </c>
    </row>
    <row r="108" spans="2:18" ht="16.5" customHeight="1">
      <c r="B108" s="119"/>
      <c r="C108" s="85"/>
      <c r="D108" s="98"/>
      <c r="E108" s="98"/>
      <c r="F108" s="6" t="s">
        <v>8</v>
      </c>
      <c r="G108" s="4" t="s">
        <v>31</v>
      </c>
      <c r="H108" s="101"/>
      <c r="I108" s="108"/>
      <c r="J108" s="4" t="s">
        <v>32</v>
      </c>
      <c r="K108" s="16"/>
      <c r="L108" s="103" t="s">
        <v>41</v>
      </c>
      <c r="M108" s="104"/>
      <c r="N108" s="105"/>
      <c r="O108" s="105"/>
      <c r="P108" s="106" t="s">
        <v>30</v>
      </c>
      <c r="Q108" s="107"/>
      <c r="R108" s="109"/>
    </row>
    <row r="109" spans="2:18" ht="16.5" customHeight="1">
      <c r="B109" s="119"/>
      <c r="C109" s="85"/>
      <c r="D109" s="98"/>
      <c r="E109" s="81" t="s">
        <v>10</v>
      </c>
      <c r="F109" s="74"/>
      <c r="G109" s="4" t="s">
        <v>40</v>
      </c>
      <c r="H109" s="101"/>
      <c r="I109" s="101"/>
      <c r="J109" s="101"/>
      <c r="K109" s="102"/>
      <c r="L109" s="103" t="s">
        <v>41</v>
      </c>
      <c r="M109" s="104"/>
      <c r="N109" s="105"/>
      <c r="O109" s="105"/>
      <c r="P109" s="106" t="s">
        <v>30</v>
      </c>
      <c r="Q109" s="107"/>
      <c r="R109" s="13"/>
    </row>
    <row r="110" spans="2:18" ht="16.5" customHeight="1">
      <c r="B110" s="119"/>
      <c r="C110" s="85"/>
      <c r="D110" s="81" t="s">
        <v>11</v>
      </c>
      <c r="E110" s="81"/>
      <c r="F110" s="81"/>
      <c r="G110" s="90"/>
      <c r="H110" s="91"/>
      <c r="I110" s="91"/>
      <c r="J110" s="91"/>
      <c r="K110" s="5" t="s">
        <v>43</v>
      </c>
      <c r="L110" s="92"/>
      <c r="M110" s="92"/>
      <c r="N110" s="92"/>
      <c r="O110" s="93"/>
      <c r="P110" s="2"/>
      <c r="Q110" s="3"/>
      <c r="R110" s="11"/>
    </row>
    <row r="111" spans="2:18" ht="16.5" customHeight="1" thickBot="1">
      <c r="B111" s="119"/>
      <c r="C111" s="86"/>
      <c r="D111" s="78" t="s">
        <v>57</v>
      </c>
      <c r="E111" s="78"/>
      <c r="F111" s="78"/>
      <c r="G111" s="94"/>
      <c r="H111" s="95"/>
      <c r="I111" s="95"/>
      <c r="J111" s="95"/>
      <c r="K111" s="7"/>
      <c r="L111" s="7"/>
      <c r="M111" s="7"/>
      <c r="N111" s="7"/>
      <c r="O111" s="7"/>
      <c r="P111" s="7"/>
      <c r="Q111" s="8"/>
      <c r="R111" s="12"/>
    </row>
    <row r="112" spans="2:18" ht="16.5" customHeight="1">
      <c r="B112" s="119"/>
      <c r="C112" s="133" t="s">
        <v>129</v>
      </c>
      <c r="D112" s="134"/>
      <c r="E112" s="134"/>
      <c r="F112" s="135"/>
      <c r="G112" s="63"/>
      <c r="H112" s="67" t="s">
        <v>124</v>
      </c>
      <c r="I112" s="66"/>
      <c r="J112" s="66"/>
      <c r="K112" s="64"/>
      <c r="L112" s="64"/>
      <c r="M112" s="64"/>
      <c r="N112" s="64"/>
      <c r="O112" s="64"/>
      <c r="P112" s="64"/>
      <c r="Q112" s="65"/>
      <c r="R112" s="62"/>
    </row>
    <row r="113" spans="2:18" ht="16.5" customHeight="1">
      <c r="B113" s="119"/>
      <c r="C113" s="136"/>
      <c r="D113" s="137"/>
      <c r="E113" s="137"/>
      <c r="F113" s="138"/>
      <c r="G113" s="63"/>
      <c r="H113" s="67" t="s">
        <v>123</v>
      </c>
      <c r="I113" s="66"/>
      <c r="J113" s="66"/>
      <c r="K113" s="64"/>
      <c r="L113" s="64"/>
      <c r="M113" s="64"/>
      <c r="N113" s="64"/>
      <c r="O113" s="64"/>
      <c r="P113" s="64"/>
      <c r="Q113" s="65"/>
      <c r="R113" s="62"/>
    </row>
    <row r="114" spans="2:18" ht="16.5" customHeight="1">
      <c r="B114" s="119"/>
      <c r="C114" s="136"/>
      <c r="D114" s="137"/>
      <c r="E114" s="137"/>
      <c r="F114" s="138"/>
      <c r="G114" s="63"/>
      <c r="H114" s="67" t="s">
        <v>130</v>
      </c>
      <c r="I114" s="66"/>
      <c r="J114" s="66"/>
      <c r="K114" s="64"/>
      <c r="L114" s="64"/>
      <c r="M114" s="64"/>
      <c r="N114" s="64"/>
      <c r="O114" s="64"/>
      <c r="P114" s="64"/>
      <c r="Q114" s="65"/>
      <c r="R114" s="62"/>
    </row>
    <row r="115" spans="2:18" ht="16.5" customHeight="1" thickBot="1">
      <c r="B115" s="119"/>
      <c r="C115" s="139"/>
      <c r="D115" s="140"/>
      <c r="E115" s="140"/>
      <c r="F115" s="141"/>
      <c r="G115" s="63"/>
      <c r="H115" s="67" t="s">
        <v>131</v>
      </c>
      <c r="I115" s="66"/>
      <c r="J115" s="66"/>
      <c r="K115" s="64"/>
      <c r="L115" s="64"/>
      <c r="M115" s="64"/>
      <c r="N115" s="64"/>
      <c r="O115" s="64"/>
      <c r="P115" s="64"/>
      <c r="Q115" s="65"/>
      <c r="R115" s="62"/>
    </row>
    <row r="116" spans="2:18" ht="16.5" customHeight="1">
      <c r="B116" s="119"/>
      <c r="C116" s="121" t="s">
        <v>12</v>
      </c>
      <c r="D116" s="122" t="s">
        <v>13</v>
      </c>
      <c r="E116" s="122"/>
      <c r="F116" s="122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10"/>
    </row>
    <row r="117" spans="2:18" ht="16.5" customHeight="1">
      <c r="B117" s="119"/>
      <c r="C117" s="85"/>
      <c r="D117" s="98" t="s">
        <v>25</v>
      </c>
      <c r="E117" s="81" t="s">
        <v>15</v>
      </c>
      <c r="F117" s="81"/>
      <c r="G117" s="4" t="s">
        <v>45</v>
      </c>
      <c r="H117" s="72"/>
      <c r="I117" s="72"/>
      <c r="J117" s="99"/>
      <c r="K117" s="99"/>
      <c r="L117" s="99"/>
      <c r="M117" s="99"/>
      <c r="N117" s="99"/>
      <c r="O117" s="99"/>
      <c r="P117" s="99"/>
      <c r="Q117" s="100"/>
      <c r="R117" s="11"/>
    </row>
    <row r="118" spans="2:18" ht="16.5" customHeight="1">
      <c r="B118" s="119"/>
      <c r="C118" s="85"/>
      <c r="D118" s="98"/>
      <c r="E118" s="81" t="s">
        <v>16</v>
      </c>
      <c r="F118" s="81"/>
      <c r="G118" s="82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1"/>
    </row>
    <row r="119" spans="2:18" ht="16.5" customHeight="1">
      <c r="B119" s="119"/>
      <c r="C119" s="85"/>
      <c r="D119" s="98" t="s">
        <v>18</v>
      </c>
      <c r="E119" s="81" t="s">
        <v>17</v>
      </c>
      <c r="F119" s="81"/>
      <c r="G119" s="82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11"/>
    </row>
    <row r="120" spans="2:18" ht="16.5" customHeight="1">
      <c r="B120" s="119"/>
      <c r="C120" s="85"/>
      <c r="D120" s="98"/>
      <c r="E120" s="81" t="s">
        <v>19</v>
      </c>
      <c r="F120" s="81"/>
      <c r="G120" s="4" t="s">
        <v>85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3"/>
      <c r="R120" s="11"/>
    </row>
    <row r="121" spans="2:18" ht="16.5" customHeight="1">
      <c r="B121" s="119"/>
      <c r="C121" s="123"/>
      <c r="D121" s="74" t="s">
        <v>79</v>
      </c>
      <c r="E121" s="75"/>
      <c r="F121" s="76"/>
      <c r="G121" s="77"/>
      <c r="H121" s="72"/>
      <c r="I121" s="72"/>
      <c r="J121" s="72"/>
      <c r="K121" s="72"/>
      <c r="L121" s="72"/>
      <c r="M121" s="72"/>
      <c r="N121" s="72"/>
      <c r="O121" s="72"/>
      <c r="P121" s="72"/>
      <c r="Q121" s="73"/>
      <c r="R121" s="15"/>
    </row>
    <row r="122" spans="2:18" ht="16.5" customHeight="1" thickBot="1">
      <c r="B122" s="119"/>
      <c r="C122" s="86"/>
      <c r="D122" s="78" t="s">
        <v>20</v>
      </c>
      <c r="E122" s="78"/>
      <c r="F122" s="78"/>
      <c r="G122" s="79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12"/>
    </row>
    <row r="123" spans="2:18" ht="16.5" customHeight="1">
      <c r="B123" s="119"/>
      <c r="C123" s="84" t="s">
        <v>87</v>
      </c>
      <c r="D123" s="87" t="s">
        <v>22</v>
      </c>
      <c r="E123" s="87"/>
      <c r="F123" s="87"/>
      <c r="G123" s="8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13"/>
    </row>
    <row r="124" spans="2:18" ht="16.5" customHeight="1">
      <c r="B124" s="119"/>
      <c r="C124" s="85"/>
      <c r="D124" s="81" t="s">
        <v>23</v>
      </c>
      <c r="E124" s="81"/>
      <c r="F124" s="81"/>
      <c r="G124" s="82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11"/>
    </row>
    <row r="125" spans="2:18" ht="16.5" customHeight="1">
      <c r="B125" s="119"/>
      <c r="C125" s="85"/>
      <c r="D125" s="81" t="s">
        <v>17</v>
      </c>
      <c r="E125" s="81"/>
      <c r="F125" s="81"/>
      <c r="G125" s="82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1"/>
    </row>
    <row r="126" spans="2:18" ht="16.5" customHeight="1" thickBot="1">
      <c r="B126" s="120"/>
      <c r="C126" s="86"/>
      <c r="D126" s="78" t="s">
        <v>24</v>
      </c>
      <c r="E126" s="78"/>
      <c r="F126" s="78"/>
      <c r="G126" s="9" t="s">
        <v>85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1"/>
      <c r="R126" s="12"/>
    </row>
    <row r="127" spans="2:18" ht="16.5" customHeight="1" thickBot="1">
      <c r="B127" s="46" t="s">
        <v>103</v>
      </c>
      <c r="C127" s="41"/>
      <c r="D127" s="42"/>
      <c r="E127" s="42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5"/>
    </row>
    <row r="128" spans="2:18" ht="16.5" customHeight="1">
      <c r="B128" s="118" t="s">
        <v>104</v>
      </c>
      <c r="C128" s="121" t="s">
        <v>21</v>
      </c>
      <c r="D128" s="122" t="s">
        <v>4</v>
      </c>
      <c r="E128" s="122"/>
      <c r="F128" s="122"/>
      <c r="G128" s="110"/>
      <c r="H128" s="111"/>
      <c r="I128" s="111"/>
      <c r="J128" s="111"/>
      <c r="K128" s="111"/>
      <c r="L128" s="111"/>
      <c r="M128" s="111"/>
      <c r="N128" s="111"/>
      <c r="O128" s="111"/>
      <c r="P128" s="111"/>
      <c r="Q128" s="112"/>
      <c r="R128" s="10"/>
    </row>
    <row r="129" spans="2:18" ht="16.5" customHeight="1">
      <c r="B129" s="119"/>
      <c r="C129" s="85"/>
      <c r="D129" s="81" t="s">
        <v>5</v>
      </c>
      <c r="E129" s="81"/>
      <c r="F129" s="81"/>
      <c r="G129" s="113"/>
      <c r="H129" s="114"/>
      <c r="I129" s="114"/>
      <c r="J129" s="114"/>
      <c r="K129" s="114"/>
      <c r="L129" s="114"/>
      <c r="M129" s="114"/>
      <c r="N129" s="114"/>
      <c r="O129" s="114"/>
      <c r="P129" s="114"/>
      <c r="Q129" s="115"/>
      <c r="R129" s="11"/>
    </row>
    <row r="130" spans="2:18" ht="16.5" customHeight="1">
      <c r="B130" s="119"/>
      <c r="C130" s="85"/>
      <c r="D130" s="98" t="s">
        <v>6</v>
      </c>
      <c r="E130" s="98" t="s">
        <v>7</v>
      </c>
      <c r="F130" s="6" t="s">
        <v>56</v>
      </c>
      <c r="G130" s="4" t="s">
        <v>31</v>
      </c>
      <c r="H130" s="101"/>
      <c r="I130" s="108"/>
      <c r="J130" s="4" t="s">
        <v>32</v>
      </c>
      <c r="K130" s="16"/>
      <c r="L130" s="103" t="s">
        <v>33</v>
      </c>
      <c r="M130" s="104"/>
      <c r="N130" s="105"/>
      <c r="O130" s="105"/>
      <c r="P130" s="106" t="s">
        <v>36</v>
      </c>
      <c r="Q130" s="107"/>
      <c r="R130" s="15" t="s">
        <v>49</v>
      </c>
    </row>
    <row r="131" spans="2:18" ht="16.5" customHeight="1">
      <c r="B131" s="119"/>
      <c r="C131" s="85"/>
      <c r="D131" s="98"/>
      <c r="E131" s="98"/>
      <c r="F131" s="6" t="s">
        <v>9</v>
      </c>
      <c r="G131" s="4" t="s">
        <v>31</v>
      </c>
      <c r="H131" s="101"/>
      <c r="I131" s="108"/>
      <c r="J131" s="4" t="s">
        <v>32</v>
      </c>
      <c r="K131" s="16"/>
      <c r="L131" s="103" t="s">
        <v>33</v>
      </c>
      <c r="M131" s="104"/>
      <c r="N131" s="105"/>
      <c r="O131" s="105"/>
      <c r="P131" s="106" t="s">
        <v>36</v>
      </c>
      <c r="Q131" s="107"/>
      <c r="R131" s="109" t="s">
        <v>50</v>
      </c>
    </row>
    <row r="132" spans="2:18" ht="16.5" customHeight="1">
      <c r="B132" s="119"/>
      <c r="C132" s="85"/>
      <c r="D132" s="98"/>
      <c r="E132" s="98"/>
      <c r="F132" s="6" t="s">
        <v>8</v>
      </c>
      <c r="G132" s="4" t="s">
        <v>31</v>
      </c>
      <c r="H132" s="101"/>
      <c r="I132" s="108"/>
      <c r="J132" s="4" t="s">
        <v>32</v>
      </c>
      <c r="K132" s="16"/>
      <c r="L132" s="103" t="s">
        <v>41</v>
      </c>
      <c r="M132" s="104"/>
      <c r="N132" s="105"/>
      <c r="O132" s="105"/>
      <c r="P132" s="106" t="s">
        <v>30</v>
      </c>
      <c r="Q132" s="107"/>
      <c r="R132" s="109"/>
    </row>
    <row r="133" spans="2:18" ht="16.5" customHeight="1">
      <c r="B133" s="119"/>
      <c r="C133" s="85"/>
      <c r="D133" s="98"/>
      <c r="E133" s="81" t="s">
        <v>10</v>
      </c>
      <c r="F133" s="74"/>
      <c r="G133" s="4" t="s">
        <v>40</v>
      </c>
      <c r="H133" s="101"/>
      <c r="I133" s="101"/>
      <c r="J133" s="101"/>
      <c r="K133" s="102"/>
      <c r="L133" s="103" t="s">
        <v>41</v>
      </c>
      <c r="M133" s="104"/>
      <c r="N133" s="105"/>
      <c r="O133" s="105"/>
      <c r="P133" s="106" t="s">
        <v>30</v>
      </c>
      <c r="Q133" s="107"/>
      <c r="R133" s="13"/>
    </row>
    <row r="134" spans="2:18" ht="16.5" customHeight="1">
      <c r="B134" s="119"/>
      <c r="C134" s="85"/>
      <c r="D134" s="81" t="s">
        <v>11</v>
      </c>
      <c r="E134" s="81"/>
      <c r="F134" s="81"/>
      <c r="G134" s="90"/>
      <c r="H134" s="91"/>
      <c r="I134" s="91"/>
      <c r="J134" s="91"/>
      <c r="K134" s="5" t="s">
        <v>43</v>
      </c>
      <c r="L134" s="92"/>
      <c r="M134" s="92"/>
      <c r="N134" s="92"/>
      <c r="O134" s="93"/>
      <c r="P134" s="2"/>
      <c r="Q134" s="3"/>
      <c r="R134" s="11"/>
    </row>
    <row r="135" spans="2:18" ht="16.5" customHeight="1" thickBot="1">
      <c r="B135" s="119"/>
      <c r="C135" s="86"/>
      <c r="D135" s="78" t="s">
        <v>57</v>
      </c>
      <c r="E135" s="78"/>
      <c r="F135" s="78"/>
      <c r="G135" s="94"/>
      <c r="H135" s="95"/>
      <c r="I135" s="95"/>
      <c r="J135" s="95"/>
      <c r="K135" s="7"/>
      <c r="L135" s="7"/>
      <c r="M135" s="7"/>
      <c r="N135" s="7"/>
      <c r="O135" s="7"/>
      <c r="P135" s="7"/>
      <c r="Q135" s="8"/>
      <c r="R135" s="12"/>
    </row>
    <row r="136" spans="2:18" ht="16.5" customHeight="1">
      <c r="B136" s="119"/>
      <c r="C136" s="133" t="s">
        <v>129</v>
      </c>
      <c r="D136" s="134"/>
      <c r="E136" s="134"/>
      <c r="F136" s="135"/>
      <c r="G136" s="63"/>
      <c r="H136" s="67" t="s">
        <v>124</v>
      </c>
      <c r="I136" s="66"/>
      <c r="J136" s="66"/>
      <c r="K136" s="64"/>
      <c r="L136" s="64"/>
      <c r="M136" s="64"/>
      <c r="N136" s="64"/>
      <c r="O136" s="64"/>
      <c r="P136" s="64"/>
      <c r="Q136" s="65"/>
      <c r="R136" s="62"/>
    </row>
    <row r="137" spans="2:18" ht="16.5" customHeight="1">
      <c r="B137" s="119"/>
      <c r="C137" s="136"/>
      <c r="D137" s="137"/>
      <c r="E137" s="137"/>
      <c r="F137" s="138"/>
      <c r="G137" s="63"/>
      <c r="H137" s="67" t="s">
        <v>123</v>
      </c>
      <c r="I137" s="66"/>
      <c r="J137" s="66"/>
      <c r="K137" s="64"/>
      <c r="L137" s="64"/>
      <c r="M137" s="64"/>
      <c r="N137" s="64"/>
      <c r="O137" s="64"/>
      <c r="P137" s="64"/>
      <c r="Q137" s="65"/>
      <c r="R137" s="62"/>
    </row>
    <row r="138" spans="2:18" ht="16.5" customHeight="1">
      <c r="B138" s="119"/>
      <c r="C138" s="136"/>
      <c r="D138" s="137"/>
      <c r="E138" s="137"/>
      <c r="F138" s="138"/>
      <c r="G138" s="63"/>
      <c r="H138" s="67" t="s">
        <v>130</v>
      </c>
      <c r="I138" s="66"/>
      <c r="J138" s="66"/>
      <c r="K138" s="64"/>
      <c r="L138" s="64"/>
      <c r="M138" s="64"/>
      <c r="N138" s="64"/>
      <c r="O138" s="64"/>
      <c r="P138" s="64"/>
      <c r="Q138" s="65"/>
      <c r="R138" s="62"/>
    </row>
    <row r="139" spans="2:18" ht="16.5" customHeight="1" thickBot="1">
      <c r="B139" s="119"/>
      <c r="C139" s="139"/>
      <c r="D139" s="140"/>
      <c r="E139" s="140"/>
      <c r="F139" s="141"/>
      <c r="G139" s="63"/>
      <c r="H139" s="67" t="s">
        <v>131</v>
      </c>
      <c r="I139" s="66"/>
      <c r="J139" s="66"/>
      <c r="K139" s="64"/>
      <c r="L139" s="64"/>
      <c r="M139" s="64"/>
      <c r="N139" s="64"/>
      <c r="O139" s="64"/>
      <c r="P139" s="64"/>
      <c r="Q139" s="65"/>
      <c r="R139" s="62"/>
    </row>
    <row r="140" spans="2:18" ht="16.5" customHeight="1">
      <c r="B140" s="119"/>
      <c r="C140" s="121" t="s">
        <v>12</v>
      </c>
      <c r="D140" s="122" t="s">
        <v>13</v>
      </c>
      <c r="E140" s="122"/>
      <c r="F140" s="122"/>
      <c r="G140" s="96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10"/>
    </row>
    <row r="141" spans="2:18" ht="16.5" customHeight="1">
      <c r="B141" s="119"/>
      <c r="C141" s="85"/>
      <c r="D141" s="98" t="s">
        <v>25</v>
      </c>
      <c r="E141" s="81" t="s">
        <v>15</v>
      </c>
      <c r="F141" s="81"/>
      <c r="G141" s="4" t="s">
        <v>45</v>
      </c>
      <c r="H141" s="72"/>
      <c r="I141" s="72"/>
      <c r="J141" s="99"/>
      <c r="K141" s="99"/>
      <c r="L141" s="99"/>
      <c r="M141" s="99"/>
      <c r="N141" s="99"/>
      <c r="O141" s="99"/>
      <c r="P141" s="99"/>
      <c r="Q141" s="100"/>
      <c r="R141" s="11"/>
    </row>
    <row r="142" spans="2:18" ht="16.5" customHeight="1">
      <c r="B142" s="119"/>
      <c r="C142" s="85"/>
      <c r="D142" s="98"/>
      <c r="E142" s="81" t="s">
        <v>16</v>
      </c>
      <c r="F142" s="81"/>
      <c r="G142" s="82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11"/>
    </row>
    <row r="143" spans="2:18" ht="16.5" customHeight="1">
      <c r="B143" s="119"/>
      <c r="C143" s="85"/>
      <c r="D143" s="98" t="s">
        <v>18</v>
      </c>
      <c r="E143" s="81" t="s">
        <v>17</v>
      </c>
      <c r="F143" s="81"/>
      <c r="G143" s="82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11"/>
    </row>
    <row r="144" spans="2:18" ht="16.5" customHeight="1">
      <c r="B144" s="119"/>
      <c r="C144" s="85"/>
      <c r="D144" s="98"/>
      <c r="E144" s="81" t="s">
        <v>19</v>
      </c>
      <c r="F144" s="81"/>
      <c r="G144" s="4" t="s">
        <v>85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3"/>
      <c r="R144" s="11"/>
    </row>
    <row r="145" spans="2:18" ht="16.5" customHeight="1">
      <c r="B145" s="119"/>
      <c r="C145" s="123"/>
      <c r="D145" s="74" t="s">
        <v>79</v>
      </c>
      <c r="E145" s="75"/>
      <c r="F145" s="76"/>
      <c r="G145" s="77"/>
      <c r="H145" s="72"/>
      <c r="I145" s="72"/>
      <c r="J145" s="72"/>
      <c r="K145" s="72"/>
      <c r="L145" s="72"/>
      <c r="M145" s="72"/>
      <c r="N145" s="72"/>
      <c r="O145" s="72"/>
      <c r="P145" s="72"/>
      <c r="Q145" s="73"/>
      <c r="R145" s="15"/>
    </row>
    <row r="146" spans="2:18" ht="16.5" customHeight="1" thickBot="1">
      <c r="B146" s="119"/>
      <c r="C146" s="86"/>
      <c r="D146" s="78" t="s">
        <v>20</v>
      </c>
      <c r="E146" s="78"/>
      <c r="F146" s="78"/>
      <c r="G146" s="79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12"/>
    </row>
    <row r="147" spans="2:18" ht="16.5" customHeight="1">
      <c r="B147" s="119"/>
      <c r="C147" s="84" t="s">
        <v>87</v>
      </c>
      <c r="D147" s="87" t="s">
        <v>22</v>
      </c>
      <c r="E147" s="87"/>
      <c r="F147" s="87"/>
      <c r="G147" s="8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13"/>
    </row>
    <row r="148" spans="2:18" ht="16.5" customHeight="1">
      <c r="B148" s="119"/>
      <c r="C148" s="85"/>
      <c r="D148" s="81" t="s">
        <v>23</v>
      </c>
      <c r="E148" s="81"/>
      <c r="F148" s="81"/>
      <c r="G148" s="82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11"/>
    </row>
    <row r="149" spans="2:18" ht="16.5" customHeight="1">
      <c r="B149" s="119"/>
      <c r="C149" s="85"/>
      <c r="D149" s="81" t="s">
        <v>17</v>
      </c>
      <c r="E149" s="81"/>
      <c r="F149" s="81"/>
      <c r="G149" s="82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11"/>
    </row>
    <row r="150" spans="2:18" ht="16.5" customHeight="1" thickBot="1">
      <c r="B150" s="120"/>
      <c r="C150" s="86"/>
      <c r="D150" s="78" t="s">
        <v>24</v>
      </c>
      <c r="E150" s="78"/>
      <c r="F150" s="78"/>
      <c r="G150" s="9" t="s">
        <v>85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1"/>
      <c r="R150" s="12"/>
    </row>
    <row r="151" spans="2:18" ht="16.5" customHeight="1" thickBot="1">
      <c r="B151" s="46" t="s">
        <v>106</v>
      </c>
      <c r="C151" s="41"/>
      <c r="D151" s="42"/>
      <c r="E151" s="42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5"/>
    </row>
    <row r="152" spans="2:18" ht="16.5" customHeight="1">
      <c r="B152" s="118" t="s">
        <v>107</v>
      </c>
      <c r="C152" s="121" t="s">
        <v>21</v>
      </c>
      <c r="D152" s="122" t="s">
        <v>4</v>
      </c>
      <c r="E152" s="122"/>
      <c r="F152" s="122"/>
      <c r="G152" s="110"/>
      <c r="H152" s="111"/>
      <c r="I152" s="111"/>
      <c r="J152" s="111"/>
      <c r="K152" s="111"/>
      <c r="L152" s="111"/>
      <c r="M152" s="111"/>
      <c r="N152" s="111"/>
      <c r="O152" s="111"/>
      <c r="P152" s="111"/>
      <c r="Q152" s="112"/>
      <c r="R152" s="10"/>
    </row>
    <row r="153" spans="2:18" ht="16.5" customHeight="1">
      <c r="B153" s="119"/>
      <c r="C153" s="85"/>
      <c r="D153" s="81" t="s">
        <v>5</v>
      </c>
      <c r="E153" s="81"/>
      <c r="F153" s="81"/>
      <c r="G153" s="113"/>
      <c r="H153" s="114"/>
      <c r="I153" s="114"/>
      <c r="J153" s="114"/>
      <c r="K153" s="114"/>
      <c r="L153" s="114"/>
      <c r="M153" s="114"/>
      <c r="N153" s="114"/>
      <c r="O153" s="114"/>
      <c r="P153" s="114"/>
      <c r="Q153" s="115"/>
      <c r="R153" s="11"/>
    </row>
    <row r="154" spans="2:18" ht="16.5" customHeight="1">
      <c r="B154" s="119"/>
      <c r="C154" s="85"/>
      <c r="D154" s="98" t="s">
        <v>6</v>
      </c>
      <c r="E154" s="98" t="s">
        <v>7</v>
      </c>
      <c r="F154" s="6" t="s">
        <v>56</v>
      </c>
      <c r="G154" s="4" t="s">
        <v>31</v>
      </c>
      <c r="H154" s="101"/>
      <c r="I154" s="108"/>
      <c r="J154" s="4" t="s">
        <v>32</v>
      </c>
      <c r="K154" s="16"/>
      <c r="L154" s="103" t="s">
        <v>33</v>
      </c>
      <c r="M154" s="104"/>
      <c r="N154" s="105"/>
      <c r="O154" s="105"/>
      <c r="P154" s="106" t="s">
        <v>36</v>
      </c>
      <c r="Q154" s="107"/>
      <c r="R154" s="15" t="s">
        <v>49</v>
      </c>
    </row>
    <row r="155" spans="2:18" ht="16.5" customHeight="1">
      <c r="B155" s="119"/>
      <c r="C155" s="85"/>
      <c r="D155" s="98"/>
      <c r="E155" s="98"/>
      <c r="F155" s="6" t="s">
        <v>9</v>
      </c>
      <c r="G155" s="4" t="s">
        <v>31</v>
      </c>
      <c r="H155" s="101"/>
      <c r="I155" s="108"/>
      <c r="J155" s="4" t="s">
        <v>32</v>
      </c>
      <c r="K155" s="16"/>
      <c r="L155" s="103" t="s">
        <v>33</v>
      </c>
      <c r="M155" s="104"/>
      <c r="N155" s="105"/>
      <c r="O155" s="105"/>
      <c r="P155" s="106" t="s">
        <v>36</v>
      </c>
      <c r="Q155" s="107"/>
      <c r="R155" s="109" t="s">
        <v>50</v>
      </c>
    </row>
    <row r="156" spans="2:18" ht="16.5" customHeight="1">
      <c r="B156" s="119"/>
      <c r="C156" s="85"/>
      <c r="D156" s="98"/>
      <c r="E156" s="98"/>
      <c r="F156" s="6" t="s">
        <v>8</v>
      </c>
      <c r="G156" s="4" t="s">
        <v>31</v>
      </c>
      <c r="H156" s="101"/>
      <c r="I156" s="108"/>
      <c r="J156" s="4" t="s">
        <v>32</v>
      </c>
      <c r="K156" s="16"/>
      <c r="L156" s="103" t="s">
        <v>41</v>
      </c>
      <c r="M156" s="104"/>
      <c r="N156" s="105"/>
      <c r="O156" s="105"/>
      <c r="P156" s="106" t="s">
        <v>30</v>
      </c>
      <c r="Q156" s="107"/>
      <c r="R156" s="109"/>
    </row>
    <row r="157" spans="2:18" ht="16.5" customHeight="1">
      <c r="B157" s="119"/>
      <c r="C157" s="85"/>
      <c r="D157" s="98"/>
      <c r="E157" s="81" t="s">
        <v>10</v>
      </c>
      <c r="F157" s="74"/>
      <c r="G157" s="4" t="s">
        <v>40</v>
      </c>
      <c r="H157" s="101"/>
      <c r="I157" s="101"/>
      <c r="J157" s="101"/>
      <c r="K157" s="102"/>
      <c r="L157" s="103" t="s">
        <v>41</v>
      </c>
      <c r="M157" s="104"/>
      <c r="N157" s="105"/>
      <c r="O157" s="105"/>
      <c r="P157" s="106" t="s">
        <v>30</v>
      </c>
      <c r="Q157" s="107"/>
      <c r="R157" s="13"/>
    </row>
    <row r="158" spans="2:18" ht="16.5" customHeight="1">
      <c r="B158" s="119"/>
      <c r="C158" s="85"/>
      <c r="D158" s="81" t="s">
        <v>11</v>
      </c>
      <c r="E158" s="81"/>
      <c r="F158" s="81"/>
      <c r="G158" s="90"/>
      <c r="H158" s="91"/>
      <c r="I158" s="91"/>
      <c r="J158" s="91"/>
      <c r="K158" s="5" t="s">
        <v>43</v>
      </c>
      <c r="L158" s="92"/>
      <c r="M158" s="92"/>
      <c r="N158" s="92"/>
      <c r="O158" s="93"/>
      <c r="P158" s="2"/>
      <c r="Q158" s="3"/>
      <c r="R158" s="11"/>
    </row>
    <row r="159" spans="2:18" ht="16.5" customHeight="1" thickBot="1">
      <c r="B159" s="119"/>
      <c r="C159" s="86"/>
      <c r="D159" s="78" t="s">
        <v>57</v>
      </c>
      <c r="E159" s="78"/>
      <c r="F159" s="78"/>
      <c r="G159" s="94"/>
      <c r="H159" s="95"/>
      <c r="I159" s="95"/>
      <c r="J159" s="95"/>
      <c r="K159" s="7"/>
      <c r="L159" s="7"/>
      <c r="M159" s="7"/>
      <c r="N159" s="7"/>
      <c r="O159" s="7"/>
      <c r="P159" s="7"/>
      <c r="Q159" s="8"/>
      <c r="R159" s="12"/>
    </row>
    <row r="160" spans="2:18" ht="16.5" customHeight="1">
      <c r="B160" s="119"/>
      <c r="C160" s="133" t="s">
        <v>129</v>
      </c>
      <c r="D160" s="134"/>
      <c r="E160" s="134"/>
      <c r="F160" s="135"/>
      <c r="G160" s="63"/>
      <c r="H160" s="67" t="s">
        <v>124</v>
      </c>
      <c r="I160" s="66"/>
      <c r="J160" s="66"/>
      <c r="K160" s="64"/>
      <c r="L160" s="64"/>
      <c r="M160" s="64"/>
      <c r="N160" s="64"/>
      <c r="O160" s="64"/>
      <c r="P160" s="64"/>
      <c r="Q160" s="65"/>
      <c r="R160" s="62"/>
    </row>
    <row r="161" spans="2:18" ht="16.5" customHeight="1">
      <c r="B161" s="119"/>
      <c r="C161" s="136"/>
      <c r="D161" s="137"/>
      <c r="E161" s="137"/>
      <c r="F161" s="138"/>
      <c r="G161" s="63"/>
      <c r="H161" s="67" t="s">
        <v>123</v>
      </c>
      <c r="I161" s="66"/>
      <c r="J161" s="66"/>
      <c r="K161" s="64"/>
      <c r="L161" s="64"/>
      <c r="M161" s="64"/>
      <c r="N161" s="64"/>
      <c r="O161" s="64"/>
      <c r="P161" s="64"/>
      <c r="Q161" s="65"/>
      <c r="R161" s="62"/>
    </row>
    <row r="162" spans="2:18" ht="16.5" customHeight="1">
      <c r="B162" s="119"/>
      <c r="C162" s="136"/>
      <c r="D162" s="137"/>
      <c r="E162" s="137"/>
      <c r="F162" s="138"/>
      <c r="G162" s="63"/>
      <c r="H162" s="67" t="s">
        <v>130</v>
      </c>
      <c r="I162" s="66"/>
      <c r="J162" s="66"/>
      <c r="K162" s="64"/>
      <c r="L162" s="64"/>
      <c r="M162" s="64"/>
      <c r="N162" s="64"/>
      <c r="O162" s="64"/>
      <c r="P162" s="64"/>
      <c r="Q162" s="65"/>
      <c r="R162" s="62"/>
    </row>
    <row r="163" spans="2:18" ht="16.5" customHeight="1" thickBot="1">
      <c r="B163" s="119"/>
      <c r="C163" s="139"/>
      <c r="D163" s="140"/>
      <c r="E163" s="140"/>
      <c r="F163" s="141"/>
      <c r="G163" s="63"/>
      <c r="H163" s="67" t="s">
        <v>131</v>
      </c>
      <c r="I163" s="66"/>
      <c r="J163" s="66"/>
      <c r="K163" s="64"/>
      <c r="L163" s="64"/>
      <c r="M163" s="64"/>
      <c r="N163" s="64"/>
      <c r="O163" s="64"/>
      <c r="P163" s="64"/>
      <c r="Q163" s="65"/>
      <c r="R163" s="62"/>
    </row>
    <row r="164" spans="2:18" ht="16.5" customHeight="1">
      <c r="B164" s="119"/>
      <c r="C164" s="121" t="s">
        <v>12</v>
      </c>
      <c r="D164" s="122" t="s">
        <v>13</v>
      </c>
      <c r="E164" s="122"/>
      <c r="F164" s="122"/>
      <c r="G164" s="96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10"/>
    </row>
    <row r="165" spans="2:18" ht="16.5" customHeight="1">
      <c r="B165" s="119"/>
      <c r="C165" s="85"/>
      <c r="D165" s="98" t="s">
        <v>25</v>
      </c>
      <c r="E165" s="81" t="s">
        <v>15</v>
      </c>
      <c r="F165" s="81"/>
      <c r="G165" s="4" t="s">
        <v>45</v>
      </c>
      <c r="H165" s="72"/>
      <c r="I165" s="72"/>
      <c r="J165" s="99"/>
      <c r="K165" s="99"/>
      <c r="L165" s="99"/>
      <c r="M165" s="99"/>
      <c r="N165" s="99"/>
      <c r="O165" s="99"/>
      <c r="P165" s="99"/>
      <c r="Q165" s="100"/>
      <c r="R165" s="11"/>
    </row>
    <row r="166" spans="2:18" ht="16.5" customHeight="1">
      <c r="B166" s="119"/>
      <c r="C166" s="85"/>
      <c r="D166" s="98"/>
      <c r="E166" s="81" t="s">
        <v>16</v>
      </c>
      <c r="F166" s="81"/>
      <c r="G166" s="82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11"/>
    </row>
    <row r="167" spans="2:18" ht="16.5" customHeight="1">
      <c r="B167" s="119"/>
      <c r="C167" s="85"/>
      <c r="D167" s="98" t="s">
        <v>18</v>
      </c>
      <c r="E167" s="81" t="s">
        <v>17</v>
      </c>
      <c r="F167" s="81"/>
      <c r="G167" s="82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11"/>
    </row>
    <row r="168" spans="2:18" ht="16.5" customHeight="1">
      <c r="B168" s="119"/>
      <c r="C168" s="85"/>
      <c r="D168" s="98"/>
      <c r="E168" s="81" t="s">
        <v>19</v>
      </c>
      <c r="F168" s="81"/>
      <c r="G168" s="4" t="s">
        <v>85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3"/>
      <c r="R168" s="11"/>
    </row>
    <row r="169" spans="2:18" ht="16.5" customHeight="1">
      <c r="B169" s="119"/>
      <c r="C169" s="123"/>
      <c r="D169" s="74" t="s">
        <v>79</v>
      </c>
      <c r="E169" s="75"/>
      <c r="F169" s="76"/>
      <c r="G169" s="77"/>
      <c r="H169" s="72"/>
      <c r="I169" s="72"/>
      <c r="J169" s="72"/>
      <c r="K169" s="72"/>
      <c r="L169" s="72"/>
      <c r="M169" s="72"/>
      <c r="N169" s="72"/>
      <c r="O169" s="72"/>
      <c r="P169" s="72"/>
      <c r="Q169" s="73"/>
      <c r="R169" s="15"/>
    </row>
    <row r="170" spans="2:18" ht="16.5" customHeight="1" thickBot="1">
      <c r="B170" s="119"/>
      <c r="C170" s="86"/>
      <c r="D170" s="78" t="s">
        <v>20</v>
      </c>
      <c r="E170" s="78"/>
      <c r="F170" s="78"/>
      <c r="G170" s="79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12"/>
    </row>
    <row r="171" spans="2:18" ht="16.5" customHeight="1">
      <c r="B171" s="119"/>
      <c r="C171" s="84" t="s">
        <v>87</v>
      </c>
      <c r="D171" s="87" t="s">
        <v>22</v>
      </c>
      <c r="E171" s="87"/>
      <c r="F171" s="87"/>
      <c r="G171" s="8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13"/>
    </row>
    <row r="172" spans="2:18" ht="16.5" customHeight="1">
      <c r="B172" s="119"/>
      <c r="C172" s="85"/>
      <c r="D172" s="81" t="s">
        <v>23</v>
      </c>
      <c r="E172" s="81"/>
      <c r="F172" s="81"/>
      <c r="G172" s="8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11"/>
    </row>
    <row r="173" spans="2:18" ht="16.5" customHeight="1">
      <c r="B173" s="119"/>
      <c r="C173" s="85"/>
      <c r="D173" s="81" t="s">
        <v>17</v>
      </c>
      <c r="E173" s="81"/>
      <c r="F173" s="81"/>
      <c r="G173" s="8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11"/>
    </row>
    <row r="174" spans="2:18" ht="16.5" customHeight="1" thickBot="1">
      <c r="B174" s="120"/>
      <c r="C174" s="86"/>
      <c r="D174" s="78" t="s">
        <v>24</v>
      </c>
      <c r="E174" s="78"/>
      <c r="F174" s="78"/>
      <c r="G174" s="9" t="s">
        <v>85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1"/>
      <c r="R174" s="12"/>
    </row>
    <row r="175" spans="2:18" ht="16.5" customHeight="1" thickBot="1">
      <c r="B175" s="46" t="s">
        <v>109</v>
      </c>
      <c r="C175" s="41"/>
      <c r="D175" s="42"/>
      <c r="E175" s="42"/>
      <c r="F175" s="42"/>
      <c r="G175" s="43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5"/>
    </row>
    <row r="176" spans="2:18" ht="16.5" customHeight="1">
      <c r="B176" s="118" t="s">
        <v>110</v>
      </c>
      <c r="C176" s="121" t="s">
        <v>21</v>
      </c>
      <c r="D176" s="122" t="s">
        <v>4</v>
      </c>
      <c r="E176" s="122"/>
      <c r="F176" s="122"/>
      <c r="G176" s="110"/>
      <c r="H176" s="111"/>
      <c r="I176" s="111"/>
      <c r="J176" s="111"/>
      <c r="K176" s="111"/>
      <c r="L176" s="111"/>
      <c r="M176" s="111"/>
      <c r="N176" s="111"/>
      <c r="O176" s="111"/>
      <c r="P176" s="111"/>
      <c r="Q176" s="112"/>
      <c r="R176" s="10"/>
    </row>
    <row r="177" spans="2:18" ht="16.5" customHeight="1">
      <c r="B177" s="119"/>
      <c r="C177" s="85"/>
      <c r="D177" s="81" t="s">
        <v>5</v>
      </c>
      <c r="E177" s="81"/>
      <c r="F177" s="81"/>
      <c r="G177" s="113"/>
      <c r="H177" s="114"/>
      <c r="I177" s="114"/>
      <c r="J177" s="114"/>
      <c r="K177" s="114"/>
      <c r="L177" s="114"/>
      <c r="M177" s="114"/>
      <c r="N177" s="114"/>
      <c r="O177" s="114"/>
      <c r="P177" s="114"/>
      <c r="Q177" s="115"/>
      <c r="R177" s="11"/>
    </row>
    <row r="178" spans="2:18" ht="16.5" customHeight="1">
      <c r="B178" s="119"/>
      <c r="C178" s="85"/>
      <c r="D178" s="98" t="s">
        <v>6</v>
      </c>
      <c r="E178" s="98" t="s">
        <v>7</v>
      </c>
      <c r="F178" s="6" t="s">
        <v>56</v>
      </c>
      <c r="G178" s="4" t="s">
        <v>31</v>
      </c>
      <c r="H178" s="101"/>
      <c r="I178" s="108"/>
      <c r="J178" s="4" t="s">
        <v>32</v>
      </c>
      <c r="K178" s="16"/>
      <c r="L178" s="103" t="s">
        <v>33</v>
      </c>
      <c r="M178" s="104"/>
      <c r="N178" s="105"/>
      <c r="O178" s="105"/>
      <c r="P178" s="106" t="s">
        <v>36</v>
      </c>
      <c r="Q178" s="107"/>
      <c r="R178" s="15" t="s">
        <v>49</v>
      </c>
    </row>
    <row r="179" spans="2:18" ht="16.5" customHeight="1">
      <c r="B179" s="119"/>
      <c r="C179" s="85"/>
      <c r="D179" s="98"/>
      <c r="E179" s="98"/>
      <c r="F179" s="6" t="s">
        <v>9</v>
      </c>
      <c r="G179" s="4" t="s">
        <v>31</v>
      </c>
      <c r="H179" s="101"/>
      <c r="I179" s="108"/>
      <c r="J179" s="4" t="s">
        <v>32</v>
      </c>
      <c r="K179" s="16"/>
      <c r="L179" s="103" t="s">
        <v>33</v>
      </c>
      <c r="M179" s="104"/>
      <c r="N179" s="105"/>
      <c r="O179" s="105"/>
      <c r="P179" s="106" t="s">
        <v>36</v>
      </c>
      <c r="Q179" s="107"/>
      <c r="R179" s="109" t="s">
        <v>50</v>
      </c>
    </row>
    <row r="180" spans="2:18" ht="16.5" customHeight="1">
      <c r="B180" s="119"/>
      <c r="C180" s="85"/>
      <c r="D180" s="98"/>
      <c r="E180" s="98"/>
      <c r="F180" s="6" t="s">
        <v>8</v>
      </c>
      <c r="G180" s="4" t="s">
        <v>31</v>
      </c>
      <c r="H180" s="101"/>
      <c r="I180" s="108"/>
      <c r="J180" s="4" t="s">
        <v>32</v>
      </c>
      <c r="K180" s="16"/>
      <c r="L180" s="103" t="s">
        <v>41</v>
      </c>
      <c r="M180" s="104"/>
      <c r="N180" s="105"/>
      <c r="O180" s="105"/>
      <c r="P180" s="106" t="s">
        <v>30</v>
      </c>
      <c r="Q180" s="107"/>
      <c r="R180" s="109"/>
    </row>
    <row r="181" spans="2:18" ht="16.5" customHeight="1">
      <c r="B181" s="119"/>
      <c r="C181" s="85"/>
      <c r="D181" s="98"/>
      <c r="E181" s="81" t="s">
        <v>10</v>
      </c>
      <c r="F181" s="74"/>
      <c r="G181" s="4" t="s">
        <v>40</v>
      </c>
      <c r="H181" s="101"/>
      <c r="I181" s="101"/>
      <c r="J181" s="101"/>
      <c r="K181" s="102"/>
      <c r="L181" s="103" t="s">
        <v>41</v>
      </c>
      <c r="M181" s="104"/>
      <c r="N181" s="105"/>
      <c r="O181" s="105"/>
      <c r="P181" s="106" t="s">
        <v>30</v>
      </c>
      <c r="Q181" s="107"/>
      <c r="R181" s="13"/>
    </row>
    <row r="182" spans="2:18" ht="16.5" customHeight="1">
      <c r="B182" s="119"/>
      <c r="C182" s="85"/>
      <c r="D182" s="81" t="s">
        <v>11</v>
      </c>
      <c r="E182" s="81"/>
      <c r="F182" s="81"/>
      <c r="G182" s="90"/>
      <c r="H182" s="91"/>
      <c r="I182" s="91"/>
      <c r="J182" s="91"/>
      <c r="K182" s="5" t="s">
        <v>43</v>
      </c>
      <c r="L182" s="92"/>
      <c r="M182" s="92"/>
      <c r="N182" s="92"/>
      <c r="O182" s="93"/>
      <c r="P182" s="2"/>
      <c r="Q182" s="3"/>
      <c r="R182" s="11"/>
    </row>
    <row r="183" spans="2:18" ht="16.5" customHeight="1" thickBot="1">
      <c r="B183" s="119"/>
      <c r="C183" s="86"/>
      <c r="D183" s="78" t="s">
        <v>57</v>
      </c>
      <c r="E183" s="78"/>
      <c r="F183" s="78"/>
      <c r="G183" s="94"/>
      <c r="H183" s="95"/>
      <c r="I183" s="95"/>
      <c r="J183" s="95"/>
      <c r="K183" s="7"/>
      <c r="L183" s="7"/>
      <c r="M183" s="7"/>
      <c r="N183" s="7"/>
      <c r="O183" s="7"/>
      <c r="P183" s="7"/>
      <c r="Q183" s="8"/>
      <c r="R183" s="12"/>
    </row>
    <row r="184" spans="2:18" ht="16.5" customHeight="1">
      <c r="B184" s="119"/>
      <c r="C184" s="133" t="s">
        <v>129</v>
      </c>
      <c r="D184" s="134"/>
      <c r="E184" s="134"/>
      <c r="F184" s="135"/>
      <c r="G184" s="63"/>
      <c r="H184" s="67" t="s">
        <v>124</v>
      </c>
      <c r="I184" s="66"/>
      <c r="J184" s="66"/>
      <c r="K184" s="64"/>
      <c r="L184" s="64"/>
      <c r="M184" s="64"/>
      <c r="N184" s="64"/>
      <c r="O184" s="64"/>
      <c r="P184" s="64"/>
      <c r="Q184" s="65"/>
      <c r="R184" s="62"/>
    </row>
    <row r="185" spans="2:18" ht="16.5" customHeight="1">
      <c r="B185" s="119"/>
      <c r="C185" s="136"/>
      <c r="D185" s="137"/>
      <c r="E185" s="137"/>
      <c r="F185" s="138"/>
      <c r="G185" s="63"/>
      <c r="H185" s="67" t="s">
        <v>123</v>
      </c>
      <c r="I185" s="66"/>
      <c r="J185" s="66"/>
      <c r="K185" s="64"/>
      <c r="L185" s="64"/>
      <c r="M185" s="64"/>
      <c r="N185" s="64"/>
      <c r="O185" s="64"/>
      <c r="P185" s="64"/>
      <c r="Q185" s="65"/>
      <c r="R185" s="62"/>
    </row>
    <row r="186" spans="2:18" ht="16.5" customHeight="1">
      <c r="B186" s="119"/>
      <c r="C186" s="136"/>
      <c r="D186" s="137"/>
      <c r="E186" s="137"/>
      <c r="F186" s="138"/>
      <c r="G186" s="63"/>
      <c r="H186" s="67" t="s">
        <v>130</v>
      </c>
      <c r="I186" s="66"/>
      <c r="J186" s="66"/>
      <c r="K186" s="64"/>
      <c r="L186" s="64"/>
      <c r="M186" s="64"/>
      <c r="N186" s="64"/>
      <c r="O186" s="64"/>
      <c r="P186" s="64"/>
      <c r="Q186" s="65"/>
      <c r="R186" s="62"/>
    </row>
    <row r="187" spans="2:18" ht="16.5" customHeight="1" thickBot="1">
      <c r="B187" s="119"/>
      <c r="C187" s="139"/>
      <c r="D187" s="140"/>
      <c r="E187" s="140"/>
      <c r="F187" s="141"/>
      <c r="G187" s="63"/>
      <c r="H187" s="67" t="s">
        <v>131</v>
      </c>
      <c r="I187" s="66"/>
      <c r="J187" s="66"/>
      <c r="K187" s="64"/>
      <c r="L187" s="64"/>
      <c r="M187" s="64"/>
      <c r="N187" s="64"/>
      <c r="O187" s="64"/>
      <c r="P187" s="64"/>
      <c r="Q187" s="65"/>
      <c r="R187" s="62"/>
    </row>
    <row r="188" spans="2:18" ht="16.5" customHeight="1">
      <c r="B188" s="119"/>
      <c r="C188" s="121" t="s">
        <v>12</v>
      </c>
      <c r="D188" s="122" t="s">
        <v>13</v>
      </c>
      <c r="E188" s="122"/>
      <c r="F188" s="122"/>
      <c r="G188" s="96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10"/>
    </row>
    <row r="189" spans="2:18" ht="16.5" customHeight="1">
      <c r="B189" s="119"/>
      <c r="C189" s="85"/>
      <c r="D189" s="98" t="s">
        <v>25</v>
      </c>
      <c r="E189" s="81" t="s">
        <v>15</v>
      </c>
      <c r="F189" s="81"/>
      <c r="G189" s="4" t="s">
        <v>45</v>
      </c>
      <c r="H189" s="72"/>
      <c r="I189" s="72"/>
      <c r="J189" s="99"/>
      <c r="K189" s="99"/>
      <c r="L189" s="99"/>
      <c r="M189" s="99"/>
      <c r="N189" s="99"/>
      <c r="O189" s="99"/>
      <c r="P189" s="99"/>
      <c r="Q189" s="100"/>
      <c r="R189" s="11"/>
    </row>
    <row r="190" spans="2:18" ht="16.5" customHeight="1">
      <c r="B190" s="119"/>
      <c r="C190" s="85"/>
      <c r="D190" s="98"/>
      <c r="E190" s="81" t="s">
        <v>16</v>
      </c>
      <c r="F190" s="81"/>
      <c r="G190" s="82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11"/>
    </row>
    <row r="191" spans="2:18" ht="16.5" customHeight="1">
      <c r="B191" s="119"/>
      <c r="C191" s="85"/>
      <c r="D191" s="98" t="s">
        <v>18</v>
      </c>
      <c r="E191" s="81" t="s">
        <v>17</v>
      </c>
      <c r="F191" s="81"/>
      <c r="G191" s="82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11"/>
    </row>
    <row r="192" spans="2:18" ht="16.5" customHeight="1">
      <c r="B192" s="119"/>
      <c r="C192" s="85"/>
      <c r="D192" s="98"/>
      <c r="E192" s="81" t="s">
        <v>19</v>
      </c>
      <c r="F192" s="81"/>
      <c r="G192" s="4" t="s">
        <v>85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3"/>
      <c r="R192" s="11"/>
    </row>
    <row r="193" spans="2:18" ht="16.5" customHeight="1">
      <c r="B193" s="119"/>
      <c r="C193" s="123"/>
      <c r="D193" s="74" t="s">
        <v>79</v>
      </c>
      <c r="E193" s="75"/>
      <c r="F193" s="76"/>
      <c r="G193" s="77"/>
      <c r="H193" s="72"/>
      <c r="I193" s="72"/>
      <c r="J193" s="72"/>
      <c r="K193" s="72"/>
      <c r="L193" s="72"/>
      <c r="M193" s="72"/>
      <c r="N193" s="72"/>
      <c r="O193" s="72"/>
      <c r="P193" s="72"/>
      <c r="Q193" s="73"/>
      <c r="R193" s="15"/>
    </row>
    <row r="194" spans="2:18" ht="16.5" customHeight="1" thickBot="1">
      <c r="B194" s="119"/>
      <c r="C194" s="86"/>
      <c r="D194" s="78" t="s">
        <v>20</v>
      </c>
      <c r="E194" s="78"/>
      <c r="F194" s="78"/>
      <c r="G194" s="79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12"/>
    </row>
    <row r="195" spans="2:18" ht="16.5" customHeight="1">
      <c r="B195" s="119"/>
      <c r="C195" s="84" t="s">
        <v>87</v>
      </c>
      <c r="D195" s="87" t="s">
        <v>22</v>
      </c>
      <c r="E195" s="87"/>
      <c r="F195" s="87"/>
      <c r="G195" s="88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13"/>
    </row>
    <row r="196" spans="2:18" ht="16.5" customHeight="1">
      <c r="B196" s="119"/>
      <c r="C196" s="85"/>
      <c r="D196" s="81" t="s">
        <v>23</v>
      </c>
      <c r="E196" s="81"/>
      <c r="F196" s="81"/>
      <c r="G196" s="82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11"/>
    </row>
    <row r="197" spans="2:18" ht="16.5" customHeight="1">
      <c r="B197" s="119"/>
      <c r="C197" s="85"/>
      <c r="D197" s="81" t="s">
        <v>17</v>
      </c>
      <c r="E197" s="81"/>
      <c r="F197" s="81"/>
      <c r="G197" s="82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11"/>
    </row>
    <row r="198" spans="2:18" ht="16.5" customHeight="1" thickBot="1">
      <c r="B198" s="120"/>
      <c r="C198" s="86"/>
      <c r="D198" s="78" t="s">
        <v>24</v>
      </c>
      <c r="E198" s="78"/>
      <c r="F198" s="78"/>
      <c r="G198" s="9" t="s">
        <v>85</v>
      </c>
      <c r="H198" s="70"/>
      <c r="I198" s="70"/>
      <c r="J198" s="70"/>
      <c r="K198" s="70"/>
      <c r="L198" s="70"/>
      <c r="M198" s="70"/>
      <c r="N198" s="70"/>
      <c r="O198" s="70"/>
      <c r="P198" s="70"/>
      <c r="Q198" s="71"/>
      <c r="R198" s="12"/>
    </row>
    <row r="199" spans="2:18" ht="16.5" customHeight="1" thickBot="1">
      <c r="B199" s="46" t="s">
        <v>112</v>
      </c>
      <c r="C199" s="41"/>
      <c r="D199" s="42"/>
      <c r="E199" s="42"/>
      <c r="F199" s="42"/>
      <c r="G199" s="43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5"/>
    </row>
    <row r="200" spans="2:18" ht="16.5" customHeight="1">
      <c r="B200" s="118" t="s">
        <v>113</v>
      </c>
      <c r="C200" s="121" t="s">
        <v>21</v>
      </c>
      <c r="D200" s="122" t="s">
        <v>4</v>
      </c>
      <c r="E200" s="122"/>
      <c r="F200" s="122"/>
      <c r="G200" s="110"/>
      <c r="H200" s="111"/>
      <c r="I200" s="111"/>
      <c r="J200" s="111"/>
      <c r="K200" s="111"/>
      <c r="L200" s="111"/>
      <c r="M200" s="111"/>
      <c r="N200" s="111"/>
      <c r="O200" s="111"/>
      <c r="P200" s="111"/>
      <c r="Q200" s="112"/>
      <c r="R200" s="10"/>
    </row>
    <row r="201" spans="2:18" ht="16.5" customHeight="1">
      <c r="B201" s="119"/>
      <c r="C201" s="85"/>
      <c r="D201" s="81" t="s">
        <v>5</v>
      </c>
      <c r="E201" s="81"/>
      <c r="F201" s="81"/>
      <c r="G201" s="113"/>
      <c r="H201" s="114"/>
      <c r="I201" s="114"/>
      <c r="J201" s="114"/>
      <c r="K201" s="114"/>
      <c r="L201" s="114"/>
      <c r="M201" s="114"/>
      <c r="N201" s="114"/>
      <c r="O201" s="114"/>
      <c r="P201" s="114"/>
      <c r="Q201" s="115"/>
      <c r="R201" s="11"/>
    </row>
    <row r="202" spans="2:18" ht="16.5" customHeight="1">
      <c r="B202" s="119"/>
      <c r="C202" s="85"/>
      <c r="D202" s="98" t="s">
        <v>6</v>
      </c>
      <c r="E202" s="98" t="s">
        <v>7</v>
      </c>
      <c r="F202" s="6" t="s">
        <v>56</v>
      </c>
      <c r="G202" s="4" t="s">
        <v>31</v>
      </c>
      <c r="H202" s="101"/>
      <c r="I202" s="108"/>
      <c r="J202" s="4" t="s">
        <v>32</v>
      </c>
      <c r="K202" s="16"/>
      <c r="L202" s="103" t="s">
        <v>33</v>
      </c>
      <c r="M202" s="104"/>
      <c r="N202" s="105"/>
      <c r="O202" s="105"/>
      <c r="P202" s="106" t="s">
        <v>36</v>
      </c>
      <c r="Q202" s="107"/>
      <c r="R202" s="15" t="s">
        <v>49</v>
      </c>
    </row>
    <row r="203" spans="2:18" ht="16.5" customHeight="1">
      <c r="B203" s="119"/>
      <c r="C203" s="85"/>
      <c r="D203" s="98"/>
      <c r="E203" s="98"/>
      <c r="F203" s="6" t="s">
        <v>9</v>
      </c>
      <c r="G203" s="4" t="s">
        <v>31</v>
      </c>
      <c r="H203" s="101"/>
      <c r="I203" s="108"/>
      <c r="J203" s="4" t="s">
        <v>32</v>
      </c>
      <c r="K203" s="16"/>
      <c r="L203" s="103" t="s">
        <v>33</v>
      </c>
      <c r="M203" s="104"/>
      <c r="N203" s="105"/>
      <c r="O203" s="105"/>
      <c r="P203" s="106" t="s">
        <v>36</v>
      </c>
      <c r="Q203" s="107"/>
      <c r="R203" s="109" t="s">
        <v>50</v>
      </c>
    </row>
    <row r="204" spans="2:18" ht="16.5" customHeight="1">
      <c r="B204" s="119"/>
      <c r="C204" s="85"/>
      <c r="D204" s="98"/>
      <c r="E204" s="98"/>
      <c r="F204" s="6" t="s">
        <v>8</v>
      </c>
      <c r="G204" s="4" t="s">
        <v>31</v>
      </c>
      <c r="H204" s="101"/>
      <c r="I204" s="108"/>
      <c r="J204" s="4" t="s">
        <v>32</v>
      </c>
      <c r="K204" s="16"/>
      <c r="L204" s="103" t="s">
        <v>41</v>
      </c>
      <c r="M204" s="104"/>
      <c r="N204" s="105"/>
      <c r="O204" s="105"/>
      <c r="P204" s="106" t="s">
        <v>30</v>
      </c>
      <c r="Q204" s="107"/>
      <c r="R204" s="109"/>
    </row>
    <row r="205" spans="2:18" ht="16.5" customHeight="1">
      <c r="B205" s="119"/>
      <c r="C205" s="85"/>
      <c r="D205" s="98"/>
      <c r="E205" s="81" t="s">
        <v>10</v>
      </c>
      <c r="F205" s="74"/>
      <c r="G205" s="4" t="s">
        <v>40</v>
      </c>
      <c r="H205" s="101"/>
      <c r="I205" s="101"/>
      <c r="J205" s="101"/>
      <c r="K205" s="102"/>
      <c r="L205" s="103" t="s">
        <v>41</v>
      </c>
      <c r="M205" s="104"/>
      <c r="N205" s="105"/>
      <c r="O205" s="105"/>
      <c r="P205" s="106" t="s">
        <v>30</v>
      </c>
      <c r="Q205" s="107"/>
      <c r="R205" s="13"/>
    </row>
    <row r="206" spans="2:18" ht="16.5" customHeight="1">
      <c r="B206" s="119"/>
      <c r="C206" s="85"/>
      <c r="D206" s="81" t="s">
        <v>11</v>
      </c>
      <c r="E206" s="81"/>
      <c r="F206" s="81"/>
      <c r="G206" s="90"/>
      <c r="H206" s="91"/>
      <c r="I206" s="91"/>
      <c r="J206" s="91"/>
      <c r="K206" s="5" t="s">
        <v>43</v>
      </c>
      <c r="L206" s="92"/>
      <c r="M206" s="92"/>
      <c r="N206" s="92"/>
      <c r="O206" s="93"/>
      <c r="P206" s="2"/>
      <c r="Q206" s="3"/>
      <c r="R206" s="11"/>
    </row>
    <row r="207" spans="2:18" ht="16.5" customHeight="1" thickBot="1">
      <c r="B207" s="119"/>
      <c r="C207" s="86"/>
      <c r="D207" s="78" t="s">
        <v>57</v>
      </c>
      <c r="E207" s="78"/>
      <c r="F207" s="78"/>
      <c r="G207" s="94"/>
      <c r="H207" s="95"/>
      <c r="I207" s="95"/>
      <c r="J207" s="95"/>
      <c r="K207" s="7"/>
      <c r="L207" s="7"/>
      <c r="M207" s="7"/>
      <c r="N207" s="7"/>
      <c r="O207" s="7"/>
      <c r="P207" s="7"/>
      <c r="Q207" s="8"/>
      <c r="R207" s="12"/>
    </row>
    <row r="208" spans="2:18" ht="16.5" customHeight="1">
      <c r="B208" s="119"/>
      <c r="C208" s="133" t="s">
        <v>129</v>
      </c>
      <c r="D208" s="134"/>
      <c r="E208" s="134"/>
      <c r="F208" s="135"/>
      <c r="G208" s="63"/>
      <c r="H208" s="67" t="s">
        <v>124</v>
      </c>
      <c r="I208" s="66"/>
      <c r="J208" s="66"/>
      <c r="K208" s="64"/>
      <c r="L208" s="64"/>
      <c r="M208" s="64"/>
      <c r="N208" s="64"/>
      <c r="O208" s="64"/>
      <c r="P208" s="64"/>
      <c r="Q208" s="65"/>
      <c r="R208" s="62"/>
    </row>
    <row r="209" spans="2:18" ht="16.5" customHeight="1">
      <c r="B209" s="119"/>
      <c r="C209" s="136"/>
      <c r="D209" s="137"/>
      <c r="E209" s="137"/>
      <c r="F209" s="138"/>
      <c r="G209" s="63"/>
      <c r="H209" s="67" t="s">
        <v>123</v>
      </c>
      <c r="I209" s="66"/>
      <c r="J209" s="66"/>
      <c r="K209" s="64"/>
      <c r="L209" s="64"/>
      <c r="M209" s="64"/>
      <c r="N209" s="64"/>
      <c r="O209" s="64"/>
      <c r="P209" s="64"/>
      <c r="Q209" s="65"/>
      <c r="R209" s="62"/>
    </row>
    <row r="210" spans="2:18" ht="16.5" customHeight="1">
      <c r="B210" s="119"/>
      <c r="C210" s="136"/>
      <c r="D210" s="137"/>
      <c r="E210" s="137"/>
      <c r="F210" s="138"/>
      <c r="G210" s="63"/>
      <c r="H210" s="67" t="s">
        <v>130</v>
      </c>
      <c r="I210" s="66"/>
      <c r="J210" s="66"/>
      <c r="K210" s="64"/>
      <c r="L210" s="64"/>
      <c r="M210" s="64"/>
      <c r="N210" s="64"/>
      <c r="O210" s="64"/>
      <c r="P210" s="64"/>
      <c r="Q210" s="65"/>
      <c r="R210" s="62"/>
    </row>
    <row r="211" spans="2:18" ht="16.5" customHeight="1" thickBot="1">
      <c r="B211" s="119"/>
      <c r="C211" s="139"/>
      <c r="D211" s="140"/>
      <c r="E211" s="140"/>
      <c r="F211" s="141"/>
      <c r="G211" s="63"/>
      <c r="H211" s="67" t="s">
        <v>131</v>
      </c>
      <c r="I211" s="66"/>
      <c r="J211" s="66"/>
      <c r="K211" s="64"/>
      <c r="L211" s="64"/>
      <c r="M211" s="64"/>
      <c r="N211" s="64"/>
      <c r="O211" s="64"/>
      <c r="P211" s="64"/>
      <c r="Q211" s="65"/>
      <c r="R211" s="62"/>
    </row>
    <row r="212" spans="2:18" ht="16.5" customHeight="1">
      <c r="B212" s="119"/>
      <c r="C212" s="121" t="s">
        <v>12</v>
      </c>
      <c r="D212" s="122" t="s">
        <v>13</v>
      </c>
      <c r="E212" s="122"/>
      <c r="F212" s="122"/>
      <c r="G212" s="96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10"/>
    </row>
    <row r="213" spans="2:18" ht="16.5" customHeight="1">
      <c r="B213" s="119"/>
      <c r="C213" s="85"/>
      <c r="D213" s="98" t="s">
        <v>25</v>
      </c>
      <c r="E213" s="81" t="s">
        <v>15</v>
      </c>
      <c r="F213" s="81"/>
      <c r="G213" s="4" t="s">
        <v>45</v>
      </c>
      <c r="H213" s="72"/>
      <c r="I213" s="72"/>
      <c r="J213" s="99"/>
      <c r="K213" s="99"/>
      <c r="L213" s="99"/>
      <c r="M213" s="99"/>
      <c r="N213" s="99"/>
      <c r="O213" s="99"/>
      <c r="P213" s="99"/>
      <c r="Q213" s="100"/>
      <c r="R213" s="11"/>
    </row>
    <row r="214" spans="2:18" ht="16.5" customHeight="1">
      <c r="B214" s="119"/>
      <c r="C214" s="85"/>
      <c r="D214" s="98"/>
      <c r="E214" s="81" t="s">
        <v>16</v>
      </c>
      <c r="F214" s="81"/>
      <c r="G214" s="82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11"/>
    </row>
    <row r="215" spans="2:18" ht="16.5" customHeight="1">
      <c r="B215" s="119"/>
      <c r="C215" s="85"/>
      <c r="D215" s="98" t="s">
        <v>18</v>
      </c>
      <c r="E215" s="81" t="s">
        <v>17</v>
      </c>
      <c r="F215" s="81"/>
      <c r="G215" s="82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11"/>
    </row>
    <row r="216" spans="2:18" ht="16.5" customHeight="1">
      <c r="B216" s="119"/>
      <c r="C216" s="85"/>
      <c r="D216" s="98"/>
      <c r="E216" s="81" t="s">
        <v>19</v>
      </c>
      <c r="F216" s="81"/>
      <c r="G216" s="4" t="s">
        <v>85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73"/>
      <c r="R216" s="11"/>
    </row>
    <row r="217" spans="2:18" ht="16.5" customHeight="1">
      <c r="B217" s="119"/>
      <c r="C217" s="123"/>
      <c r="D217" s="74" t="s">
        <v>79</v>
      </c>
      <c r="E217" s="75"/>
      <c r="F217" s="76"/>
      <c r="G217" s="77"/>
      <c r="H217" s="72"/>
      <c r="I217" s="72"/>
      <c r="J217" s="72"/>
      <c r="K217" s="72"/>
      <c r="L217" s="72"/>
      <c r="M217" s="72"/>
      <c r="N217" s="72"/>
      <c r="O217" s="72"/>
      <c r="P217" s="72"/>
      <c r="Q217" s="73"/>
      <c r="R217" s="15"/>
    </row>
    <row r="218" spans="2:18" ht="16.5" customHeight="1" thickBot="1">
      <c r="B218" s="119"/>
      <c r="C218" s="86"/>
      <c r="D218" s="78" t="s">
        <v>20</v>
      </c>
      <c r="E218" s="78"/>
      <c r="F218" s="78"/>
      <c r="G218" s="79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12"/>
    </row>
    <row r="219" spans="2:18" ht="16.5" customHeight="1">
      <c r="B219" s="119"/>
      <c r="C219" s="84" t="s">
        <v>87</v>
      </c>
      <c r="D219" s="87" t="s">
        <v>22</v>
      </c>
      <c r="E219" s="87"/>
      <c r="F219" s="87"/>
      <c r="G219" s="88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13"/>
    </row>
    <row r="220" spans="2:18" ht="16.5" customHeight="1">
      <c r="B220" s="119"/>
      <c r="C220" s="85"/>
      <c r="D220" s="81" t="s">
        <v>23</v>
      </c>
      <c r="E220" s="81"/>
      <c r="F220" s="81"/>
      <c r="G220" s="82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11"/>
    </row>
    <row r="221" spans="2:18" ht="16.5" customHeight="1">
      <c r="B221" s="119"/>
      <c r="C221" s="85"/>
      <c r="D221" s="81" t="s">
        <v>17</v>
      </c>
      <c r="E221" s="81"/>
      <c r="F221" s="81"/>
      <c r="G221" s="82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11"/>
    </row>
    <row r="222" spans="2:18" ht="16.5" customHeight="1" thickBot="1">
      <c r="B222" s="120"/>
      <c r="C222" s="86"/>
      <c r="D222" s="78" t="s">
        <v>24</v>
      </c>
      <c r="E222" s="78"/>
      <c r="F222" s="78"/>
      <c r="G222" s="9" t="s">
        <v>85</v>
      </c>
      <c r="H222" s="70"/>
      <c r="I222" s="70"/>
      <c r="J222" s="70"/>
      <c r="K222" s="70"/>
      <c r="L222" s="70"/>
      <c r="M222" s="70"/>
      <c r="N222" s="70"/>
      <c r="O222" s="70"/>
      <c r="P222" s="70"/>
      <c r="Q222" s="71"/>
      <c r="R222" s="12"/>
    </row>
    <row r="223" spans="2:18" ht="16.5" customHeight="1" thickBot="1">
      <c r="B223" s="46" t="s">
        <v>115</v>
      </c>
      <c r="C223" s="41"/>
      <c r="D223" s="42"/>
      <c r="E223" s="42"/>
      <c r="F223" s="42"/>
      <c r="G223" s="43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5"/>
    </row>
    <row r="224" spans="2:18" ht="16.5" customHeight="1">
      <c r="B224" s="118" t="s">
        <v>116</v>
      </c>
      <c r="C224" s="121" t="s">
        <v>21</v>
      </c>
      <c r="D224" s="122" t="s">
        <v>4</v>
      </c>
      <c r="E224" s="122"/>
      <c r="F224" s="122"/>
      <c r="G224" s="110"/>
      <c r="H224" s="111"/>
      <c r="I224" s="111"/>
      <c r="J224" s="111"/>
      <c r="K224" s="111"/>
      <c r="L224" s="111"/>
      <c r="M224" s="111"/>
      <c r="N224" s="111"/>
      <c r="O224" s="111"/>
      <c r="P224" s="111"/>
      <c r="Q224" s="112"/>
      <c r="R224" s="10"/>
    </row>
    <row r="225" spans="2:18" ht="16.5" customHeight="1">
      <c r="B225" s="119"/>
      <c r="C225" s="85"/>
      <c r="D225" s="81" t="s">
        <v>5</v>
      </c>
      <c r="E225" s="81"/>
      <c r="F225" s="81"/>
      <c r="G225" s="113"/>
      <c r="H225" s="114"/>
      <c r="I225" s="114"/>
      <c r="J225" s="114"/>
      <c r="K225" s="114"/>
      <c r="L225" s="114"/>
      <c r="M225" s="114"/>
      <c r="N225" s="114"/>
      <c r="O225" s="114"/>
      <c r="P225" s="114"/>
      <c r="Q225" s="115"/>
      <c r="R225" s="11"/>
    </row>
    <row r="226" spans="2:18" ht="16.5" customHeight="1">
      <c r="B226" s="119"/>
      <c r="C226" s="85"/>
      <c r="D226" s="98" t="s">
        <v>6</v>
      </c>
      <c r="E226" s="98" t="s">
        <v>7</v>
      </c>
      <c r="F226" s="6" t="s">
        <v>56</v>
      </c>
      <c r="G226" s="4" t="s">
        <v>31</v>
      </c>
      <c r="H226" s="101"/>
      <c r="I226" s="108"/>
      <c r="J226" s="4" t="s">
        <v>32</v>
      </c>
      <c r="K226" s="16"/>
      <c r="L226" s="103" t="s">
        <v>33</v>
      </c>
      <c r="M226" s="104"/>
      <c r="N226" s="105"/>
      <c r="O226" s="105"/>
      <c r="P226" s="106" t="s">
        <v>36</v>
      </c>
      <c r="Q226" s="107"/>
      <c r="R226" s="15" t="s">
        <v>49</v>
      </c>
    </row>
    <row r="227" spans="2:18" ht="16.5" customHeight="1">
      <c r="B227" s="119"/>
      <c r="C227" s="85"/>
      <c r="D227" s="98"/>
      <c r="E227" s="98"/>
      <c r="F227" s="6" t="s">
        <v>9</v>
      </c>
      <c r="G227" s="4" t="s">
        <v>31</v>
      </c>
      <c r="H227" s="101"/>
      <c r="I227" s="108"/>
      <c r="J227" s="4" t="s">
        <v>32</v>
      </c>
      <c r="K227" s="16"/>
      <c r="L227" s="103" t="s">
        <v>33</v>
      </c>
      <c r="M227" s="104"/>
      <c r="N227" s="105"/>
      <c r="O227" s="105"/>
      <c r="P227" s="106" t="s">
        <v>36</v>
      </c>
      <c r="Q227" s="107"/>
      <c r="R227" s="109" t="s">
        <v>50</v>
      </c>
    </row>
    <row r="228" spans="2:18" ht="16.5" customHeight="1">
      <c r="B228" s="119"/>
      <c r="C228" s="85"/>
      <c r="D228" s="98"/>
      <c r="E228" s="98"/>
      <c r="F228" s="6" t="s">
        <v>8</v>
      </c>
      <c r="G228" s="4" t="s">
        <v>31</v>
      </c>
      <c r="H228" s="101"/>
      <c r="I228" s="108"/>
      <c r="J228" s="4" t="s">
        <v>32</v>
      </c>
      <c r="K228" s="16"/>
      <c r="L228" s="103" t="s">
        <v>41</v>
      </c>
      <c r="M228" s="104"/>
      <c r="N228" s="105"/>
      <c r="O228" s="105"/>
      <c r="P228" s="106" t="s">
        <v>30</v>
      </c>
      <c r="Q228" s="107"/>
      <c r="R228" s="109"/>
    </row>
    <row r="229" spans="2:18" ht="16.5" customHeight="1">
      <c r="B229" s="119"/>
      <c r="C229" s="85"/>
      <c r="D229" s="98"/>
      <c r="E229" s="81" t="s">
        <v>10</v>
      </c>
      <c r="F229" s="74"/>
      <c r="G229" s="4" t="s">
        <v>40</v>
      </c>
      <c r="H229" s="101"/>
      <c r="I229" s="101"/>
      <c r="J229" s="101"/>
      <c r="K229" s="102"/>
      <c r="L229" s="103" t="s">
        <v>41</v>
      </c>
      <c r="M229" s="104"/>
      <c r="N229" s="105"/>
      <c r="O229" s="105"/>
      <c r="P229" s="106" t="s">
        <v>30</v>
      </c>
      <c r="Q229" s="107"/>
      <c r="R229" s="13"/>
    </row>
    <row r="230" spans="2:18" ht="16.5" customHeight="1">
      <c r="B230" s="119"/>
      <c r="C230" s="85"/>
      <c r="D230" s="81" t="s">
        <v>11</v>
      </c>
      <c r="E230" s="81"/>
      <c r="F230" s="81"/>
      <c r="G230" s="90"/>
      <c r="H230" s="91"/>
      <c r="I230" s="91"/>
      <c r="J230" s="91"/>
      <c r="K230" s="5" t="s">
        <v>43</v>
      </c>
      <c r="L230" s="92"/>
      <c r="M230" s="92"/>
      <c r="N230" s="92"/>
      <c r="O230" s="93"/>
      <c r="P230" s="2"/>
      <c r="Q230" s="3"/>
      <c r="R230" s="11"/>
    </row>
    <row r="231" spans="2:18" ht="16.5" customHeight="1" thickBot="1">
      <c r="B231" s="119"/>
      <c r="C231" s="86"/>
      <c r="D231" s="78" t="s">
        <v>57</v>
      </c>
      <c r="E231" s="78"/>
      <c r="F231" s="78"/>
      <c r="G231" s="94"/>
      <c r="H231" s="95"/>
      <c r="I231" s="95"/>
      <c r="J231" s="95"/>
      <c r="K231" s="7"/>
      <c r="L231" s="7"/>
      <c r="M231" s="7"/>
      <c r="N231" s="7"/>
      <c r="O231" s="7"/>
      <c r="P231" s="7"/>
      <c r="Q231" s="8"/>
      <c r="R231" s="12"/>
    </row>
    <row r="232" spans="2:18" ht="16.5" customHeight="1">
      <c r="B232" s="119"/>
      <c r="C232" s="133" t="s">
        <v>129</v>
      </c>
      <c r="D232" s="134"/>
      <c r="E232" s="134"/>
      <c r="F232" s="135"/>
      <c r="G232" s="63"/>
      <c r="H232" s="67" t="s">
        <v>124</v>
      </c>
      <c r="I232" s="66"/>
      <c r="J232" s="66"/>
      <c r="K232" s="64"/>
      <c r="L232" s="64"/>
      <c r="M232" s="64"/>
      <c r="N232" s="64"/>
      <c r="O232" s="64"/>
      <c r="P232" s="64"/>
      <c r="Q232" s="65"/>
      <c r="R232" s="62"/>
    </row>
    <row r="233" spans="2:18" ht="16.5" customHeight="1">
      <c r="B233" s="119"/>
      <c r="C233" s="136"/>
      <c r="D233" s="137"/>
      <c r="E233" s="137"/>
      <c r="F233" s="138"/>
      <c r="G233" s="63"/>
      <c r="H233" s="67" t="s">
        <v>123</v>
      </c>
      <c r="I233" s="66"/>
      <c r="J233" s="66"/>
      <c r="K233" s="64"/>
      <c r="L233" s="64"/>
      <c r="M233" s="64"/>
      <c r="N233" s="64"/>
      <c r="O233" s="64"/>
      <c r="P233" s="64"/>
      <c r="Q233" s="65"/>
      <c r="R233" s="62"/>
    </row>
    <row r="234" spans="2:18" ht="16.5" customHeight="1">
      <c r="B234" s="119"/>
      <c r="C234" s="136"/>
      <c r="D234" s="137"/>
      <c r="E234" s="137"/>
      <c r="F234" s="138"/>
      <c r="G234" s="63"/>
      <c r="H234" s="67" t="s">
        <v>130</v>
      </c>
      <c r="I234" s="66"/>
      <c r="J234" s="66"/>
      <c r="K234" s="64"/>
      <c r="L234" s="64"/>
      <c r="M234" s="64"/>
      <c r="N234" s="64"/>
      <c r="O234" s="64"/>
      <c r="P234" s="64"/>
      <c r="Q234" s="65"/>
      <c r="R234" s="62"/>
    </row>
    <row r="235" spans="2:18" ht="16.5" customHeight="1" thickBot="1">
      <c r="B235" s="119"/>
      <c r="C235" s="139"/>
      <c r="D235" s="140"/>
      <c r="E235" s="140"/>
      <c r="F235" s="141"/>
      <c r="G235" s="63"/>
      <c r="H235" s="67" t="s">
        <v>131</v>
      </c>
      <c r="I235" s="66"/>
      <c r="J235" s="66"/>
      <c r="K235" s="64"/>
      <c r="L235" s="64"/>
      <c r="M235" s="64"/>
      <c r="N235" s="64"/>
      <c r="O235" s="64"/>
      <c r="P235" s="64"/>
      <c r="Q235" s="65"/>
      <c r="R235" s="62"/>
    </row>
    <row r="236" spans="2:18" ht="16.5" customHeight="1">
      <c r="B236" s="119"/>
      <c r="C236" s="121" t="s">
        <v>12</v>
      </c>
      <c r="D236" s="122" t="s">
        <v>13</v>
      </c>
      <c r="E236" s="122"/>
      <c r="F236" s="122"/>
      <c r="G236" s="96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10"/>
    </row>
    <row r="237" spans="2:18" ht="16.5" customHeight="1">
      <c r="B237" s="119"/>
      <c r="C237" s="85"/>
      <c r="D237" s="98" t="s">
        <v>25</v>
      </c>
      <c r="E237" s="81" t="s">
        <v>15</v>
      </c>
      <c r="F237" s="81"/>
      <c r="G237" s="4" t="s">
        <v>45</v>
      </c>
      <c r="H237" s="72"/>
      <c r="I237" s="72"/>
      <c r="J237" s="99"/>
      <c r="K237" s="99"/>
      <c r="L237" s="99"/>
      <c r="M237" s="99"/>
      <c r="N237" s="99"/>
      <c r="O237" s="99"/>
      <c r="P237" s="99"/>
      <c r="Q237" s="100"/>
      <c r="R237" s="11"/>
    </row>
    <row r="238" spans="2:18" ht="16.5" customHeight="1">
      <c r="B238" s="119"/>
      <c r="C238" s="85"/>
      <c r="D238" s="98"/>
      <c r="E238" s="81" t="s">
        <v>16</v>
      </c>
      <c r="F238" s="81"/>
      <c r="G238" s="82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11"/>
    </row>
    <row r="239" spans="2:18" ht="16.5" customHeight="1">
      <c r="B239" s="119"/>
      <c r="C239" s="85"/>
      <c r="D239" s="98" t="s">
        <v>18</v>
      </c>
      <c r="E239" s="81" t="s">
        <v>17</v>
      </c>
      <c r="F239" s="81"/>
      <c r="G239" s="82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11"/>
    </row>
    <row r="240" spans="2:18" ht="16.5" customHeight="1">
      <c r="B240" s="119"/>
      <c r="C240" s="85"/>
      <c r="D240" s="98"/>
      <c r="E240" s="81" t="s">
        <v>19</v>
      </c>
      <c r="F240" s="81"/>
      <c r="G240" s="4" t="s">
        <v>85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73"/>
      <c r="R240" s="11"/>
    </row>
    <row r="241" spans="2:18" ht="16.5" customHeight="1">
      <c r="B241" s="119"/>
      <c r="C241" s="123"/>
      <c r="D241" s="74" t="s">
        <v>79</v>
      </c>
      <c r="E241" s="75"/>
      <c r="F241" s="76"/>
      <c r="G241" s="77"/>
      <c r="H241" s="72"/>
      <c r="I241" s="72"/>
      <c r="J241" s="72"/>
      <c r="K241" s="72"/>
      <c r="L241" s="72"/>
      <c r="M241" s="72"/>
      <c r="N241" s="72"/>
      <c r="O241" s="72"/>
      <c r="P241" s="72"/>
      <c r="Q241" s="73"/>
      <c r="R241" s="15"/>
    </row>
    <row r="242" spans="2:18" ht="16.5" customHeight="1" thickBot="1">
      <c r="B242" s="119"/>
      <c r="C242" s="86"/>
      <c r="D242" s="78" t="s">
        <v>20</v>
      </c>
      <c r="E242" s="78"/>
      <c r="F242" s="78"/>
      <c r="G242" s="79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12"/>
    </row>
    <row r="243" spans="2:18" ht="16.5" customHeight="1">
      <c r="B243" s="119"/>
      <c r="C243" s="84" t="s">
        <v>87</v>
      </c>
      <c r="D243" s="87" t="s">
        <v>22</v>
      </c>
      <c r="E243" s="87"/>
      <c r="F243" s="87"/>
      <c r="G243" s="88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13"/>
    </row>
    <row r="244" spans="2:18" ht="16.5" customHeight="1">
      <c r="B244" s="119"/>
      <c r="C244" s="85"/>
      <c r="D244" s="81" t="s">
        <v>23</v>
      </c>
      <c r="E244" s="81"/>
      <c r="F244" s="81"/>
      <c r="G244" s="82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11"/>
    </row>
    <row r="245" spans="2:18" ht="16.5" customHeight="1">
      <c r="B245" s="119"/>
      <c r="C245" s="85"/>
      <c r="D245" s="81" t="s">
        <v>17</v>
      </c>
      <c r="E245" s="81"/>
      <c r="F245" s="81"/>
      <c r="G245" s="82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11"/>
    </row>
    <row r="246" spans="2:18" ht="16.5" customHeight="1" thickBot="1">
      <c r="B246" s="120"/>
      <c r="C246" s="86"/>
      <c r="D246" s="78" t="s">
        <v>24</v>
      </c>
      <c r="E246" s="78"/>
      <c r="F246" s="78"/>
      <c r="G246" s="9" t="s">
        <v>85</v>
      </c>
      <c r="H246" s="70"/>
      <c r="I246" s="70"/>
      <c r="J246" s="70"/>
      <c r="K246" s="70"/>
      <c r="L246" s="70"/>
      <c r="M246" s="70"/>
      <c r="N246" s="70"/>
      <c r="O246" s="70"/>
      <c r="P246" s="70"/>
      <c r="Q246" s="71"/>
      <c r="R246" s="12"/>
    </row>
  </sheetData>
  <sheetProtection/>
  <mergeCells count="592">
    <mergeCell ref="C40:F43"/>
    <mergeCell ref="C64:F67"/>
    <mergeCell ref="C88:F91"/>
    <mergeCell ref="C112:F115"/>
    <mergeCell ref="C136:F139"/>
    <mergeCell ref="C160:F163"/>
    <mergeCell ref="D245:F245"/>
    <mergeCell ref="G245:Q245"/>
    <mergeCell ref="D246:F246"/>
    <mergeCell ref="H246:Q246"/>
    <mergeCell ref="C184:F187"/>
    <mergeCell ref="C208:F211"/>
    <mergeCell ref="C232:F235"/>
    <mergeCell ref="D231:F231"/>
    <mergeCell ref="G239:Q239"/>
    <mergeCell ref="E240:F240"/>
    <mergeCell ref="H240:Q240"/>
    <mergeCell ref="D241:F241"/>
    <mergeCell ref="G241:Q241"/>
    <mergeCell ref="C243:C246"/>
    <mergeCell ref="D243:F243"/>
    <mergeCell ref="G243:Q243"/>
    <mergeCell ref="D244:F244"/>
    <mergeCell ref="G244:Q244"/>
    <mergeCell ref="C236:C242"/>
    <mergeCell ref="D236:F236"/>
    <mergeCell ref="G236:Q236"/>
    <mergeCell ref="D237:D238"/>
    <mergeCell ref="E237:F237"/>
    <mergeCell ref="H237:Q237"/>
    <mergeCell ref="E238:F238"/>
    <mergeCell ref="G238:Q238"/>
    <mergeCell ref="D239:D240"/>
    <mergeCell ref="E239:F239"/>
    <mergeCell ref="G242:Q242"/>
    <mergeCell ref="D230:F230"/>
    <mergeCell ref="G230:J230"/>
    <mergeCell ref="L230:O230"/>
    <mergeCell ref="E229:F229"/>
    <mergeCell ref="H229:K229"/>
    <mergeCell ref="L229:M229"/>
    <mergeCell ref="N229:O229"/>
    <mergeCell ref="D242:F242"/>
    <mergeCell ref="G231:J231"/>
    <mergeCell ref="R227:R228"/>
    <mergeCell ref="H228:I228"/>
    <mergeCell ref="L228:M228"/>
    <mergeCell ref="N228:O228"/>
    <mergeCell ref="P228:Q228"/>
    <mergeCell ref="P229:Q229"/>
    <mergeCell ref="L226:M226"/>
    <mergeCell ref="N226:O226"/>
    <mergeCell ref="P226:Q226"/>
    <mergeCell ref="H227:I227"/>
    <mergeCell ref="L227:M227"/>
    <mergeCell ref="N227:O227"/>
    <mergeCell ref="P227:Q227"/>
    <mergeCell ref="H222:Q222"/>
    <mergeCell ref="B224:B246"/>
    <mergeCell ref="C224:C231"/>
    <mergeCell ref="D224:F224"/>
    <mergeCell ref="G224:Q224"/>
    <mergeCell ref="D225:F225"/>
    <mergeCell ref="G225:Q225"/>
    <mergeCell ref="D226:D229"/>
    <mergeCell ref="E226:E228"/>
    <mergeCell ref="H226:I226"/>
    <mergeCell ref="D218:F218"/>
    <mergeCell ref="G218:Q218"/>
    <mergeCell ref="C219:C222"/>
    <mergeCell ref="D219:F219"/>
    <mergeCell ref="G219:Q219"/>
    <mergeCell ref="D220:F220"/>
    <mergeCell ref="G220:Q220"/>
    <mergeCell ref="D221:F221"/>
    <mergeCell ref="G221:Q221"/>
    <mergeCell ref="D222:F222"/>
    <mergeCell ref="D215:D216"/>
    <mergeCell ref="E215:F215"/>
    <mergeCell ref="G215:Q215"/>
    <mergeCell ref="E216:F216"/>
    <mergeCell ref="H216:Q216"/>
    <mergeCell ref="D217:F217"/>
    <mergeCell ref="G217:Q217"/>
    <mergeCell ref="D207:F207"/>
    <mergeCell ref="G207:J207"/>
    <mergeCell ref="C212:C218"/>
    <mergeCell ref="D212:F212"/>
    <mergeCell ref="G212:Q212"/>
    <mergeCell ref="D213:D214"/>
    <mergeCell ref="E213:F213"/>
    <mergeCell ref="H213:Q213"/>
    <mergeCell ref="E214:F214"/>
    <mergeCell ref="G214:Q214"/>
    <mergeCell ref="D206:F206"/>
    <mergeCell ref="G206:J206"/>
    <mergeCell ref="L206:O206"/>
    <mergeCell ref="E205:F205"/>
    <mergeCell ref="H205:K205"/>
    <mergeCell ref="L205:M205"/>
    <mergeCell ref="N205:O205"/>
    <mergeCell ref="R203:R204"/>
    <mergeCell ref="H204:I204"/>
    <mergeCell ref="L204:M204"/>
    <mergeCell ref="N204:O204"/>
    <mergeCell ref="P204:Q204"/>
    <mergeCell ref="P205:Q205"/>
    <mergeCell ref="L202:M202"/>
    <mergeCell ref="N202:O202"/>
    <mergeCell ref="P202:Q202"/>
    <mergeCell ref="H203:I203"/>
    <mergeCell ref="L203:M203"/>
    <mergeCell ref="N203:O203"/>
    <mergeCell ref="P203:Q203"/>
    <mergeCell ref="H198:Q198"/>
    <mergeCell ref="B200:B222"/>
    <mergeCell ref="C200:C207"/>
    <mergeCell ref="D200:F200"/>
    <mergeCell ref="G200:Q200"/>
    <mergeCell ref="D201:F201"/>
    <mergeCell ref="G201:Q201"/>
    <mergeCell ref="D202:D205"/>
    <mergeCell ref="E202:E204"/>
    <mergeCell ref="H202:I202"/>
    <mergeCell ref="D194:F194"/>
    <mergeCell ref="G194:Q194"/>
    <mergeCell ref="C195:C198"/>
    <mergeCell ref="D195:F195"/>
    <mergeCell ref="G195:Q195"/>
    <mergeCell ref="D196:F196"/>
    <mergeCell ref="G196:Q196"/>
    <mergeCell ref="D197:F197"/>
    <mergeCell ref="G197:Q197"/>
    <mergeCell ref="D198:F198"/>
    <mergeCell ref="D191:D192"/>
    <mergeCell ref="E191:F191"/>
    <mergeCell ref="G191:Q191"/>
    <mergeCell ref="E192:F192"/>
    <mergeCell ref="H192:Q192"/>
    <mergeCell ref="D193:F193"/>
    <mergeCell ref="G193:Q193"/>
    <mergeCell ref="D183:F183"/>
    <mergeCell ref="G183:J183"/>
    <mergeCell ref="C188:C194"/>
    <mergeCell ref="D188:F188"/>
    <mergeCell ref="G188:Q188"/>
    <mergeCell ref="D189:D190"/>
    <mergeCell ref="E189:F189"/>
    <mergeCell ref="H189:Q189"/>
    <mergeCell ref="E190:F190"/>
    <mergeCell ref="G190:Q190"/>
    <mergeCell ref="D182:F182"/>
    <mergeCell ref="G182:J182"/>
    <mergeCell ref="L182:O182"/>
    <mergeCell ref="E181:F181"/>
    <mergeCell ref="H181:K181"/>
    <mergeCell ref="L181:M181"/>
    <mergeCell ref="N181:O181"/>
    <mergeCell ref="R179:R180"/>
    <mergeCell ref="H180:I180"/>
    <mergeCell ref="L180:M180"/>
    <mergeCell ref="N180:O180"/>
    <mergeCell ref="P180:Q180"/>
    <mergeCell ref="P181:Q181"/>
    <mergeCell ref="L178:M178"/>
    <mergeCell ref="N178:O178"/>
    <mergeCell ref="P178:Q178"/>
    <mergeCell ref="H179:I179"/>
    <mergeCell ref="L179:M179"/>
    <mergeCell ref="N179:O179"/>
    <mergeCell ref="P179:Q179"/>
    <mergeCell ref="H174:Q174"/>
    <mergeCell ref="B176:B198"/>
    <mergeCell ref="C176:C183"/>
    <mergeCell ref="D176:F176"/>
    <mergeCell ref="G176:Q176"/>
    <mergeCell ref="D177:F177"/>
    <mergeCell ref="G177:Q177"/>
    <mergeCell ref="D178:D181"/>
    <mergeCell ref="E178:E180"/>
    <mergeCell ref="H178:I178"/>
    <mergeCell ref="D170:F170"/>
    <mergeCell ref="G170:Q170"/>
    <mergeCell ref="C171:C174"/>
    <mergeCell ref="D171:F171"/>
    <mergeCell ref="G171:Q171"/>
    <mergeCell ref="D172:F172"/>
    <mergeCell ref="G172:Q172"/>
    <mergeCell ref="D173:F173"/>
    <mergeCell ref="G173:Q173"/>
    <mergeCell ref="D174:F174"/>
    <mergeCell ref="D167:D168"/>
    <mergeCell ref="E167:F167"/>
    <mergeCell ref="G167:Q167"/>
    <mergeCell ref="E168:F168"/>
    <mergeCell ref="H168:Q168"/>
    <mergeCell ref="D169:F169"/>
    <mergeCell ref="G169:Q169"/>
    <mergeCell ref="D159:F159"/>
    <mergeCell ref="G159:J159"/>
    <mergeCell ref="C164:C170"/>
    <mergeCell ref="D164:F164"/>
    <mergeCell ref="G164:Q164"/>
    <mergeCell ref="D165:D166"/>
    <mergeCell ref="E165:F165"/>
    <mergeCell ref="H165:Q165"/>
    <mergeCell ref="E166:F166"/>
    <mergeCell ref="G166:Q166"/>
    <mergeCell ref="D158:F158"/>
    <mergeCell ref="G158:J158"/>
    <mergeCell ref="L158:O158"/>
    <mergeCell ref="E157:F157"/>
    <mergeCell ref="H157:K157"/>
    <mergeCell ref="L157:M157"/>
    <mergeCell ref="N157:O157"/>
    <mergeCell ref="R155:R156"/>
    <mergeCell ref="H156:I156"/>
    <mergeCell ref="L156:M156"/>
    <mergeCell ref="N156:O156"/>
    <mergeCell ref="P156:Q156"/>
    <mergeCell ref="P157:Q157"/>
    <mergeCell ref="L154:M154"/>
    <mergeCell ref="N154:O154"/>
    <mergeCell ref="P154:Q154"/>
    <mergeCell ref="H155:I155"/>
    <mergeCell ref="L155:M155"/>
    <mergeCell ref="N155:O155"/>
    <mergeCell ref="P155:Q155"/>
    <mergeCell ref="H150:Q150"/>
    <mergeCell ref="B152:B174"/>
    <mergeCell ref="C152:C159"/>
    <mergeCell ref="D152:F152"/>
    <mergeCell ref="G152:Q152"/>
    <mergeCell ref="D153:F153"/>
    <mergeCell ref="G153:Q153"/>
    <mergeCell ref="D154:D157"/>
    <mergeCell ref="E154:E156"/>
    <mergeCell ref="H154:I154"/>
    <mergeCell ref="D146:F146"/>
    <mergeCell ref="G146:Q146"/>
    <mergeCell ref="C147:C150"/>
    <mergeCell ref="D147:F147"/>
    <mergeCell ref="G147:Q147"/>
    <mergeCell ref="D148:F148"/>
    <mergeCell ref="G148:Q148"/>
    <mergeCell ref="D149:F149"/>
    <mergeCell ref="G149:Q149"/>
    <mergeCell ref="D150:F150"/>
    <mergeCell ref="D143:D144"/>
    <mergeCell ref="E143:F143"/>
    <mergeCell ref="G143:Q143"/>
    <mergeCell ref="E144:F144"/>
    <mergeCell ref="H144:Q144"/>
    <mergeCell ref="D145:F145"/>
    <mergeCell ref="G145:Q145"/>
    <mergeCell ref="D135:F135"/>
    <mergeCell ref="G135:J135"/>
    <mergeCell ref="C140:C146"/>
    <mergeCell ref="D140:F140"/>
    <mergeCell ref="G140:Q140"/>
    <mergeCell ref="D141:D142"/>
    <mergeCell ref="E141:F141"/>
    <mergeCell ref="H141:Q141"/>
    <mergeCell ref="E142:F142"/>
    <mergeCell ref="G142:Q142"/>
    <mergeCell ref="D134:F134"/>
    <mergeCell ref="G134:J134"/>
    <mergeCell ref="L134:O134"/>
    <mergeCell ref="E133:F133"/>
    <mergeCell ref="H133:K133"/>
    <mergeCell ref="L133:M133"/>
    <mergeCell ref="N133:O133"/>
    <mergeCell ref="R131:R132"/>
    <mergeCell ref="H132:I132"/>
    <mergeCell ref="L132:M132"/>
    <mergeCell ref="N132:O132"/>
    <mergeCell ref="P132:Q132"/>
    <mergeCell ref="P133:Q133"/>
    <mergeCell ref="L130:M130"/>
    <mergeCell ref="N130:O130"/>
    <mergeCell ref="P130:Q130"/>
    <mergeCell ref="H131:I131"/>
    <mergeCell ref="L131:M131"/>
    <mergeCell ref="N131:O131"/>
    <mergeCell ref="P131:Q131"/>
    <mergeCell ref="H126:Q126"/>
    <mergeCell ref="B128:B150"/>
    <mergeCell ref="C128:C135"/>
    <mergeCell ref="D128:F128"/>
    <mergeCell ref="G128:Q128"/>
    <mergeCell ref="D129:F129"/>
    <mergeCell ref="G129:Q129"/>
    <mergeCell ref="D130:D133"/>
    <mergeCell ref="E130:E132"/>
    <mergeCell ref="H130:I130"/>
    <mergeCell ref="D122:F122"/>
    <mergeCell ref="G122:Q122"/>
    <mergeCell ref="C123:C126"/>
    <mergeCell ref="D123:F123"/>
    <mergeCell ref="G123:Q123"/>
    <mergeCell ref="D124:F124"/>
    <mergeCell ref="G124:Q124"/>
    <mergeCell ref="D125:F125"/>
    <mergeCell ref="G125:Q125"/>
    <mergeCell ref="D126:F126"/>
    <mergeCell ref="D119:D120"/>
    <mergeCell ref="E119:F119"/>
    <mergeCell ref="G119:Q119"/>
    <mergeCell ref="E120:F120"/>
    <mergeCell ref="H120:Q120"/>
    <mergeCell ref="D121:F121"/>
    <mergeCell ref="G121:Q121"/>
    <mergeCell ref="D111:F111"/>
    <mergeCell ref="G111:J111"/>
    <mergeCell ref="C116:C122"/>
    <mergeCell ref="D116:F116"/>
    <mergeCell ref="G116:Q116"/>
    <mergeCell ref="D117:D118"/>
    <mergeCell ref="E117:F117"/>
    <mergeCell ref="H117:Q117"/>
    <mergeCell ref="E118:F118"/>
    <mergeCell ref="G118:Q118"/>
    <mergeCell ref="D110:F110"/>
    <mergeCell ref="G110:J110"/>
    <mergeCell ref="L110:O110"/>
    <mergeCell ref="E109:F109"/>
    <mergeCell ref="H109:K109"/>
    <mergeCell ref="L109:M109"/>
    <mergeCell ref="N109:O109"/>
    <mergeCell ref="R107:R108"/>
    <mergeCell ref="H108:I108"/>
    <mergeCell ref="L108:M108"/>
    <mergeCell ref="N108:O108"/>
    <mergeCell ref="P108:Q108"/>
    <mergeCell ref="P109:Q109"/>
    <mergeCell ref="L106:M106"/>
    <mergeCell ref="N106:O106"/>
    <mergeCell ref="P106:Q106"/>
    <mergeCell ref="H107:I107"/>
    <mergeCell ref="L107:M107"/>
    <mergeCell ref="N107:O107"/>
    <mergeCell ref="P107:Q107"/>
    <mergeCell ref="H102:Q102"/>
    <mergeCell ref="B104:B126"/>
    <mergeCell ref="C104:C111"/>
    <mergeCell ref="D104:F104"/>
    <mergeCell ref="G104:Q104"/>
    <mergeCell ref="D105:F105"/>
    <mergeCell ref="G105:Q105"/>
    <mergeCell ref="D106:D109"/>
    <mergeCell ref="E106:E108"/>
    <mergeCell ref="H106:I106"/>
    <mergeCell ref="D98:F98"/>
    <mergeCell ref="G98:Q98"/>
    <mergeCell ref="C99:C102"/>
    <mergeCell ref="D99:F99"/>
    <mergeCell ref="G99:Q99"/>
    <mergeCell ref="D100:F100"/>
    <mergeCell ref="G100:Q100"/>
    <mergeCell ref="D101:F101"/>
    <mergeCell ref="G101:Q101"/>
    <mergeCell ref="D102:F102"/>
    <mergeCell ref="D95:D96"/>
    <mergeCell ref="E95:F95"/>
    <mergeCell ref="G95:Q95"/>
    <mergeCell ref="E96:F96"/>
    <mergeCell ref="H96:Q96"/>
    <mergeCell ref="D97:F97"/>
    <mergeCell ref="G97:Q97"/>
    <mergeCell ref="D87:F87"/>
    <mergeCell ref="G87:J87"/>
    <mergeCell ref="C92:C98"/>
    <mergeCell ref="D92:F92"/>
    <mergeCell ref="G92:Q92"/>
    <mergeCell ref="D93:D94"/>
    <mergeCell ref="E93:F93"/>
    <mergeCell ref="H93:Q93"/>
    <mergeCell ref="E94:F94"/>
    <mergeCell ref="G94:Q94"/>
    <mergeCell ref="D86:F86"/>
    <mergeCell ref="G86:J86"/>
    <mergeCell ref="L86:O86"/>
    <mergeCell ref="E85:F85"/>
    <mergeCell ref="H85:K85"/>
    <mergeCell ref="L85:M85"/>
    <mergeCell ref="N85:O85"/>
    <mergeCell ref="R83:R84"/>
    <mergeCell ref="H84:I84"/>
    <mergeCell ref="L84:M84"/>
    <mergeCell ref="N84:O84"/>
    <mergeCell ref="P84:Q84"/>
    <mergeCell ref="P85:Q85"/>
    <mergeCell ref="L82:M82"/>
    <mergeCell ref="N82:O82"/>
    <mergeCell ref="P82:Q82"/>
    <mergeCell ref="H83:I83"/>
    <mergeCell ref="L83:M83"/>
    <mergeCell ref="N83:O83"/>
    <mergeCell ref="P83:Q83"/>
    <mergeCell ref="H78:Q78"/>
    <mergeCell ref="B80:B102"/>
    <mergeCell ref="C80:C87"/>
    <mergeCell ref="D80:F80"/>
    <mergeCell ref="G80:Q80"/>
    <mergeCell ref="D81:F81"/>
    <mergeCell ref="G81:Q81"/>
    <mergeCell ref="D82:D85"/>
    <mergeCell ref="E82:E84"/>
    <mergeCell ref="H82:I82"/>
    <mergeCell ref="D74:F74"/>
    <mergeCell ref="G74:Q74"/>
    <mergeCell ref="C75:C78"/>
    <mergeCell ref="D75:F75"/>
    <mergeCell ref="G75:Q75"/>
    <mergeCell ref="D76:F76"/>
    <mergeCell ref="G76:Q76"/>
    <mergeCell ref="D77:F77"/>
    <mergeCell ref="G77:Q77"/>
    <mergeCell ref="D78:F78"/>
    <mergeCell ref="D71:D72"/>
    <mergeCell ref="E71:F71"/>
    <mergeCell ref="G71:Q71"/>
    <mergeCell ref="E72:F72"/>
    <mergeCell ref="H72:Q72"/>
    <mergeCell ref="D73:F73"/>
    <mergeCell ref="G73:Q73"/>
    <mergeCell ref="D63:F63"/>
    <mergeCell ref="G63:J63"/>
    <mergeCell ref="C68:C74"/>
    <mergeCell ref="D68:F68"/>
    <mergeCell ref="G68:Q68"/>
    <mergeCell ref="D69:D70"/>
    <mergeCell ref="E69:F69"/>
    <mergeCell ref="H69:Q69"/>
    <mergeCell ref="E70:F70"/>
    <mergeCell ref="G70:Q70"/>
    <mergeCell ref="D62:F62"/>
    <mergeCell ref="G62:J62"/>
    <mergeCell ref="L62:O62"/>
    <mergeCell ref="E61:F61"/>
    <mergeCell ref="H61:K61"/>
    <mergeCell ref="L61:M61"/>
    <mergeCell ref="N61:O61"/>
    <mergeCell ref="R59:R60"/>
    <mergeCell ref="H60:I60"/>
    <mergeCell ref="L60:M60"/>
    <mergeCell ref="N60:O60"/>
    <mergeCell ref="P60:Q60"/>
    <mergeCell ref="P61:Q61"/>
    <mergeCell ref="E58:E60"/>
    <mergeCell ref="H58:I58"/>
    <mergeCell ref="L58:M58"/>
    <mergeCell ref="N58:O58"/>
    <mergeCell ref="P58:Q58"/>
    <mergeCell ref="H59:I59"/>
    <mergeCell ref="L59:M59"/>
    <mergeCell ref="N59:O59"/>
    <mergeCell ref="P59:Q59"/>
    <mergeCell ref="G25:Q25"/>
    <mergeCell ref="G29:Q29"/>
    <mergeCell ref="T3:U3"/>
    <mergeCell ref="B56:B78"/>
    <mergeCell ref="C56:C63"/>
    <mergeCell ref="D56:F56"/>
    <mergeCell ref="G56:Q56"/>
    <mergeCell ref="D57:F57"/>
    <mergeCell ref="G57:Q57"/>
    <mergeCell ref="D58:D61"/>
    <mergeCell ref="H21:Q21"/>
    <mergeCell ref="H10:I10"/>
    <mergeCell ref="H11:I11"/>
    <mergeCell ref="H12:I12"/>
    <mergeCell ref="L14:O14"/>
    <mergeCell ref="H24:Q24"/>
    <mergeCell ref="G20:Q20"/>
    <mergeCell ref="P12:Q12"/>
    <mergeCell ref="P13:Q13"/>
    <mergeCell ref="N10:O10"/>
    <mergeCell ref="H30:Q30"/>
    <mergeCell ref="L4:N4"/>
    <mergeCell ref="R11:R12"/>
    <mergeCell ref="G26:Q26"/>
    <mergeCell ref="G27:Q27"/>
    <mergeCell ref="G28:Q28"/>
    <mergeCell ref="G22:Q22"/>
    <mergeCell ref="G23:Q23"/>
    <mergeCell ref="G14:J14"/>
    <mergeCell ref="G15:J15"/>
    <mergeCell ref="N12:O12"/>
    <mergeCell ref="N13:O13"/>
    <mergeCell ref="G9:Q9"/>
    <mergeCell ref="H13:K13"/>
    <mergeCell ref="L10:M10"/>
    <mergeCell ref="L11:M11"/>
    <mergeCell ref="L12:M12"/>
    <mergeCell ref="L13:M13"/>
    <mergeCell ref="P10:Q10"/>
    <mergeCell ref="P11:Q11"/>
    <mergeCell ref="G3:Q3"/>
    <mergeCell ref="G5:Q5"/>
    <mergeCell ref="G6:Q6"/>
    <mergeCell ref="H4:J4"/>
    <mergeCell ref="G7:Q7"/>
    <mergeCell ref="G8:Q8"/>
    <mergeCell ref="N11:O11"/>
    <mergeCell ref="D29:F29"/>
    <mergeCell ref="D30:F30"/>
    <mergeCell ref="B3:F3"/>
    <mergeCell ref="B4:F4"/>
    <mergeCell ref="B5:F5"/>
    <mergeCell ref="B6:F6"/>
    <mergeCell ref="B8:B30"/>
    <mergeCell ref="D25:F25"/>
    <mergeCell ref="C16:F19"/>
    <mergeCell ref="D23:D24"/>
    <mergeCell ref="E23:F23"/>
    <mergeCell ref="E24:F24"/>
    <mergeCell ref="D26:F26"/>
    <mergeCell ref="D27:F27"/>
    <mergeCell ref="D28:F28"/>
    <mergeCell ref="D14:F14"/>
    <mergeCell ref="D15:F15"/>
    <mergeCell ref="E10:E12"/>
    <mergeCell ref="E13:F13"/>
    <mergeCell ref="D20:F20"/>
    <mergeCell ref="D21:D22"/>
    <mergeCell ref="E21:F21"/>
    <mergeCell ref="E22:F22"/>
    <mergeCell ref="C44:C50"/>
    <mergeCell ref="D44:F44"/>
    <mergeCell ref="D47:D48"/>
    <mergeCell ref="E47:F47"/>
    <mergeCell ref="C8:C15"/>
    <mergeCell ref="C20:C26"/>
    <mergeCell ref="C27:C30"/>
    <mergeCell ref="D8:F8"/>
    <mergeCell ref="D9:F9"/>
    <mergeCell ref="D10:D13"/>
    <mergeCell ref="L34:M34"/>
    <mergeCell ref="N34:O34"/>
    <mergeCell ref="P34:Q34"/>
    <mergeCell ref="H35:I35"/>
    <mergeCell ref="B7:F7"/>
    <mergeCell ref="B32:B54"/>
    <mergeCell ref="C32:C39"/>
    <mergeCell ref="D32:F32"/>
    <mergeCell ref="E37:F37"/>
    <mergeCell ref="D38:F38"/>
    <mergeCell ref="L35:M35"/>
    <mergeCell ref="N35:O35"/>
    <mergeCell ref="P35:Q35"/>
    <mergeCell ref="R35:R36"/>
    <mergeCell ref="G32:Q32"/>
    <mergeCell ref="D33:F33"/>
    <mergeCell ref="G33:Q33"/>
    <mergeCell ref="D34:D37"/>
    <mergeCell ref="E34:E36"/>
    <mergeCell ref="H34:I34"/>
    <mergeCell ref="H37:K37"/>
    <mergeCell ref="L37:M37"/>
    <mergeCell ref="N37:O37"/>
    <mergeCell ref="P37:Q37"/>
    <mergeCell ref="H36:I36"/>
    <mergeCell ref="L36:M36"/>
    <mergeCell ref="N36:O36"/>
    <mergeCell ref="P36:Q36"/>
    <mergeCell ref="G47:Q47"/>
    <mergeCell ref="E48:F48"/>
    <mergeCell ref="G38:J38"/>
    <mergeCell ref="L38:O38"/>
    <mergeCell ref="D39:F39"/>
    <mergeCell ref="G39:J39"/>
    <mergeCell ref="G44:Q44"/>
    <mergeCell ref="D45:D46"/>
    <mergeCell ref="E45:F45"/>
    <mergeCell ref="H45:Q45"/>
    <mergeCell ref="E46:F46"/>
    <mergeCell ref="G46:Q46"/>
    <mergeCell ref="C51:C54"/>
    <mergeCell ref="D51:F51"/>
    <mergeCell ref="G51:Q51"/>
    <mergeCell ref="D52:F52"/>
    <mergeCell ref="G52:Q52"/>
    <mergeCell ref="D53:F53"/>
    <mergeCell ref="G53:Q53"/>
    <mergeCell ref="D54:F54"/>
    <mergeCell ref="H54:Q54"/>
    <mergeCell ref="H48:Q48"/>
    <mergeCell ref="D49:F49"/>
    <mergeCell ref="G49:Q49"/>
    <mergeCell ref="D50:F50"/>
    <mergeCell ref="G50:Q50"/>
  </mergeCells>
  <dataValidations count="9">
    <dataValidation errorStyle="warning" type="date" operator="lessThan" allowBlank="1" showInputMessage="1" showErrorMessage="1" errorTitle="次回からご注意ください！" error="通知手続きは､工事の着手前までに行う必要があります。&#10;注意しましょう！" sqref="G5:Q5">
      <formula1>G15</formula1>
    </dataValidation>
    <dataValidation errorStyle="warning" allowBlank="1" showInputMessage="1" showErrorMessage="1" errorTitle="通知先に誤りはありませんか？" error="通知先を確認のうえ通知書を作成してください。" imeMode="hiragana" sqref="G6:Q6"/>
    <dataValidation allowBlank="1" showInputMessage="1" showErrorMessage="1" imeMode="hiragana" sqref="G7:Q9 G32:Q33 G56:Q57 G80:Q81 G104:Q105 G128:Q129 G152:Q153 G176:Q177 G200:Q201 G224:Q225"/>
    <dataValidation type="custom" allowBlank="1" showInputMessage="1" showErrorMessage="1" errorTitle="対象建設工事ではありません！" error="通知の必要な解体工事は&#10;80㎡以上の工事です。" imeMode="off" sqref="N10:O10 N34:O34 N58:O58 N82:O82 N106:O106 N130:O130 N154:O154 N178:O178 N202:O202 N226:O226">
      <formula1>N10&gt;=80</formula1>
    </dataValidation>
    <dataValidation type="list" allowBlank="1" showInputMessage="1" showErrorMessage="1" sqref="K10:K12 K226:K228 K202:K204 K178:K180 K154:K156 K130:K132 K106:K108 K82:K84 K58:K60 K34:K36">
      <formula1>$U$5:$U$9</formula1>
    </dataValidation>
    <dataValidation type="custom" allowBlank="1" showInputMessage="1" showErrorMessage="1" errorTitle="対象建設工事ではありません！" error="通知の必要な新築（増築）工事は&#10;500㎡以上の工事です。" imeMode="off" sqref="N11:O11 N35:O35 N59:O59 N83:O83 N107:O107 N131:O131 N155:O155 N179:O179 N203:O203 N227:O227">
      <formula1>N11&gt;=500</formula1>
    </dataValidation>
    <dataValidation type="custom" allowBlank="1" showInputMessage="1" showErrorMessage="1" errorTitle="対象建設工事ではありません！" error="通知の必要な修繕（模様替え）等工事は&#10;１億円以上の工事です。" imeMode="off" sqref="N12:O12 N36:O36 N60:O60 N84:O84 N108:O108 N132:O132 N156:O156 N180:O180 N204:O204 N228:O228">
      <formula1>N12&gt;=10000</formula1>
    </dataValidation>
    <dataValidation type="custom" allowBlank="1" showInputMessage="1" showErrorMessage="1" errorTitle="対象建設工事ではありません！" error="通知の必要な土木工事等は&#10;500万円以上の工事です。" imeMode="off" sqref="N13:O13 N37:O37 N61:O61 N85:O85 N109:O109 N133:O133 N157:O157 N181:O181 N205:O205 N229:O229">
      <formula1>N13&gt;=500</formula1>
    </dataValidation>
    <dataValidation allowBlank="1" showInputMessage="1" showErrorMessage="1" imeMode="off" sqref="H21:Q21 G23:Q23 H30:Q31 G29:Q29 H24:Q24 G25:Q25 H45:Q45 G47:Q47 H54:Q55 G53:Q53 H48:Q48 G49:Q49 H69:Q69 G71:Q71 H78:Q79 G77:Q77 H72:Q72 G73:Q73 H93:Q93 G95:Q95 H102:Q103 G101:Q101 H96:Q96 G97:Q97 H117:Q117 G119:Q119 H126:Q127 G125:Q125 H120:Q120 G121:Q121 H141:Q141 G143:Q143 H150:Q151 G149:Q149 H144:Q144 G145:Q145 H165:Q165 G167:Q167 H174:Q175 G173:Q173 H168:Q168 G169:Q169 H189:Q189 G191:Q191 H198:Q199 G197:Q197 H192:Q192 G193:Q193 H213:Q213 G215:Q215 H222:Q223 G221:Q221 H216:Q216 G217:Q217 H237:Q237 G239:Q239 H246:Q246 G245:Q245 H240:Q240 G241:Q241"/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69" r:id="rId1"/>
  <rowBreaks count="5" manualBreakCount="5">
    <brk id="30" min="1" max="17" man="1"/>
    <brk id="54" min="1" max="17" man="1"/>
    <brk id="102" min="1" max="17" man="1"/>
    <brk id="150" min="1" max="17" man="1"/>
    <brk id="198" min="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P23" sqref="P23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IF('入力フォーム'!G200="","",'入力フォーム'!G200)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IF('入力フォーム'!G201="","",'入力フォーム'!G201)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IF('入力フォーム'!H202="","□","■")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IF('入力フォーム'!H202="","　　　　　　","　"&amp;'入力フォーム'!H202&amp;"　")</f>
        <v>　　　　　　</v>
      </c>
      <c r="H7" s="208"/>
      <c r="I7" s="23" t="s">
        <v>90</v>
      </c>
      <c r="J7" s="23" t="s">
        <v>27</v>
      </c>
      <c r="K7" s="34" t="str">
        <f>IF('入力フォーム'!K202="","　　　　"," "&amp;'入力フォーム'!K202&amp;" ")</f>
        <v>　　　　</v>
      </c>
      <c r="L7" s="25" t="s">
        <v>111</v>
      </c>
      <c r="M7" s="23" t="s">
        <v>28</v>
      </c>
      <c r="N7" s="23"/>
      <c r="O7" s="35" t="str">
        <f>IF('入力フォーム'!N202="","　　　　　　㎡"," "&amp;TEXT('入力フォーム'!N202,"#,##0.0")&amp;"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IF('入力フォーム'!H203="","□","■")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IF('入力フォーム'!H203="","　　　　　　","　"&amp;'入力フォーム'!H203&amp;"　")</f>
        <v>　　　　　　</v>
      </c>
      <c r="H9" s="208"/>
      <c r="I9" s="23" t="s">
        <v>90</v>
      </c>
      <c r="J9" s="23" t="s">
        <v>27</v>
      </c>
      <c r="K9" s="34" t="str">
        <f>IF('入力フォーム'!K203="","　　　　"," "&amp;'入力フォーム'!K203&amp;" ")</f>
        <v>　　　　</v>
      </c>
      <c r="L9" s="25" t="s">
        <v>111</v>
      </c>
      <c r="M9" s="23" t="s">
        <v>28</v>
      </c>
      <c r="N9" s="23"/>
      <c r="O9" s="35" t="str">
        <f>IF('入力フォーム'!N203="","　　　　　　㎡"," "&amp;TEXT('入力フォーム'!N203,"#,##0.0")&amp;"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IF('入力フォーム'!H204="","□","■")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IF('入力フォーム'!H204="","　　　　　　","　"&amp;'入力フォーム'!H204&amp;"　")</f>
        <v>　　　　　　</v>
      </c>
      <c r="H11" s="208"/>
      <c r="I11" s="23" t="s">
        <v>90</v>
      </c>
      <c r="J11" s="23" t="s">
        <v>27</v>
      </c>
      <c r="K11" s="34" t="str">
        <f>IF('入力フォーム'!K204="","　　　　"," "&amp;'入力フォーム'!K204&amp;" ")</f>
        <v>　　　　</v>
      </c>
      <c r="L11" s="25" t="s">
        <v>111</v>
      </c>
      <c r="M11" s="23" t="s">
        <v>29</v>
      </c>
      <c r="N11" s="179" t="str">
        <f>IF('入力フォーム'!N204="","　　　　万円（税込）"," "&amp;TEXT('入力フォーム'!N204,"#,##0.0")&amp;"万円（税込）")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IF('入力フォーム'!H205="","□","■")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IF('入力フォーム'!H205="","（　　　　　　　　　　　）注２"," "&amp;"（　"&amp;'入力フォーム'!H205&amp;"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IF('入力フォーム'!N205="","　　　　　　万円（税込）"," "&amp;TEXT('入力フォーム'!N205,"#,##0.0")&amp;"万円（税込）")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IF('入力フォーム'!G208="","□","■")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IF('入力フォーム'!G210="","□","■")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IF('入力フォーム'!G209="","□","■")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IF('入力フォーム'!G211="","□","■")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IF('入力フォーム'!G206="","令和　　年　　月　　日　～　令和　　年　　月　　日",TEXT('入力フォーム'!G206,"[DBnum3]ggge年m月d日")&amp;"　～　"&amp;TEXT('入力フォーム'!L206,"[DBnum3]ggge年m月d日"))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IF('入力フォーム'!G207=""," 令和　　年　　月　　日"," "&amp;TEXT('入力フォーム'!G207,"[DBnum3]ggge年m月d日"))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134</v>
      </c>
      <c r="B22" s="210" t="s">
        <v>13</v>
      </c>
      <c r="C22" s="210"/>
      <c r="D22" s="210"/>
      <c r="E22" s="161">
        <f>IF('入力フォーム'!G212="","",'入力フォーム'!G212)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IF('入力フォーム'!H213="","",'入力フォーム'!G213&amp;'入力フォーム'!H213)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IF('入力フォーム'!G218="","",'入力フォーム'!G218)</f>
      </c>
    </row>
    <row r="24" spans="1:15" ht="26.25" customHeight="1">
      <c r="A24" s="184"/>
      <c r="B24" s="187"/>
      <c r="C24" s="187"/>
      <c r="D24" s="187"/>
      <c r="E24" s="167">
        <f>IF('入力フォーム'!G214="","",'入力フォーム'!G214)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IF('入力フォーム'!G215="","",IF('入力フォーム'!H216="",'入力フォーム'!G215,'入力フォーム'!G215&amp;" "&amp;'入力フォーム'!G216&amp;'入力フォーム'!H216))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IF('入力フォーム'!G217="","",'入力フォーム'!G217)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IF('入力フォーム'!G219="","所属名　　　　　　　　　　　　　　　","所属名　"&amp;'入力フォーム'!G219)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IF('入力フォーム'!G220="","担当職氏名　　　　　　　　　　","担当職氏名　"&amp;'入力フォーム'!G220)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IF('入力フォーム'!G221="","電話番号 　　　　　　 　　　　",IF('入力フォーム'!H222="","電話番号　"&amp;'入力フォーム'!G221,"電話番号　"&amp;'入力フォーム'!G221&amp;'入力フォーム'!G222&amp;'入力フォーム'!H222))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B25:D25"/>
    <mergeCell ref="E21:H21"/>
    <mergeCell ref="I21:O21"/>
    <mergeCell ref="B22:D22"/>
    <mergeCell ref="B23:D24"/>
    <mergeCell ref="E17:H17"/>
    <mergeCell ref="K17:O17"/>
    <mergeCell ref="E18:L18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H19:L19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1">
      <selection activeCell="R22" sqref="R22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IF('入力フォーム'!G224="","",'入力フォーム'!G224)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IF('入力フォーム'!G225="","",'入力フォーム'!G225)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IF('入力フォーム'!H226="","□","■")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IF('入力フォーム'!H226="","　　　　　　","　"&amp;'入力フォーム'!H226&amp;"　")</f>
        <v>　　　　　　</v>
      </c>
      <c r="H7" s="208"/>
      <c r="I7" s="23" t="s">
        <v>90</v>
      </c>
      <c r="J7" s="23" t="s">
        <v>27</v>
      </c>
      <c r="K7" s="34" t="str">
        <f>IF('入力フォーム'!K226="","　　　　"," "&amp;'入力フォーム'!K226&amp;" ")</f>
        <v>　　　　</v>
      </c>
      <c r="L7" s="25" t="s">
        <v>114</v>
      </c>
      <c r="M7" s="23" t="s">
        <v>28</v>
      </c>
      <c r="N7" s="23"/>
      <c r="O7" s="35" t="str">
        <f>IF('入力フォーム'!N226="","　　　　　　㎡"," "&amp;TEXT('入力フォーム'!N226,"#,##0.0")&amp;"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IF('入力フォーム'!H227="","□","■")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IF('入力フォーム'!H227="","　　　　　　","　"&amp;'入力フォーム'!H227&amp;"　")</f>
        <v>　　　　　　</v>
      </c>
      <c r="H9" s="208"/>
      <c r="I9" s="23" t="s">
        <v>90</v>
      </c>
      <c r="J9" s="23" t="s">
        <v>27</v>
      </c>
      <c r="K9" s="34" t="str">
        <f>IF('入力フォーム'!K227="","　　　　"," "&amp;'入力フォーム'!K227&amp;" ")</f>
        <v>　　　　</v>
      </c>
      <c r="L9" s="25" t="s">
        <v>114</v>
      </c>
      <c r="M9" s="23" t="s">
        <v>28</v>
      </c>
      <c r="N9" s="23"/>
      <c r="O9" s="35" t="str">
        <f>IF('入力フォーム'!N227="","　　　　　　㎡"," "&amp;TEXT('入力フォーム'!N227,"#,##0.0")&amp;"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IF('入力フォーム'!H228="","□","■")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IF('入力フォーム'!H228="","　　　　　　","　"&amp;'入力フォーム'!H228&amp;"　")</f>
        <v>　　　　　　</v>
      </c>
      <c r="H11" s="208"/>
      <c r="I11" s="23" t="s">
        <v>90</v>
      </c>
      <c r="J11" s="23" t="s">
        <v>27</v>
      </c>
      <c r="K11" s="34" t="str">
        <f>IF('入力フォーム'!K228="","　　　　"," "&amp;'入力フォーム'!K228&amp;" ")</f>
        <v>　　　　</v>
      </c>
      <c r="L11" s="25" t="s">
        <v>114</v>
      </c>
      <c r="M11" s="23" t="s">
        <v>29</v>
      </c>
      <c r="N11" s="179" t="str">
        <f>IF('入力フォーム'!N228="","　　　　万円（税込）"," "&amp;TEXT('入力フォーム'!N228,"#,##0.0")&amp;"万円（税込）")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IF('入力フォーム'!H229="","□","■")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IF('入力フォーム'!H229="","（　　　　　　　　　　　）注２"," "&amp;"（　"&amp;'入力フォーム'!H229&amp;"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IF('入力フォーム'!N229="","　　　　　　万円（税込）"," "&amp;TEXT('入力フォーム'!N229,"#,##0.0")&amp;"万円（税込）")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IF('入力フォーム'!G232="","□","■")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IF('入力フォーム'!G234="","□","■")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IF('入力フォーム'!G233="","□","■")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IF('入力フォーム'!G235="","□","■")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IF('入力フォーム'!G230="","令和　　年　　月　　日　～　令和　　年　　月　　日",TEXT('入力フォーム'!G230,"[DBnum3]ggge年m月d日")&amp;"　～　"&amp;TEXT('入力フォーム'!L230,"[DBnum3]ggge年m月d日"))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IF('入力フォーム'!G231=""," 令和　　年　　月　　日"," "&amp;TEXT('入力フォーム'!G231,"[DBnum3]ggge年m月d日"))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134</v>
      </c>
      <c r="B22" s="210" t="s">
        <v>13</v>
      </c>
      <c r="C22" s="210"/>
      <c r="D22" s="210"/>
      <c r="E22" s="161">
        <f>IF('入力フォーム'!G236="","",'入力フォーム'!G236)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IF('入力フォーム'!H237="","",'入力フォーム'!G237&amp;'入力フォーム'!H237)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IF('入力フォーム'!G242="","",'入力フォーム'!G242)</f>
      </c>
    </row>
    <row r="24" spans="1:15" ht="26.25" customHeight="1">
      <c r="A24" s="184"/>
      <c r="B24" s="187"/>
      <c r="C24" s="187"/>
      <c r="D24" s="187"/>
      <c r="E24" s="167">
        <f>IF('入力フォーム'!G238="","",'入力フォーム'!G238)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IF('入力フォーム'!G239="","",IF('入力フォーム'!H240="",'入力フォーム'!G239,'入力フォーム'!G239&amp;" "&amp;'入力フォーム'!G240&amp;'入力フォーム'!H240))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IF('入力フォーム'!G241="","",'入力フォーム'!G241)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IF('入力フォーム'!G243="","所属名　　　　　　　　　　　　　　　","所属名　"&amp;'入力フォーム'!G219)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IF('入力フォーム'!G244="","担当職氏名　　　　　　　　　　","担当職氏名　"&amp;'入力フォーム'!G220)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IF('入力フォーム'!G245="","電話番号 　　　　　　 　　　　",IF('入力フォーム'!H246="","電話番号　"&amp;'入力フォーム'!G245,"電話番号　"&amp;'入力フォーム'!G245&amp;'入力フォーム'!G246&amp;'入力フォーム'!H246))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1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58</v>
      </c>
    </row>
    <row r="2" spans="1:15" ht="21" customHeight="1">
      <c r="A2" s="200" t="s">
        <v>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201"/>
      <c r="O2" s="201"/>
    </row>
    <row r="3" spans="12:15" ht="21" customHeight="1">
      <c r="L3" s="18"/>
      <c r="M3" s="202" t="str">
        <f>IF('入力フォーム'!L4="",'入力フォーム'!H4&amp;"　"&amp;"第　　　　　号",'入力フォーム'!H4&amp;"　"&amp;"第"&amp;WIDECHAR('入力フォーム'!L4)&amp;"号")</f>
        <v>　第　　　　　号</v>
      </c>
      <c r="N3" s="202"/>
      <c r="O3" s="176"/>
    </row>
    <row r="4" spans="12:15" ht="21" customHeight="1">
      <c r="L4" s="20"/>
      <c r="M4" s="203" t="str">
        <f>IF('入力フォーム'!G5="","　　年　　月　　日",'入力フォーム'!G5)</f>
        <v>　　年　　月　　日</v>
      </c>
      <c r="N4" s="203"/>
      <c r="O4" s="202"/>
    </row>
    <row r="5" spans="12:15" ht="19.5" customHeight="1">
      <c r="L5" s="20"/>
      <c r="M5" s="20"/>
      <c r="N5" s="20"/>
      <c r="O5" s="19"/>
    </row>
    <row r="6" ht="21" customHeight="1">
      <c r="A6" s="21" t="str">
        <f>IF('入力フォーム'!G6="","　　　　　　　　　殿",'入力フォーム'!G6&amp;"　　殿")</f>
        <v>茨 城 県 知 事　　殿</v>
      </c>
    </row>
    <row r="7" ht="21" customHeight="1"/>
    <row r="8" spans="11:15" ht="21" customHeight="1">
      <c r="K8" s="22"/>
      <c r="O8" s="60" t="str">
        <f>IF('入力フォーム'!G7="","　　　　　　　　　　",'入力フォーム'!G7)</f>
        <v>　　　　　　　　　　</v>
      </c>
    </row>
    <row r="9" ht="30" customHeight="1">
      <c r="O9" s="61" t="s">
        <v>121</v>
      </c>
    </row>
    <row r="10" spans="1:15" ht="30" customHeight="1">
      <c r="A10" s="199" t="s">
        <v>70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5" ht="37.5" customHeight="1">
      <c r="A11" s="175" t="s">
        <v>71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176"/>
      <c r="O11" s="176"/>
    </row>
    <row r="12" spans="1:15" ht="33.75" customHeight="1">
      <c r="A12" s="184" t="s">
        <v>21</v>
      </c>
      <c r="B12" s="186" t="s">
        <v>74</v>
      </c>
      <c r="C12" s="187"/>
      <c r="D12" s="187"/>
      <c r="E12" s="191">
        <f>IF('入力フォーム'!G8="","",'入力フォーム'!G8)</f>
      </c>
      <c r="F12" s="192"/>
      <c r="G12" s="192"/>
      <c r="H12" s="192"/>
      <c r="I12" s="192"/>
      <c r="J12" s="192"/>
      <c r="K12" s="192"/>
      <c r="L12" s="192"/>
      <c r="M12" s="192"/>
      <c r="N12" s="192"/>
      <c r="O12" s="193"/>
    </row>
    <row r="13" spans="1:15" ht="33.75" customHeight="1">
      <c r="A13" s="184"/>
      <c r="B13" s="186" t="s">
        <v>5</v>
      </c>
      <c r="C13" s="187"/>
      <c r="D13" s="187"/>
      <c r="E13" s="191">
        <f>IF('入力フォーム'!G9="","",'入力フォーム'!G9)</f>
      </c>
      <c r="F13" s="192"/>
      <c r="G13" s="192"/>
      <c r="H13" s="192"/>
      <c r="I13" s="192"/>
      <c r="J13" s="192"/>
      <c r="K13" s="192"/>
      <c r="L13" s="192"/>
      <c r="M13" s="192"/>
      <c r="N13" s="192"/>
      <c r="O13" s="193"/>
    </row>
    <row r="14" spans="1:15" ht="21" customHeight="1">
      <c r="A14" s="184"/>
      <c r="B14" s="184" t="s">
        <v>6</v>
      </c>
      <c r="C14" s="23" t="s">
        <v>72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21" customHeight="1">
      <c r="A15" s="184"/>
      <c r="B15" s="184"/>
      <c r="C15" s="23"/>
      <c r="D15" s="32" t="str">
        <f>IF('入力フォーム'!H10="","□","■")</f>
        <v>□</v>
      </c>
      <c r="E15" s="23" t="s">
        <v>73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21" customHeight="1">
      <c r="A16" s="184"/>
      <c r="B16" s="184"/>
      <c r="C16" s="23"/>
      <c r="D16" s="23"/>
      <c r="E16" s="23"/>
      <c r="F16" s="23" t="s">
        <v>26</v>
      </c>
      <c r="G16" s="208" t="str">
        <f>IF('入力フォーム'!H10="","　　　　　　","　"&amp;'入力フォーム'!H10&amp;"　")</f>
        <v>　　　　　　</v>
      </c>
      <c r="H16" s="208"/>
      <c r="I16" s="23" t="s">
        <v>81</v>
      </c>
      <c r="J16" s="23" t="s">
        <v>27</v>
      </c>
      <c r="K16" s="34" t="str">
        <f>IF('入力フォーム'!K10="","　　　　"," "&amp;'入力フォーム'!K10&amp;" ")</f>
        <v>　　　　</v>
      </c>
      <c r="L16" s="25" t="s">
        <v>82</v>
      </c>
      <c r="M16" s="23" t="s">
        <v>28</v>
      </c>
      <c r="N16" s="23"/>
      <c r="O16" s="35" t="str">
        <f>IF('入力フォーム'!N10="","　　　　　　㎡"," "&amp;TEXT('入力フォーム'!N10,"#,##0.0")&amp;" ㎡ ")</f>
        <v>　　　　　　㎡</v>
      </c>
    </row>
    <row r="17" spans="1:15" ht="21" customHeight="1">
      <c r="A17" s="184"/>
      <c r="B17" s="184"/>
      <c r="C17" s="23"/>
      <c r="D17" s="32" t="str">
        <f>IF('入力フォーム'!H11="","□","■")</f>
        <v>□</v>
      </c>
      <c r="E17" s="23" t="s">
        <v>75</v>
      </c>
      <c r="F17" s="23"/>
      <c r="G17" s="23"/>
      <c r="H17" s="23"/>
      <c r="I17" s="23"/>
      <c r="J17" s="23"/>
      <c r="K17" s="23"/>
      <c r="L17" s="25"/>
      <c r="M17" s="23"/>
      <c r="N17" s="23"/>
      <c r="O17" s="24"/>
    </row>
    <row r="18" spans="1:15" ht="21" customHeight="1">
      <c r="A18" s="184"/>
      <c r="B18" s="184"/>
      <c r="C18" s="23"/>
      <c r="D18" s="23"/>
      <c r="E18" s="23"/>
      <c r="F18" s="23" t="s">
        <v>26</v>
      </c>
      <c r="G18" s="208" t="str">
        <f>IF('入力フォーム'!H11="","　　　　　　","　"&amp;'入力フォーム'!H11&amp;"　")</f>
        <v>　　　　　　</v>
      </c>
      <c r="H18" s="208"/>
      <c r="I18" s="23" t="s">
        <v>81</v>
      </c>
      <c r="J18" s="23" t="s">
        <v>27</v>
      </c>
      <c r="K18" s="34" t="str">
        <f>IF('入力フォーム'!K11="","　　　　"," "&amp;'入力フォーム'!K11&amp;" ")</f>
        <v>　　　　</v>
      </c>
      <c r="L18" s="25" t="s">
        <v>82</v>
      </c>
      <c r="M18" s="23" t="s">
        <v>28</v>
      </c>
      <c r="N18" s="23"/>
      <c r="O18" s="35" t="str">
        <f>IF('入力フォーム'!N11="","　　　　　　㎡"," "&amp;TEXT('入力フォーム'!N11,"#,##0.0")&amp;" ㎡ ")</f>
        <v>　　　　　　㎡</v>
      </c>
    </row>
    <row r="19" spans="1:15" ht="21" customHeight="1">
      <c r="A19" s="184"/>
      <c r="B19" s="184"/>
      <c r="C19" s="23"/>
      <c r="D19" s="32" t="str">
        <f>IF('入力フォーム'!H12="","□","■")</f>
        <v>□</v>
      </c>
      <c r="E19" s="23" t="s">
        <v>76</v>
      </c>
      <c r="F19" s="23"/>
      <c r="G19" s="23"/>
      <c r="H19" s="23"/>
      <c r="I19" s="23"/>
      <c r="J19" s="23"/>
      <c r="K19" s="23"/>
      <c r="L19" s="25"/>
      <c r="M19" s="23"/>
      <c r="N19" s="23"/>
      <c r="O19" s="24"/>
    </row>
    <row r="20" spans="1:15" ht="21" customHeight="1">
      <c r="A20" s="184"/>
      <c r="B20" s="184"/>
      <c r="C20" s="23"/>
      <c r="D20" s="23"/>
      <c r="E20" s="23"/>
      <c r="F20" s="23" t="s">
        <v>26</v>
      </c>
      <c r="G20" s="208" t="str">
        <f>IF('入力フォーム'!H12="","　　　　　　","　"&amp;'入力フォーム'!H12&amp;"　")</f>
        <v>　　　　　　</v>
      </c>
      <c r="H20" s="208"/>
      <c r="I20" s="23" t="s">
        <v>81</v>
      </c>
      <c r="J20" s="23" t="s">
        <v>27</v>
      </c>
      <c r="K20" s="34" t="str">
        <f>IF('入力フォーム'!K12="","　　　　"," "&amp;'入力フォーム'!K12&amp;" ")</f>
        <v>　　　　</v>
      </c>
      <c r="L20" s="25" t="s">
        <v>82</v>
      </c>
      <c r="M20" s="23" t="s">
        <v>29</v>
      </c>
      <c r="N20" s="179" t="str">
        <f>IF('入力フォーム'!N12="","　　　　万円（税込）"," "&amp;TEXT('入力フォーム'!N12,"#,##0.0")&amp;"万円（税込）")</f>
        <v>　　　　万円（税込）</v>
      </c>
      <c r="O20" s="180"/>
    </row>
    <row r="21" spans="1:15" ht="21" customHeight="1">
      <c r="A21" s="184"/>
      <c r="B21" s="184"/>
      <c r="C21" s="23"/>
      <c r="D21" s="32" t="str">
        <f>IF('入力フォーム'!H13="","□","■")</f>
        <v>□</v>
      </c>
      <c r="E21" s="23" t="s">
        <v>77</v>
      </c>
      <c r="F21" s="23"/>
      <c r="G21" s="23"/>
      <c r="H21" s="23"/>
      <c r="I21" s="23"/>
      <c r="J21" s="23"/>
      <c r="K21" s="23"/>
      <c r="L21" s="182" t="str">
        <f>IF('入力フォーム'!H13="","（　　　　　　　　　　　）注２"," "&amp;"（　"&amp;'入力フォーム'!H13&amp;"　）注２")</f>
        <v>（　　　　　　　　　　　）注２</v>
      </c>
      <c r="M21" s="176"/>
      <c r="N21" s="176"/>
      <c r="O21" s="183"/>
    </row>
    <row r="22" spans="1:15" ht="21" customHeight="1">
      <c r="A22" s="184"/>
      <c r="B22" s="184"/>
      <c r="C22" s="23"/>
      <c r="D22" s="23"/>
      <c r="E22" s="23"/>
      <c r="F22" s="23" t="s">
        <v>29</v>
      </c>
      <c r="G22" s="23"/>
      <c r="H22" s="170" t="str">
        <f>IF('入力フォーム'!N13="","　　　　　　万円（税込）"," "&amp;TEXT('入力フォーム'!N13,"#,##0.0")&amp;"万円（税込）")</f>
        <v>　　　　　　万円（税込）</v>
      </c>
      <c r="I22" s="181"/>
      <c r="J22" s="181"/>
      <c r="K22" s="181"/>
      <c r="L22" s="181"/>
      <c r="M22" s="181"/>
      <c r="N22" s="181"/>
      <c r="O22" s="180"/>
    </row>
    <row r="23" spans="1:15" ht="12.75" customHeight="1">
      <c r="A23" s="184"/>
      <c r="B23" s="184"/>
      <c r="C23" s="23"/>
      <c r="D23" s="23"/>
      <c r="E23" s="23"/>
      <c r="F23" s="23"/>
      <c r="G23" s="23"/>
      <c r="H23" s="57"/>
      <c r="I23" s="58"/>
      <c r="J23" s="58"/>
      <c r="K23" s="58"/>
      <c r="L23" s="58"/>
      <c r="M23" s="58"/>
      <c r="N23" s="58"/>
      <c r="O23" s="56"/>
    </row>
    <row r="24" spans="1:15" ht="13.5">
      <c r="A24" s="184"/>
      <c r="B24" s="184"/>
      <c r="C24" s="23"/>
      <c r="D24" s="23" t="s">
        <v>125</v>
      </c>
      <c r="E24" s="23"/>
      <c r="F24" s="23"/>
      <c r="G24" s="23"/>
      <c r="H24" s="57"/>
      <c r="I24" s="58"/>
      <c r="J24" s="58"/>
      <c r="K24" s="58"/>
      <c r="L24" s="58"/>
      <c r="M24" s="58"/>
      <c r="N24" s="58"/>
      <c r="O24" s="56"/>
    </row>
    <row r="25" spans="1:15" ht="13.5">
      <c r="A25" s="184"/>
      <c r="B25" s="184"/>
      <c r="C25" s="23"/>
      <c r="D25" s="68" t="s">
        <v>126</v>
      </c>
      <c r="E25" s="23"/>
      <c r="F25" s="23"/>
      <c r="G25" s="23"/>
      <c r="H25" s="57"/>
      <c r="I25" s="58"/>
      <c r="J25" s="58"/>
      <c r="K25" s="58"/>
      <c r="L25" s="58"/>
      <c r="M25" s="58"/>
      <c r="N25" s="58"/>
      <c r="O25" s="56"/>
    </row>
    <row r="26" spans="1:15" ht="13.5">
      <c r="A26" s="184"/>
      <c r="B26" s="184"/>
      <c r="C26" s="23"/>
      <c r="D26" s="32" t="str">
        <f>IF('入力フォーム'!G16="","□","■")</f>
        <v>□</v>
      </c>
      <c r="E26" s="197" t="s">
        <v>122</v>
      </c>
      <c r="F26" s="197"/>
      <c r="G26" s="197"/>
      <c r="H26" s="197"/>
      <c r="I26" s="58"/>
      <c r="J26" s="32" t="str">
        <f>IF('入力フォーム'!G18="","□","■")</f>
        <v>□</v>
      </c>
      <c r="K26" s="197" t="s">
        <v>130</v>
      </c>
      <c r="L26" s="197"/>
      <c r="M26" s="197"/>
      <c r="N26" s="197"/>
      <c r="O26" s="198"/>
    </row>
    <row r="27" spans="1:15" ht="13.5">
      <c r="A27" s="184"/>
      <c r="B27" s="184"/>
      <c r="C27" s="23"/>
      <c r="D27" s="32" t="str">
        <f>IF('入力フォーム'!G17="","□","■")</f>
        <v>□</v>
      </c>
      <c r="E27" s="197" t="s">
        <v>127</v>
      </c>
      <c r="F27" s="197"/>
      <c r="G27" s="197"/>
      <c r="H27" s="197"/>
      <c r="I27" s="197"/>
      <c r="J27" s="197"/>
      <c r="K27" s="197"/>
      <c r="L27" s="197"/>
      <c r="M27" s="25"/>
      <c r="N27" s="32" t="str">
        <f>IF('入力フォーム'!K19="","□","■")</f>
        <v>□</v>
      </c>
      <c r="O27" s="69" t="s">
        <v>131</v>
      </c>
    </row>
    <row r="28" spans="1:15" ht="5.25" customHeight="1">
      <c r="A28" s="184"/>
      <c r="B28" s="184"/>
      <c r="C28" s="23"/>
      <c r="D28" s="23"/>
      <c r="E28" s="23"/>
      <c r="F28" s="23"/>
      <c r="G28" s="23"/>
      <c r="H28" s="209"/>
      <c r="I28" s="209"/>
      <c r="J28" s="209"/>
      <c r="K28" s="209"/>
      <c r="L28" s="209"/>
      <c r="M28" s="23"/>
      <c r="N28" s="23"/>
      <c r="O28" s="24"/>
    </row>
    <row r="29" spans="1:15" ht="21.75" customHeight="1">
      <c r="A29" s="184"/>
      <c r="B29" s="187" t="s">
        <v>78</v>
      </c>
      <c r="C29" s="187"/>
      <c r="D29" s="187"/>
      <c r="E29" s="194" t="str">
        <f>IF('入力フォーム'!G14="","令和　　年　　月　　日　～　令和　　年　　月　　日",TEXT('入力フォーム'!G14,"[DBnum3]ggge年m月d日")&amp;"　～　"&amp;TEXT('入力フォーム'!L14,"[DBnum3]ggge年m月d日"))</f>
        <v>令和　　年　　月　　日　～　令和　　年　　月　　日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66"/>
    </row>
    <row r="30" spans="1:15" ht="21.75" customHeight="1" thickBot="1">
      <c r="A30" s="185"/>
      <c r="B30" s="188"/>
      <c r="C30" s="188"/>
      <c r="D30" s="188"/>
      <c r="E30" s="206" t="s">
        <v>84</v>
      </c>
      <c r="F30" s="207"/>
      <c r="G30" s="207"/>
      <c r="H30" s="207"/>
      <c r="I30" s="189" t="str">
        <f>IF('入力フォーム'!G15=""," 令和　　年　　月　　日"," "&amp;TEXT('入力フォーム'!G15,"[DBnum3]ggge年m月d日"))</f>
        <v> 令和　　年　　月　　日</v>
      </c>
      <c r="J30" s="189"/>
      <c r="K30" s="189"/>
      <c r="L30" s="189"/>
      <c r="M30" s="189"/>
      <c r="N30" s="189"/>
      <c r="O30" s="190"/>
    </row>
    <row r="31" spans="1:15" ht="26.25" customHeight="1" thickTop="1">
      <c r="A31" s="204" t="s">
        <v>132</v>
      </c>
      <c r="B31" s="210" t="s">
        <v>13</v>
      </c>
      <c r="C31" s="210"/>
      <c r="D31" s="210"/>
      <c r="E31" s="161">
        <f>IF('入力フォーム'!G20="","",'入力フォーム'!G20)</f>
      </c>
      <c r="F31" s="162"/>
      <c r="G31" s="162"/>
      <c r="H31" s="162"/>
      <c r="I31" s="162"/>
      <c r="J31" s="162"/>
      <c r="K31" s="162"/>
      <c r="L31" s="162"/>
      <c r="M31" s="162"/>
      <c r="N31" s="163"/>
      <c r="O31" s="33" t="s">
        <v>20</v>
      </c>
    </row>
    <row r="32" spans="1:15" ht="15" customHeight="1">
      <c r="A32" s="184"/>
      <c r="B32" s="187" t="s">
        <v>14</v>
      </c>
      <c r="C32" s="187"/>
      <c r="D32" s="187"/>
      <c r="E32" s="164">
        <f>IF('入力フォーム'!H21="","",'入力フォーム'!G21&amp;'入力フォーム'!H21)</f>
      </c>
      <c r="F32" s="165"/>
      <c r="G32" s="165"/>
      <c r="H32" s="165"/>
      <c r="I32" s="165"/>
      <c r="J32" s="165"/>
      <c r="K32" s="165"/>
      <c r="L32" s="165"/>
      <c r="M32" s="165"/>
      <c r="N32" s="166"/>
      <c r="O32" s="177">
        <f>IF('入力フォーム'!G26="","",'入力フォーム'!G26)</f>
      </c>
    </row>
    <row r="33" spans="1:15" ht="26.25" customHeight="1">
      <c r="A33" s="184"/>
      <c r="B33" s="187"/>
      <c r="C33" s="187"/>
      <c r="D33" s="187"/>
      <c r="E33" s="167">
        <f>IF('入力フォーム'!G22="","",'入力フォーム'!G22)</f>
      </c>
      <c r="F33" s="168"/>
      <c r="G33" s="168"/>
      <c r="H33" s="168"/>
      <c r="I33" s="168"/>
      <c r="J33" s="168"/>
      <c r="K33" s="168"/>
      <c r="L33" s="168"/>
      <c r="M33" s="168"/>
      <c r="N33" s="169"/>
      <c r="O33" s="178"/>
    </row>
    <row r="34" spans="1:15" ht="26.25" customHeight="1">
      <c r="A34" s="205"/>
      <c r="B34" s="174" t="s">
        <v>17</v>
      </c>
      <c r="C34" s="174"/>
      <c r="D34" s="174"/>
      <c r="E34" s="157">
        <f>IF('入力フォーム'!G23="","",IF('入力フォーム'!H24="",'入力フォーム'!G23,'入力フォーム'!G23&amp;" "&amp;'入力フォーム'!G24&amp;'入力フォーム'!H24))</f>
      </c>
      <c r="F34" s="158"/>
      <c r="G34" s="158"/>
      <c r="H34" s="159"/>
      <c r="I34" s="159"/>
      <c r="J34" s="160"/>
      <c r="K34" s="174" t="s">
        <v>83</v>
      </c>
      <c r="L34" s="174"/>
      <c r="M34" s="157">
        <f>IF('入力フォーム'!G25="","",'入力フォーム'!G25)</f>
      </c>
      <c r="N34" s="158"/>
      <c r="O34" s="173"/>
    </row>
    <row r="35" spans="1:15" ht="18.75" customHeight="1">
      <c r="A35" s="26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1:15" ht="18.75" customHeight="1">
      <c r="A36" s="29"/>
      <c r="B36" s="170" t="str">
        <f>IF('入力フォーム'!G27="","所属名　　　　　　　　　　　　　　　","所属名　"&amp;'入力フォーム'!G27)</f>
        <v>所属名　　　　　　　　　　　　　　　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0" t="str">
        <f>IF('入力フォーム'!G28="","担当職氏名　　　　　　　　　　","担当職氏名　"&amp;'入力フォーム'!G28)</f>
        <v>担当職氏名　　　　　　　　　　</v>
      </c>
      <c r="M36" s="171"/>
      <c r="N36" s="171"/>
      <c r="O36" s="172"/>
    </row>
    <row r="37" spans="1:15" ht="18.75" customHeight="1">
      <c r="A37" s="2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70" t="str">
        <f>IF('入力フォーム'!G29="","電話番号 　　　　　　 　　　　",IF('入力フォーム'!H30="","電話番号　"&amp;'入力フォーム'!G29,"電話番号　"&amp;'入力フォーム'!G29&amp;'入力フォーム'!G30&amp;'入力フォーム'!H30))</f>
        <v>電話番号 　　　　　　 　　　　</v>
      </c>
      <c r="M37" s="171"/>
      <c r="N37" s="171"/>
      <c r="O37" s="172"/>
    </row>
    <row r="38" spans="1:15" ht="7.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6"/>
      <c r="M38" s="37"/>
      <c r="N38" s="37"/>
      <c r="O38" s="38"/>
    </row>
    <row r="39" spans="1:15" ht="18.75" customHeight="1">
      <c r="A39" s="196" t="s">
        <v>117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ht="28.5" customHeight="1">
      <c r="A40" s="156" t="s">
        <v>128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15" ht="18.75" customHeight="1">
      <c r="A41" s="156" t="s">
        <v>118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</sheetData>
  <sheetProtection/>
  <mergeCells count="42">
    <mergeCell ref="B32:D33"/>
    <mergeCell ref="E26:H26"/>
    <mergeCell ref="A10:O10"/>
    <mergeCell ref="A2:O2"/>
    <mergeCell ref="M3:O3"/>
    <mergeCell ref="M4:O4"/>
    <mergeCell ref="B13:D13"/>
    <mergeCell ref="A31:A34"/>
    <mergeCell ref="B34:D34"/>
    <mergeCell ref="E30:H30"/>
    <mergeCell ref="G16:H16"/>
    <mergeCell ref="G18:H18"/>
    <mergeCell ref="I30:O30"/>
    <mergeCell ref="E12:O12"/>
    <mergeCell ref="E13:O13"/>
    <mergeCell ref="E29:O29"/>
    <mergeCell ref="A39:O39"/>
    <mergeCell ref="K26:O26"/>
    <mergeCell ref="E27:L27"/>
    <mergeCell ref="G20:H20"/>
    <mergeCell ref="H28:L28"/>
    <mergeCell ref="B31:D31"/>
    <mergeCell ref="A40:O40"/>
    <mergeCell ref="A11:O11"/>
    <mergeCell ref="O32:O33"/>
    <mergeCell ref="N20:O20"/>
    <mergeCell ref="H22:O22"/>
    <mergeCell ref="L21:O21"/>
    <mergeCell ref="A12:A30"/>
    <mergeCell ref="B14:B28"/>
    <mergeCell ref="B12:D12"/>
    <mergeCell ref="B29:D30"/>
    <mergeCell ref="A41:O41"/>
    <mergeCell ref="E34:J34"/>
    <mergeCell ref="E31:N31"/>
    <mergeCell ref="E32:N32"/>
    <mergeCell ref="E33:N33"/>
    <mergeCell ref="B36:K36"/>
    <mergeCell ref="L36:O36"/>
    <mergeCell ref="L37:O37"/>
    <mergeCell ref="M34:O34"/>
    <mergeCell ref="K34:L34"/>
  </mergeCells>
  <conditionalFormatting sqref="M4:O4">
    <cfRule type="cellIs" priority="1" dxfId="1" operator="between" stopIfTrue="1">
      <formula>43586</formula>
      <formula>43830</formula>
    </cfRule>
  </conditionalFormatting>
  <printOptions horizontalCentered="1"/>
  <pageMargins left="0.7086614173228347" right="0.2362204724409449" top="0.4724409448818898" bottom="0.2362204724409449" header="0.5118110236220472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T16" sqref="T16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IF('入力フォーム'!G32="","",'入力フォーム'!G32)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IF('入力フォーム'!G33="","",'入力フォーム'!G33)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205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211"/>
      <c r="C6" s="23"/>
      <c r="D6" s="32" t="str">
        <f>IF('入力フォーム'!H34="","□","■")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211"/>
      <c r="C7" s="23"/>
      <c r="D7" s="23"/>
      <c r="E7" s="23"/>
      <c r="F7" s="23" t="s">
        <v>26</v>
      </c>
      <c r="G7" s="208" t="str">
        <f>IF('入力フォーム'!H34="","　　　　　　","　"&amp;'入力フォーム'!H34&amp;"　")</f>
        <v>　　　　　　</v>
      </c>
      <c r="H7" s="208"/>
      <c r="I7" s="23" t="s">
        <v>90</v>
      </c>
      <c r="J7" s="23" t="s">
        <v>27</v>
      </c>
      <c r="K7" s="34" t="str">
        <f>IF('入力フォーム'!K34="","　　　　"," "&amp;'入力フォーム'!K34&amp;" ")</f>
        <v>　　　　</v>
      </c>
      <c r="L7" s="25" t="s">
        <v>91</v>
      </c>
      <c r="M7" s="23" t="s">
        <v>28</v>
      </c>
      <c r="N7" s="23"/>
      <c r="O7" s="35" t="str">
        <f>IF('入力フォーム'!N34="","　　　　　　㎡"," "&amp;TEXT('入力フォーム'!N34,"#,##0.0")&amp;" ㎡ ")</f>
        <v>　　　　　　㎡</v>
      </c>
    </row>
    <row r="8" spans="1:15" ht="21" customHeight="1">
      <c r="A8" s="184"/>
      <c r="B8" s="211"/>
      <c r="C8" s="23"/>
      <c r="D8" s="32" t="str">
        <f>IF('入力フォーム'!H35="","□","■")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211"/>
      <c r="C9" s="23"/>
      <c r="D9" s="23"/>
      <c r="E9" s="23"/>
      <c r="F9" s="23" t="s">
        <v>26</v>
      </c>
      <c r="G9" s="208" t="str">
        <f>IF('入力フォーム'!H35="","　　　　　　","　"&amp;'入力フォーム'!H35&amp;"　")</f>
        <v>　　　　　　</v>
      </c>
      <c r="H9" s="208"/>
      <c r="I9" s="23" t="s">
        <v>90</v>
      </c>
      <c r="J9" s="23" t="s">
        <v>27</v>
      </c>
      <c r="K9" s="34" t="str">
        <f>IF('入力フォーム'!K35="","　　　　"," "&amp;'入力フォーム'!K35&amp;" ")</f>
        <v>　　　　</v>
      </c>
      <c r="L9" s="25" t="s">
        <v>91</v>
      </c>
      <c r="M9" s="23" t="s">
        <v>28</v>
      </c>
      <c r="N9" s="23"/>
      <c r="O9" s="35" t="str">
        <f>IF('入力フォーム'!N35="","　　　　　　㎡"," "&amp;TEXT('入力フォーム'!N35,"#,##0.0")&amp;" ㎡ ")</f>
        <v>　　　　　　㎡</v>
      </c>
    </row>
    <row r="10" spans="1:15" ht="21" customHeight="1">
      <c r="A10" s="184"/>
      <c r="B10" s="211"/>
      <c r="C10" s="23"/>
      <c r="D10" s="32" t="str">
        <f>IF('入力フォーム'!H36="","□","■")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211"/>
      <c r="C11" s="23"/>
      <c r="D11" s="23"/>
      <c r="E11" s="23"/>
      <c r="F11" s="23" t="s">
        <v>26</v>
      </c>
      <c r="G11" s="208" t="str">
        <f>IF('入力フォーム'!H36="","　　　　　　","　"&amp;'入力フォーム'!H36&amp;"　")</f>
        <v>　　　　　　</v>
      </c>
      <c r="H11" s="208"/>
      <c r="I11" s="23" t="s">
        <v>90</v>
      </c>
      <c r="J11" s="23" t="s">
        <v>27</v>
      </c>
      <c r="K11" s="34" t="str">
        <f>IF('入力フォーム'!K36="","　　　　"," "&amp;'入力フォーム'!K36&amp;" ")</f>
        <v>　　　　</v>
      </c>
      <c r="L11" s="25" t="s">
        <v>91</v>
      </c>
      <c r="M11" s="23" t="s">
        <v>29</v>
      </c>
      <c r="N11" s="179" t="str">
        <f>IF('入力フォーム'!N36="","　　　　万円（税込）"," "&amp;TEXT('入力フォーム'!N36,"#,##0.0")&amp;"万円（税込）")</f>
        <v>　　　　万円（税込）</v>
      </c>
      <c r="O11" s="180"/>
    </row>
    <row r="12" spans="1:15" ht="21" customHeight="1">
      <c r="A12" s="184"/>
      <c r="B12" s="211"/>
      <c r="C12" s="23"/>
      <c r="D12" s="32" t="str">
        <f>IF('入力フォーム'!H37="","□","■")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IF('入力フォーム'!H37="","（　　　　　　　　　　　）注２"," "&amp;"（　"&amp;'入力フォーム'!H37&amp;"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211"/>
      <c r="C13" s="23"/>
      <c r="D13" s="23"/>
      <c r="E13" s="23"/>
      <c r="F13" s="23" t="s">
        <v>29</v>
      </c>
      <c r="G13" s="23"/>
      <c r="H13" s="170" t="str">
        <f>IF('入力フォーム'!N37="","　　　　　　万円（税込）"," "&amp;TEXT('入力フォーム'!N37,"#,##0.0")&amp;"万円（税込）")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211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211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211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211"/>
      <c r="C17" s="23"/>
      <c r="D17" s="32" t="str">
        <f>IF('入力フォーム'!G40="","□","■")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IF('入力フォーム'!G42="","□","■")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211"/>
      <c r="C18" s="23"/>
      <c r="D18" s="32" t="str">
        <f>IF('入力フォーム'!G41="","□","■")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IF('入力フォーム'!G43="","□","■")</f>
        <v>□</v>
      </c>
      <c r="O18" s="59" t="s">
        <v>131</v>
      </c>
    </row>
    <row r="19" spans="1:15" ht="7.5" customHeight="1">
      <c r="A19" s="184"/>
      <c r="B19" s="211"/>
      <c r="C19" s="23"/>
      <c r="D19" s="23"/>
      <c r="E19" s="23"/>
      <c r="F19" s="23"/>
      <c r="G19" s="23"/>
      <c r="H19" s="182"/>
      <c r="I19" s="182"/>
      <c r="J19" s="182"/>
      <c r="K19" s="182"/>
      <c r="L19" s="182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IF('入力フォーム'!G38="","令和　　年　　月　　日　～　令和　　年　　月　　日",TEXT('入力フォーム'!G38,"[DBnum3]ggge年m月d日")&amp;"　～　"&amp;TEXT('入力フォーム'!L38,"[DBnum3]ggge年m月d日"))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IF('入力フォーム'!G39=""," 令和　　年　　月　　日"," "&amp;TEXT('入力フォーム'!G39,"[DBnum3]ggge年m月d日"))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132</v>
      </c>
      <c r="B22" s="210" t="s">
        <v>13</v>
      </c>
      <c r="C22" s="210"/>
      <c r="D22" s="210"/>
      <c r="E22" s="161">
        <f>IF('入力フォーム'!G44="","",'入力フォーム'!G44)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IF('入力フォーム'!H45="","",'入力フォーム'!G45&amp;'入力フォーム'!H45)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IF('入力フォーム'!G50="","",'入力フォーム'!G50)</f>
      </c>
    </row>
    <row r="24" spans="1:15" ht="26.25" customHeight="1">
      <c r="A24" s="184"/>
      <c r="B24" s="187"/>
      <c r="C24" s="187"/>
      <c r="D24" s="187"/>
      <c r="E24" s="167">
        <f>IF('入力フォーム'!G46="","",'入力フォーム'!G46)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IF('入力フォーム'!G47="","",IF('入力フォーム'!H48="",'入力フォーム'!G47,'入力フォーム'!G47&amp;" "&amp;'入力フォーム'!G48&amp;'入力フォーム'!H48))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IF('入力フォーム'!G49="","",'入力フォーム'!G49)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IF('入力フォーム'!G51="","所属名　　　　　　　　　　　　　　　","所属名　"&amp;'入力フォーム'!G51)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IF('入力フォーム'!G52="","担当職氏名　　　　　　　　　　","担当職氏名　"&amp;'入力フォーム'!G52)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IF('入力フォーム'!G53="","電話番号 　　　　　　 　　　　",IF('入力フォーム'!H54="","電話番号　"&amp;'入力フォーム'!G53,"電話番号　"&amp;'入力フォーム'!G53&amp;'入力フォーム'!G54&amp;'入力フォーム'!H54))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  <mergeCell ref="B5:B19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7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IF('入力フォーム'!G56="","",'入力フォーム'!G56)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IF('入力フォーム'!G57="","",'入力フォーム'!G57)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IF('入力フォーム'!H58="","□","■")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IF('入力フォーム'!H58="","　　　　　　","　"&amp;'入力フォーム'!H58&amp;"　")</f>
        <v>　　　　　　</v>
      </c>
      <c r="H7" s="208"/>
      <c r="I7" s="23" t="s">
        <v>90</v>
      </c>
      <c r="J7" s="23" t="s">
        <v>27</v>
      </c>
      <c r="K7" s="34" t="str">
        <f>IF('入力フォーム'!K58="","　　　　"," "&amp;'入力フォーム'!K58&amp;" ")</f>
        <v>　　　　</v>
      </c>
      <c r="L7" s="25" t="s">
        <v>96</v>
      </c>
      <c r="M7" s="23" t="s">
        <v>28</v>
      </c>
      <c r="N7" s="23"/>
      <c r="O7" s="35" t="str">
        <f>IF('入力フォーム'!N58="","　　　　　　㎡"," "&amp;TEXT('入力フォーム'!N58,"#,##0.0")&amp;"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IF('入力フォーム'!H59="","□","■")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IF('入力フォーム'!H59="","　　　　　　","　"&amp;'入力フォーム'!H59&amp;"　")</f>
        <v>　　　　　　</v>
      </c>
      <c r="H9" s="208"/>
      <c r="I9" s="23" t="s">
        <v>90</v>
      </c>
      <c r="J9" s="23" t="s">
        <v>27</v>
      </c>
      <c r="K9" s="34" t="str">
        <f>IF('入力フォーム'!K59="","　　　　"," "&amp;'入力フォーム'!K59&amp;" ")</f>
        <v>　　　　</v>
      </c>
      <c r="L9" s="25" t="s">
        <v>96</v>
      </c>
      <c r="M9" s="23" t="s">
        <v>28</v>
      </c>
      <c r="N9" s="23"/>
      <c r="O9" s="35" t="str">
        <f>IF('入力フォーム'!N59="","　　　　　　㎡"," "&amp;TEXT('入力フォーム'!N59,"#,##0.0")&amp;"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IF('入力フォーム'!H60="","□","■")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IF('入力フォーム'!H60="","　　　　　　","　"&amp;'入力フォーム'!H60&amp;"　")</f>
        <v>　　　　　　</v>
      </c>
      <c r="H11" s="208"/>
      <c r="I11" s="23" t="s">
        <v>90</v>
      </c>
      <c r="J11" s="23" t="s">
        <v>27</v>
      </c>
      <c r="K11" s="34" t="str">
        <f>IF('入力フォーム'!K60="","　　　　"," "&amp;'入力フォーム'!K60&amp;" ")</f>
        <v>　　　　</v>
      </c>
      <c r="L11" s="25" t="s">
        <v>96</v>
      </c>
      <c r="M11" s="23" t="s">
        <v>29</v>
      </c>
      <c r="N11" s="179" t="str">
        <f>IF('入力フォーム'!N60="","　　　　万円（税込）"," "&amp;TEXT('入力フォーム'!N60,"#,##0.0")&amp;"万円（税込）")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IF('入力フォーム'!H61="","□","■")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IF('入力フォーム'!H61="","（　　　　　　　　　　　）注２"," "&amp;"（　"&amp;'入力フォーム'!H61&amp;"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IF('入力フォーム'!N61="","　　　　　　万円（税込）"," "&amp;TEXT('入力フォーム'!N61,"#,##0.0")&amp;"万円（税込）")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IF('入力フォーム'!G64="","□","■")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IF('入力フォーム'!G66="","□","■")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IF('入力フォーム'!G65="","□","■")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IF('入力フォーム'!G67="","□","■")</f>
        <v>□</v>
      </c>
      <c r="O18" s="59" t="s">
        <v>131</v>
      </c>
    </row>
    <row r="19" spans="1:15" ht="5.25" customHeight="1">
      <c r="A19" s="184"/>
      <c r="B19" s="184"/>
      <c r="C19" s="23"/>
      <c r="D19" s="23"/>
      <c r="E19" s="23"/>
      <c r="F19" s="23"/>
      <c r="G19" s="23"/>
      <c r="H19" s="182"/>
      <c r="I19" s="182"/>
      <c r="J19" s="182"/>
      <c r="K19" s="182"/>
      <c r="L19" s="182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IF('入力フォーム'!G62="","令和　　年　　月　　日　～　令和　　年　　月　　日",TEXT('入力フォーム'!G62,"[DBnum3]ggge年m月d日")&amp;"　～　"&amp;TEXT('入力フォーム'!L62,"[DBnum3]ggge年m月d日"))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IF('入力フォーム'!G63=""," 令和　　年　　月　　日"," "&amp;TEXT('入力フォーム'!G63,"[DBnum3]ggge年m月d日"))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IF('入力フォーム'!G68="","",'入力フォーム'!G68)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IF('入力フォーム'!H69="","",'入力フォーム'!G69&amp;'入力フォーム'!H69)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IF('入力フォーム'!G74="","",'入力フォーム'!G74)</f>
      </c>
    </row>
    <row r="24" spans="1:15" ht="26.25" customHeight="1">
      <c r="A24" s="184"/>
      <c r="B24" s="187"/>
      <c r="C24" s="187"/>
      <c r="D24" s="187"/>
      <c r="E24" s="167">
        <f>IF('入力フォーム'!G70="","",'入力フォーム'!G70)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IF('入力フォーム'!G71="","",IF('入力フォーム'!H72="",'入力フォーム'!G71,'入力フォーム'!G71&amp;" "&amp;'入力フォーム'!G72&amp;'入力フォーム'!H72))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IF('入力フォーム'!G73="","",'入力フォーム'!G73)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IF('入力フォーム'!G75="","所属名　　　　　　　　　　　　　　　","所属名　"&amp;'入力フォーム'!G75)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IF('入力フォーム'!G76="","担当職氏名　　　　　　　　　　","担当職氏名　"&amp;'入力フォーム'!G76)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IF('入力フォーム'!G77="","電話番号 　　　　　　 　　　　",IF('入力フォーム'!H78="","電話番号　"&amp;'入力フォーム'!G77,"電話番号　"&amp;'入力フォーム'!G77&amp;'入力フォーム'!G78&amp;'入力フォーム'!H78))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E21:H21"/>
    <mergeCell ref="I21:O21"/>
    <mergeCell ref="B22:D22"/>
    <mergeCell ref="B23:D24"/>
    <mergeCell ref="E17:H17"/>
    <mergeCell ref="K17:O17"/>
    <mergeCell ref="E18:L18"/>
    <mergeCell ref="H19:L19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B25:D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S19" sqref="S19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IF('入力フォーム'!G80="","",'入力フォーム'!G80)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IF('入力フォーム'!G81="","",'入力フォーム'!G81)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IF('入力フォーム'!H82="","□","■")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IF('入力フォーム'!H82="","　　　　　　","　"&amp;'入力フォーム'!H82&amp;"　")</f>
        <v>　　　　　　</v>
      </c>
      <c r="H7" s="208"/>
      <c r="I7" s="23" t="s">
        <v>90</v>
      </c>
      <c r="J7" s="23" t="s">
        <v>27</v>
      </c>
      <c r="K7" s="34" t="str">
        <f>IF('入力フォーム'!K82="","　　　　"," "&amp;'入力フォーム'!K82&amp;" ")</f>
        <v>　　　　</v>
      </c>
      <c r="L7" s="25" t="s">
        <v>99</v>
      </c>
      <c r="M7" s="23" t="s">
        <v>28</v>
      </c>
      <c r="N7" s="23"/>
      <c r="O7" s="35" t="str">
        <f>IF('入力フォーム'!N82="","　　　　　　㎡"," "&amp;TEXT('入力フォーム'!N82,"#,##0.0")&amp;"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IF('入力フォーム'!H83="","□","■")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IF('入力フォーム'!H83="","　　　　　　","　"&amp;'入力フォーム'!H83&amp;"　")</f>
        <v>　　　　　　</v>
      </c>
      <c r="H9" s="208"/>
      <c r="I9" s="23" t="s">
        <v>90</v>
      </c>
      <c r="J9" s="23" t="s">
        <v>27</v>
      </c>
      <c r="K9" s="34" t="str">
        <f>IF('入力フォーム'!K83="","　　　　"," "&amp;'入力フォーム'!K83&amp;" ")</f>
        <v>　　　　</v>
      </c>
      <c r="L9" s="25" t="s">
        <v>99</v>
      </c>
      <c r="M9" s="23" t="s">
        <v>28</v>
      </c>
      <c r="N9" s="23"/>
      <c r="O9" s="35" t="str">
        <f>IF('入力フォーム'!N83="","　　　　　　㎡"," "&amp;TEXT('入力フォーム'!N83,"#,##0.0")&amp;"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IF('入力フォーム'!H84="","□","■")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IF('入力フォーム'!H84="","　　　　　　","　"&amp;'入力フォーム'!H84&amp;"　")</f>
        <v>　　　　　　</v>
      </c>
      <c r="H11" s="208"/>
      <c r="I11" s="23" t="s">
        <v>90</v>
      </c>
      <c r="J11" s="23" t="s">
        <v>27</v>
      </c>
      <c r="K11" s="34" t="str">
        <f>IF('入力フォーム'!K84="","　　　　"," "&amp;'入力フォーム'!K84&amp;" ")</f>
        <v>　　　　</v>
      </c>
      <c r="L11" s="25" t="s">
        <v>99</v>
      </c>
      <c r="M11" s="23" t="s">
        <v>29</v>
      </c>
      <c r="N11" s="179" t="str">
        <f>IF('入力フォーム'!N84="","　　　　万円（税込）"," "&amp;TEXT('入力フォーム'!N84,"#,##0.0")&amp;"万円（税込）")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IF('入力フォーム'!H85="","□","■")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IF('入力フォーム'!H85="","（　　　　　　　　　　　）注２"," "&amp;"（　"&amp;'入力フォーム'!H85&amp;"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IF('入力フォーム'!N85="","　　　　　　万円（税込）"," "&amp;TEXT('入力フォーム'!N85,"#,##0.0")&amp;"万円（税込）")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IF('入力フォーム'!G88="","□","■")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IF('入力フォーム'!G90="","□","■")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IF('入力フォーム'!G89="","□","■")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IF('入力フォーム'!G91="","□","■")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IF('入力フォーム'!G86="","令和　　年　　月　　日　～　令和　　年　　月　　日",TEXT('入力フォーム'!G86,"[DBnum3]ggge年m月d日")&amp;"　～　"&amp;TEXT('入力フォーム'!L86,"[DBnum3]ggge年m月d日"))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IF('入力フォーム'!G87=""," 令和　　年　　月　　日"," "&amp;TEXT('入力フォーム'!G87,"[DBnum3]ggge年m月d日"))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134</v>
      </c>
      <c r="B22" s="210" t="s">
        <v>13</v>
      </c>
      <c r="C22" s="210"/>
      <c r="D22" s="210"/>
      <c r="E22" s="161">
        <f>IF('入力フォーム'!G92="","",'入力フォーム'!G92)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IF('入力フォーム'!H93="","",'入力フォーム'!G93&amp;'入力フォーム'!H93)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IF('入力フォーム'!G98="","",'入力フォーム'!G98)</f>
      </c>
    </row>
    <row r="24" spans="1:15" ht="26.25" customHeight="1">
      <c r="A24" s="184"/>
      <c r="B24" s="187"/>
      <c r="C24" s="187"/>
      <c r="D24" s="187"/>
      <c r="E24" s="167">
        <f>IF('入力フォーム'!G94="","",'入力フォーム'!G94)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IF('入力フォーム'!G95="","",IF('入力フォーム'!H96="",'入力フォーム'!G95,'入力フォーム'!G95&amp;" "&amp;'入力フォーム'!G96&amp;'入力フォーム'!H96))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IF('入力フォーム'!G97="","",'入力フォーム'!G97)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IF('入力フォーム'!G99="","所属名　　　　　　　　　　　　　　　","所属名　"&amp;'入力フォーム'!G99)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IF('入力フォーム'!G100="","担当職氏名　　　　　　　　　　","担当職氏名　"&amp;'入力フォーム'!G100)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IF('入力フォーム'!G101="","電話番号 　　　　　　 　　　　",IF('入力フォーム'!H102="","電話番号　"&amp;'入力フォーム'!G101,"電話番号　"&amp;'入力フォーム'!G101&amp;'入力フォーム'!G102&amp;'入力フォーム'!H102))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4">
      <selection activeCell="U17" sqref="U17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IF('入力フォーム'!G104="","",'入力フォーム'!G104)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IF('入力フォーム'!G105="","",'入力フォーム'!G105)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IF('入力フォーム'!H106="","□","■")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IF('入力フォーム'!H106="","　　　　　　","　"&amp;'入力フォーム'!H106&amp;"　")</f>
        <v>　　　　　　</v>
      </c>
      <c r="H7" s="208"/>
      <c r="I7" s="23" t="s">
        <v>90</v>
      </c>
      <c r="J7" s="23" t="s">
        <v>27</v>
      </c>
      <c r="K7" s="34" t="str">
        <f>IF('入力フォーム'!K106="","　　　　"," "&amp;'入力フォーム'!K106&amp;" ")</f>
        <v>　　　　</v>
      </c>
      <c r="L7" s="25" t="s">
        <v>102</v>
      </c>
      <c r="M7" s="23" t="s">
        <v>28</v>
      </c>
      <c r="N7" s="23"/>
      <c r="O7" s="35" t="str">
        <f>IF('入力フォーム'!N106="","　　　　　　㎡"," "&amp;TEXT('入力フォーム'!N106,"#,##0.0")&amp;"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IF('入力フォーム'!H107="","□","■")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IF('入力フォーム'!H107="","　　　　　　","　"&amp;'入力フォーム'!H107&amp;"　")</f>
        <v>　　　　　　</v>
      </c>
      <c r="H9" s="208"/>
      <c r="I9" s="23" t="s">
        <v>90</v>
      </c>
      <c r="J9" s="23" t="s">
        <v>27</v>
      </c>
      <c r="K9" s="34" t="str">
        <f>IF('入力フォーム'!K107="","　　　　"," "&amp;'入力フォーム'!K107&amp;" ")</f>
        <v>　　　　</v>
      </c>
      <c r="L9" s="25" t="s">
        <v>102</v>
      </c>
      <c r="M9" s="23" t="s">
        <v>28</v>
      </c>
      <c r="N9" s="23"/>
      <c r="O9" s="35" t="str">
        <f>IF('入力フォーム'!N107="","　　　　　　㎡"," "&amp;TEXT('入力フォーム'!N107,"#,##0.0")&amp;"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IF('入力フォーム'!H108="","□","■")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IF('入力フォーム'!H108="","　　　　　　","　"&amp;'入力フォーム'!H108&amp;"　")</f>
        <v>　　　　　　</v>
      </c>
      <c r="H11" s="208"/>
      <c r="I11" s="23" t="s">
        <v>90</v>
      </c>
      <c r="J11" s="23" t="s">
        <v>27</v>
      </c>
      <c r="K11" s="34" t="str">
        <f>IF('入力フォーム'!K108="","　　　　"," "&amp;'入力フォーム'!K108&amp;" ")</f>
        <v>　　　　</v>
      </c>
      <c r="L11" s="25" t="s">
        <v>102</v>
      </c>
      <c r="M11" s="23" t="s">
        <v>29</v>
      </c>
      <c r="N11" s="179" t="str">
        <f>IF('入力フォーム'!N108="","　　　　万円（税込）"," "&amp;TEXT('入力フォーム'!N108,"#,##0.0")&amp;"万円（税込）")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IF('入力フォーム'!H109="","□","■")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IF('入力フォーム'!H109="","（　　　　　　　　　　　）注２"," "&amp;"（　"&amp;'入力フォーム'!H109&amp;"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IF('入力フォーム'!N109="","　　　　　　万円（税込）"," "&amp;TEXT('入力フォーム'!N109,"#,##0.0")&amp;"万円（税込）")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IF('入力フォーム'!G112="","□","■")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IF('入力フォーム'!G114="","□","■")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IF('入力フォーム'!G113="","□","■")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IF('入力フォーム'!G115="","□","■")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IF('入力フォーム'!G110="","令和　　年　　月　　日　～　令和　　年　　月　　日",TEXT('入力フォーム'!G110,"[DBnum3]ggge年m月d日")&amp;"　～　"&amp;TEXT('入力フォーム'!L110,"[DBnum3]ggge年m月d日"))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IF('入力フォーム'!G111=""," 令和　　年　　月　　日"," "&amp;TEXT('入力フォーム'!G111,"[DBnum3]ggge年m月d日"))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134</v>
      </c>
      <c r="B22" s="210" t="s">
        <v>13</v>
      </c>
      <c r="C22" s="210"/>
      <c r="D22" s="210"/>
      <c r="E22" s="161">
        <f>IF('入力フォーム'!G116="","",'入力フォーム'!G116)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IF('入力フォーム'!H117="","",'入力フォーム'!G117&amp;'入力フォーム'!H117)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IF('入力フォーム'!G122="","",'入力フォーム'!G122)</f>
      </c>
    </row>
    <row r="24" spans="1:15" ht="26.25" customHeight="1">
      <c r="A24" s="184"/>
      <c r="B24" s="187"/>
      <c r="C24" s="187"/>
      <c r="D24" s="187"/>
      <c r="E24" s="167">
        <f>IF('入力フォーム'!G118="","",'入力フォーム'!G118)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IF('入力フォーム'!G119="","",IF('入力フォーム'!H120="",'入力フォーム'!G119,'入力フォーム'!G119&amp;" "&amp;'入力フォーム'!G120&amp;'入力フォーム'!H120))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IF('入力フォーム'!G121="","",'入力フォーム'!G121)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IF('入力フォーム'!G123="","所属名　　　　　　　　　　　　　　　","所属名　"&amp;'入力フォーム'!G123)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IF('入力フォーム'!G124="","担当職氏名　　　　　　　　　　","担当職氏名　"&amp;'入力フォーム'!G124)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IF('入力フォーム'!G125="","電話番号 　　　　　　 　　　　",IF('入力フォーム'!H126="","電話番号　"&amp;'入力フォーム'!G125,"電話番号　"&amp;'入力フォーム'!G125&amp;'入力フォーム'!G126&amp;'入力フォーム'!H126))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B25:D25"/>
    <mergeCell ref="E21:H21"/>
    <mergeCell ref="I21:O21"/>
    <mergeCell ref="B22:D22"/>
    <mergeCell ref="B23:D24"/>
    <mergeCell ref="E17:H17"/>
    <mergeCell ref="K17:O17"/>
    <mergeCell ref="E18:L18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H19:L19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13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IF('入力フォーム'!G128="","",'入力フォーム'!G128)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IF('入力フォーム'!G129="","",'入力フォーム'!G129)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IF('入力フォーム'!H130="","□","■")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IF('入力フォーム'!H130="","　　　　　　","　"&amp;'入力フォーム'!H130&amp;"　")</f>
        <v>　　　　　　</v>
      </c>
      <c r="H7" s="208"/>
      <c r="I7" s="23" t="s">
        <v>90</v>
      </c>
      <c r="J7" s="23" t="s">
        <v>27</v>
      </c>
      <c r="K7" s="34" t="str">
        <f>IF('入力フォーム'!K130="","　　　　"," "&amp;'入力フォーム'!K130&amp;" ")</f>
        <v>　　　　</v>
      </c>
      <c r="L7" s="25" t="s">
        <v>102</v>
      </c>
      <c r="M7" s="23" t="s">
        <v>28</v>
      </c>
      <c r="N7" s="23"/>
      <c r="O7" s="35" t="str">
        <f>IF('入力フォーム'!N130="","　　　　　　㎡"," "&amp;TEXT('入力フォーム'!N130,"#,##0.0")&amp;"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IF('入力フォーム'!H131="","□","■")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IF('入力フォーム'!H131="","　　　　　　","　"&amp;'入力フォーム'!H131&amp;"　")</f>
        <v>　　　　　　</v>
      </c>
      <c r="H9" s="208"/>
      <c r="I9" s="23" t="s">
        <v>90</v>
      </c>
      <c r="J9" s="23" t="s">
        <v>27</v>
      </c>
      <c r="K9" s="34" t="str">
        <f>IF('入力フォーム'!K131="","　　　　"," "&amp;'入力フォーム'!K131&amp;" ")</f>
        <v>　　　　</v>
      </c>
      <c r="L9" s="25" t="s">
        <v>102</v>
      </c>
      <c r="M9" s="23" t="s">
        <v>28</v>
      </c>
      <c r="N9" s="23"/>
      <c r="O9" s="35" t="str">
        <f>IF('入力フォーム'!N131="","　　　　　　㎡"," "&amp;TEXT('入力フォーム'!N131,"#,##0.0")&amp;"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IF('入力フォーム'!H132="","□","■")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IF('入力フォーム'!H132="","　　　　　　","　"&amp;'入力フォーム'!H132&amp;"　")</f>
        <v>　　　　　　</v>
      </c>
      <c r="H11" s="208"/>
      <c r="I11" s="23" t="s">
        <v>90</v>
      </c>
      <c r="J11" s="23" t="s">
        <v>27</v>
      </c>
      <c r="K11" s="34" t="str">
        <f>IF('入力フォーム'!K132="","　　　　"," "&amp;'入力フォーム'!K132&amp;" ")</f>
        <v>　　　　</v>
      </c>
      <c r="L11" s="25" t="s">
        <v>102</v>
      </c>
      <c r="M11" s="23" t="s">
        <v>29</v>
      </c>
      <c r="N11" s="179" t="str">
        <f>IF('入力フォーム'!N132="","　　　　万円（税込）"," "&amp;TEXT('入力フォーム'!N132,"#,##0.0")&amp;"万円（税込）")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IF('入力フォーム'!H133="","□","■")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IF('入力フォーム'!H133="","（　　　　　　　　　　　）注２"," "&amp;"（　"&amp;'入力フォーム'!H133&amp;"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IF('入力フォーム'!N133="","　　　　　　万円（税込）"," "&amp;TEXT('入力フォーム'!N133,"#,##0.0")&amp;"万円（税込）")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IF('入力フォーム'!G136="","□","■")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IF('入力フォーム'!G138="","□","■")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IF('入力フォーム'!G137="","□","■")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IF('入力フォーム'!G139="","□","■")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IF('入力フォーム'!G134="","令和　　年　　月　　日　～　令和　　年　　月　　日",TEXT('入力フォーム'!G134,"[DBnum3]ggge年m月d日")&amp;"　～　"&amp;TEXT('入力フォーム'!L134,"[DBnum3]ggge年m月d日"))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IF('入力フォーム'!G135=""," 令和　　年　　月　　日"," "&amp;TEXT('入力フォーム'!G135,"[DBnum3]ggge年m月d日"))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IF('入力フォーム'!G140="","",'入力フォーム'!G140)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IF('入力フォーム'!H141="","",'入力フォーム'!G141&amp;'入力フォーム'!H141)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IF('入力フォーム'!G146="","",'入力フォーム'!G146)</f>
      </c>
    </row>
    <row r="24" spans="1:15" ht="26.25" customHeight="1">
      <c r="A24" s="184"/>
      <c r="B24" s="187"/>
      <c r="C24" s="187"/>
      <c r="D24" s="187"/>
      <c r="E24" s="167">
        <f>IF('入力フォーム'!G142="","",'入力フォーム'!G142)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IF('入力フォーム'!G143="","",IF('入力フォーム'!H144="",'入力フォーム'!G143,'入力フォーム'!G143&amp;" "&amp;'入力フォーム'!G144&amp;'入力フォーム'!H144))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IF('入力フォーム'!G145="","",'入力フォーム'!G145)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IF('入力フォーム'!G147="","所属名　　　　　　　　　　　　　　　","所属名　"&amp;'入力フォーム'!G147)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IF('入力フォーム'!G148="","担当職氏名　　　　　　　　　　","担当職氏名　"&amp;'入力フォーム'!G148)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IF('入力フォーム'!G149="","電話番号 　　　　　　 　　　　",IF('入力フォーム'!H150="","電話番号　"&amp;'入力フォーム'!G149,"電話番号　"&amp;'入力フォーム'!G149&amp;'入力フォーム'!G150&amp;'入力フォーム'!H150))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10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IF('入力フォーム'!G152="","",'入力フォーム'!G152)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IF('入力フォーム'!G153="","",'入力フォーム'!G153)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IF('入力フォーム'!H154="","□","■")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IF('入力フォーム'!H154="","　　　　　　","　"&amp;'入力フォーム'!H154&amp;"　")</f>
        <v>　　　　　　</v>
      </c>
      <c r="H7" s="208"/>
      <c r="I7" s="23" t="s">
        <v>90</v>
      </c>
      <c r="J7" s="23" t="s">
        <v>27</v>
      </c>
      <c r="K7" s="34" t="str">
        <f>IF('入力フォーム'!K154="","　　　　"," "&amp;'入力フォーム'!K154&amp;" ")</f>
        <v>　　　　</v>
      </c>
      <c r="L7" s="25" t="s">
        <v>105</v>
      </c>
      <c r="M7" s="23" t="s">
        <v>28</v>
      </c>
      <c r="N7" s="23"/>
      <c r="O7" s="35" t="str">
        <f>IF('入力フォーム'!N154="","　　　　　　㎡"," "&amp;TEXT('入力フォーム'!N154,"#,##0.0")&amp;"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IF('入力フォーム'!H155="","□","■")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IF('入力フォーム'!H155="","　　　　　　","　"&amp;'入力フォーム'!H155&amp;"　")</f>
        <v>　　　　　　</v>
      </c>
      <c r="H9" s="208"/>
      <c r="I9" s="23" t="s">
        <v>90</v>
      </c>
      <c r="J9" s="23" t="s">
        <v>27</v>
      </c>
      <c r="K9" s="34" t="str">
        <f>IF('入力フォーム'!K155="","　　　　"," "&amp;'入力フォーム'!K155&amp;" ")</f>
        <v>　　　　</v>
      </c>
      <c r="L9" s="25" t="s">
        <v>105</v>
      </c>
      <c r="M9" s="23" t="s">
        <v>28</v>
      </c>
      <c r="N9" s="23"/>
      <c r="O9" s="35" t="str">
        <f>IF('入力フォーム'!N155="","　　　　　　㎡"," "&amp;TEXT('入力フォーム'!N155,"#,##0.0")&amp;"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IF('入力フォーム'!H156="","□","■")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IF('入力フォーム'!H156="","　　　　　　","　"&amp;'入力フォーム'!H156&amp;"　")</f>
        <v>　　　　　　</v>
      </c>
      <c r="H11" s="208"/>
      <c r="I11" s="23" t="s">
        <v>90</v>
      </c>
      <c r="J11" s="23" t="s">
        <v>27</v>
      </c>
      <c r="K11" s="34" t="str">
        <f>IF('入力フォーム'!K156="","　　　　"," "&amp;'入力フォーム'!K156&amp;" ")</f>
        <v>　　　　</v>
      </c>
      <c r="L11" s="25" t="s">
        <v>105</v>
      </c>
      <c r="M11" s="23" t="s">
        <v>29</v>
      </c>
      <c r="N11" s="179" t="str">
        <f>IF('入力フォーム'!N156="","　　　　万円（税込）"," "&amp;TEXT('入力フォーム'!N156,"#,##0.0")&amp;"万円（税込）")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IF('入力フォーム'!H157="","□","■")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IF('入力フォーム'!H157="","（　　　　　　　　　　　）注２"," "&amp;"（　"&amp;'入力フォーム'!H157&amp;"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IF('入力フォーム'!N157="","　　　　　　万円（税込）"," "&amp;TEXT('入力フォーム'!N157,"#,##0.0")&amp;"万円（税込）")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IF('入力フォーム'!G160="","□","■")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IF('入力フォーム'!G162="","□","■")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IF('入力フォーム'!G161="","□","■")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IF('入力フォーム'!G164="","□","■")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IF('入力フォーム'!G158="","令和　　年　　月　　日　～　令和　　年　　月　　日",TEXT('入力フォーム'!G158,"[DBnum3]ggge年m月d日")&amp;"　～　"&amp;TEXT('入力フォーム'!L158,"[DBnum3]ggge年m月d日"))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IF('入力フォーム'!G159=""," 令和　　年　　月　　日"," "&amp;TEXT('入力フォーム'!G159,"[DBnum3]ggge年m月d日"))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133</v>
      </c>
      <c r="B22" s="210" t="s">
        <v>13</v>
      </c>
      <c r="C22" s="210"/>
      <c r="D22" s="210"/>
      <c r="E22" s="161">
        <f>IF('入力フォーム'!G164="","",'入力フォーム'!G164)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IF('入力フォーム'!H165="","",'入力フォーム'!G165&amp;'入力フォーム'!H165)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IF('入力フォーム'!G170="","",'入力フォーム'!G170)</f>
      </c>
    </row>
    <row r="24" spans="1:15" ht="26.25" customHeight="1">
      <c r="A24" s="184"/>
      <c r="B24" s="187"/>
      <c r="C24" s="187"/>
      <c r="D24" s="187"/>
      <c r="E24" s="167">
        <f>IF('入力フォーム'!G166="","",'入力フォーム'!G166)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IF('入力フォーム'!G167="","",IF('入力フォーム'!H168="",'入力フォーム'!G167,'入力フォーム'!G167&amp;" "&amp;'入力フォーム'!G168&amp;'入力フォーム'!H168))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IF('入力フォーム'!G169="","",'入力フォーム'!G169)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IF('入力フォーム'!G171="","所属名　　　　　　　　　　　　　　　","所属名　"&amp;'入力フォーム'!G171)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IF('入力フォーム'!G172="","担当職氏名　　　　　　　　　　","担当職氏名　"&amp;'入力フォーム'!G172)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IF('入力フォーム'!G173="","電話番号 　　　　　　 　　　　",IF('入力フォーム'!H174="","電話番号　"&amp;'入力フォーム'!G173,"電話番号　"&amp;'入力フォーム'!G173&amp;'入力フォーム'!G174&amp;'入力フォーム'!H174))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B25:D25"/>
    <mergeCell ref="E21:H21"/>
    <mergeCell ref="I21:O21"/>
    <mergeCell ref="B22:D22"/>
    <mergeCell ref="B23:D24"/>
    <mergeCell ref="E17:H17"/>
    <mergeCell ref="K17:O17"/>
    <mergeCell ref="E18:L18"/>
    <mergeCell ref="B4:D4"/>
    <mergeCell ref="B20:D21"/>
    <mergeCell ref="A22:A25"/>
    <mergeCell ref="E3:O3"/>
    <mergeCell ref="E4:O4"/>
    <mergeCell ref="E20:O20"/>
    <mergeCell ref="G7:H7"/>
    <mergeCell ref="G9:H9"/>
    <mergeCell ref="G11:H11"/>
    <mergeCell ref="H19:L19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view="pageBreakPreview" zoomScale="85" zoomScaleSheetLayoutView="85" zoomScalePageLayoutView="0" workbookViewId="0" topLeftCell="A7">
      <selection activeCell="P21" sqref="P21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93</v>
      </c>
    </row>
    <row r="2" spans="1:15" ht="27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6"/>
      <c r="O2" s="176"/>
    </row>
    <row r="3" spans="1:15" ht="33.75" customHeight="1">
      <c r="A3" s="184" t="s">
        <v>21</v>
      </c>
      <c r="B3" s="186" t="s">
        <v>74</v>
      </c>
      <c r="C3" s="187"/>
      <c r="D3" s="187"/>
      <c r="E3" s="191">
        <f>IF('入力フォーム'!G176="","",'入力フォーム'!G176)</f>
      </c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5" ht="33.75" customHeight="1">
      <c r="A4" s="184"/>
      <c r="B4" s="186" t="s">
        <v>5</v>
      </c>
      <c r="C4" s="187"/>
      <c r="D4" s="187"/>
      <c r="E4" s="191">
        <f>IF('入力フォーム'!G177="","",'入力フォーム'!G177)</f>
      </c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ht="21" customHeight="1">
      <c r="A5" s="184"/>
      <c r="B5" s="184" t="s">
        <v>6</v>
      </c>
      <c r="C5" s="23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" customHeight="1">
      <c r="A6" s="184"/>
      <c r="B6" s="184"/>
      <c r="C6" s="23"/>
      <c r="D6" s="32" t="str">
        <f>IF('入力フォーム'!H178="","□","■")</f>
        <v>□</v>
      </c>
      <c r="E6" s="23" t="s">
        <v>73</v>
      </c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1" customHeight="1">
      <c r="A7" s="184"/>
      <c r="B7" s="184"/>
      <c r="C7" s="23"/>
      <c r="D7" s="23"/>
      <c r="E7" s="23"/>
      <c r="F7" s="23" t="s">
        <v>26</v>
      </c>
      <c r="G7" s="208" t="str">
        <f>IF('入力フォーム'!H178="","　　　　　　","　"&amp;'入力フォーム'!H178&amp;"　")</f>
        <v>　　　　　　</v>
      </c>
      <c r="H7" s="208"/>
      <c r="I7" s="23" t="s">
        <v>90</v>
      </c>
      <c r="J7" s="23" t="s">
        <v>27</v>
      </c>
      <c r="K7" s="34" t="str">
        <f>IF('入力フォーム'!K178="","　　　　"," "&amp;'入力フォーム'!K178&amp;" ")</f>
        <v>　　　　</v>
      </c>
      <c r="L7" s="25" t="s">
        <v>108</v>
      </c>
      <c r="M7" s="23" t="s">
        <v>28</v>
      </c>
      <c r="N7" s="23"/>
      <c r="O7" s="35" t="str">
        <f>IF('入力フォーム'!N178="","　　　　　　㎡"," "&amp;TEXT('入力フォーム'!N178,"#,##0.0")&amp;" ㎡ ")</f>
        <v>　　　　　　㎡</v>
      </c>
    </row>
    <row r="8" spans="1:15" ht="21" customHeight="1">
      <c r="A8" s="184"/>
      <c r="B8" s="184"/>
      <c r="C8" s="23"/>
      <c r="D8" s="32" t="str">
        <f>IF('入力フォーム'!H179="","□","■")</f>
        <v>□</v>
      </c>
      <c r="E8" s="23" t="s">
        <v>75</v>
      </c>
      <c r="F8" s="23"/>
      <c r="G8" s="23"/>
      <c r="H8" s="23"/>
      <c r="I8" s="23"/>
      <c r="J8" s="23"/>
      <c r="K8" s="23"/>
      <c r="L8" s="25"/>
      <c r="M8" s="23"/>
      <c r="N8" s="23"/>
      <c r="O8" s="24"/>
    </row>
    <row r="9" spans="1:15" ht="21" customHeight="1">
      <c r="A9" s="184"/>
      <c r="B9" s="184"/>
      <c r="C9" s="23"/>
      <c r="D9" s="23"/>
      <c r="E9" s="23"/>
      <c r="F9" s="23" t="s">
        <v>26</v>
      </c>
      <c r="G9" s="208" t="str">
        <f>IF('入力フォーム'!H179="","　　　　　　","　"&amp;'入力フォーム'!H179&amp;"　")</f>
        <v>　　　　　　</v>
      </c>
      <c r="H9" s="208"/>
      <c r="I9" s="23" t="s">
        <v>90</v>
      </c>
      <c r="J9" s="23" t="s">
        <v>27</v>
      </c>
      <c r="K9" s="34" t="str">
        <f>IF('入力フォーム'!K179="","　　　　"," "&amp;'入力フォーム'!K179&amp;" ")</f>
        <v>　　　　</v>
      </c>
      <c r="L9" s="25" t="s">
        <v>108</v>
      </c>
      <c r="M9" s="23" t="s">
        <v>28</v>
      </c>
      <c r="N9" s="23"/>
      <c r="O9" s="35" t="str">
        <f>IF('入力フォーム'!N179="","　　　　　　㎡"," "&amp;TEXT('入力フォーム'!N179,"#,##0.0")&amp;" ㎡ ")</f>
        <v>　　　　　　㎡</v>
      </c>
    </row>
    <row r="10" spans="1:15" ht="21" customHeight="1">
      <c r="A10" s="184"/>
      <c r="B10" s="184"/>
      <c r="C10" s="23"/>
      <c r="D10" s="32" t="str">
        <f>IF('入力フォーム'!H180="","□","■")</f>
        <v>□</v>
      </c>
      <c r="E10" s="23" t="s">
        <v>76</v>
      </c>
      <c r="F10" s="23"/>
      <c r="G10" s="23"/>
      <c r="H10" s="23"/>
      <c r="I10" s="23"/>
      <c r="J10" s="23"/>
      <c r="K10" s="23"/>
      <c r="L10" s="25"/>
      <c r="M10" s="23"/>
      <c r="N10" s="23"/>
      <c r="O10" s="24"/>
    </row>
    <row r="11" spans="1:15" ht="21" customHeight="1">
      <c r="A11" s="184"/>
      <c r="B11" s="184"/>
      <c r="C11" s="23"/>
      <c r="D11" s="23"/>
      <c r="E11" s="23"/>
      <c r="F11" s="23" t="s">
        <v>26</v>
      </c>
      <c r="G11" s="208" t="str">
        <f>IF('入力フォーム'!H180="","　　　　　　","　"&amp;'入力フォーム'!H180&amp;"　")</f>
        <v>　　　　　　</v>
      </c>
      <c r="H11" s="208"/>
      <c r="I11" s="23" t="s">
        <v>90</v>
      </c>
      <c r="J11" s="23" t="s">
        <v>27</v>
      </c>
      <c r="K11" s="34" t="str">
        <f>IF('入力フォーム'!K180="","　　　　"," "&amp;'入力フォーム'!K180&amp;" ")</f>
        <v>　　　　</v>
      </c>
      <c r="L11" s="25" t="s">
        <v>108</v>
      </c>
      <c r="M11" s="23" t="s">
        <v>29</v>
      </c>
      <c r="N11" s="179" t="str">
        <f>IF('入力フォーム'!N180="","　　　　万円（税込）"," "&amp;TEXT('入力フォーム'!N180,"#,##0.0")&amp;"万円（税込）")</f>
        <v>　　　　万円（税込）</v>
      </c>
      <c r="O11" s="180"/>
    </row>
    <row r="12" spans="1:15" ht="21" customHeight="1">
      <c r="A12" s="184"/>
      <c r="B12" s="184"/>
      <c r="C12" s="23"/>
      <c r="D12" s="32" t="str">
        <f>IF('入力フォーム'!H181="","□","■")</f>
        <v>□</v>
      </c>
      <c r="E12" s="23" t="s">
        <v>77</v>
      </c>
      <c r="F12" s="23"/>
      <c r="G12" s="23"/>
      <c r="H12" s="23"/>
      <c r="I12" s="23"/>
      <c r="J12" s="23"/>
      <c r="K12" s="23"/>
      <c r="L12" s="182" t="str">
        <f>IF('入力フォーム'!H181="","（　　　　　　　　　　　）注２"," "&amp;"（　"&amp;'入力フォーム'!H181&amp;"　）注２")</f>
        <v>（　　　　　　　　　　　）注２</v>
      </c>
      <c r="M12" s="176"/>
      <c r="N12" s="176"/>
      <c r="O12" s="183"/>
    </row>
    <row r="13" spans="1:15" ht="21" customHeight="1">
      <c r="A13" s="184"/>
      <c r="B13" s="184"/>
      <c r="C13" s="23"/>
      <c r="D13" s="23"/>
      <c r="E13" s="23"/>
      <c r="F13" s="23" t="s">
        <v>29</v>
      </c>
      <c r="G13" s="23"/>
      <c r="H13" s="170" t="str">
        <f>IF('入力フォーム'!N181="","　　　　　　万円（税込）"," "&amp;TEXT('入力フォーム'!N181,"#,##0.0")&amp;"万円（税込）")</f>
        <v>　　　　　　万円（税込）</v>
      </c>
      <c r="I13" s="181"/>
      <c r="J13" s="181"/>
      <c r="K13" s="181"/>
      <c r="L13" s="181"/>
      <c r="M13" s="181"/>
      <c r="N13" s="181"/>
      <c r="O13" s="180"/>
    </row>
    <row r="14" spans="1:15" ht="12.75" customHeight="1">
      <c r="A14" s="184"/>
      <c r="B14" s="184"/>
      <c r="C14" s="23"/>
      <c r="D14" s="23"/>
      <c r="E14" s="23"/>
      <c r="F14" s="23"/>
      <c r="G14" s="23"/>
      <c r="H14" s="57"/>
      <c r="I14" s="58"/>
      <c r="J14" s="58"/>
      <c r="K14" s="58"/>
      <c r="L14" s="58"/>
      <c r="M14" s="58"/>
      <c r="N14" s="58"/>
      <c r="O14" s="56"/>
    </row>
    <row r="15" spans="1:15" ht="13.5">
      <c r="A15" s="184"/>
      <c r="B15" s="184"/>
      <c r="C15" s="23"/>
      <c r="D15" s="23" t="s">
        <v>125</v>
      </c>
      <c r="E15" s="23"/>
      <c r="F15" s="23"/>
      <c r="G15" s="23"/>
      <c r="H15" s="57"/>
      <c r="I15" s="58"/>
      <c r="J15" s="58"/>
      <c r="K15" s="58"/>
      <c r="L15" s="58"/>
      <c r="M15" s="58"/>
      <c r="N15" s="58"/>
      <c r="O15" s="56"/>
    </row>
    <row r="16" spans="1:15" ht="13.5">
      <c r="A16" s="184"/>
      <c r="B16" s="184"/>
      <c r="C16" s="23"/>
      <c r="D16" s="68" t="s">
        <v>126</v>
      </c>
      <c r="E16" s="23"/>
      <c r="F16" s="23"/>
      <c r="G16" s="23"/>
      <c r="H16" s="57"/>
      <c r="I16" s="58"/>
      <c r="J16" s="58"/>
      <c r="K16" s="58"/>
      <c r="L16" s="58"/>
      <c r="M16" s="58"/>
      <c r="N16" s="58"/>
      <c r="O16" s="56"/>
    </row>
    <row r="17" spans="1:15" ht="13.5">
      <c r="A17" s="184"/>
      <c r="B17" s="184"/>
      <c r="C17" s="23"/>
      <c r="D17" s="32" t="str">
        <f>IF('入力フォーム'!G184="","□","■")</f>
        <v>□</v>
      </c>
      <c r="E17" s="197" t="s">
        <v>122</v>
      </c>
      <c r="F17" s="197"/>
      <c r="G17" s="197"/>
      <c r="H17" s="197"/>
      <c r="I17" s="58"/>
      <c r="J17" s="32" t="str">
        <f>IF('入力フォーム'!G186="","□","■")</f>
        <v>□</v>
      </c>
      <c r="K17" s="197" t="s">
        <v>130</v>
      </c>
      <c r="L17" s="197"/>
      <c r="M17" s="197"/>
      <c r="N17" s="197"/>
      <c r="O17" s="198"/>
    </row>
    <row r="18" spans="1:15" ht="13.5">
      <c r="A18" s="184"/>
      <c r="B18" s="184"/>
      <c r="C18" s="23"/>
      <c r="D18" s="32" t="str">
        <f>IF('入力フォーム'!G185="","□","■")</f>
        <v>□</v>
      </c>
      <c r="E18" s="197" t="s">
        <v>127</v>
      </c>
      <c r="F18" s="197"/>
      <c r="G18" s="197"/>
      <c r="H18" s="197"/>
      <c r="I18" s="197"/>
      <c r="J18" s="197"/>
      <c r="K18" s="197"/>
      <c r="L18" s="197"/>
      <c r="M18" s="25"/>
      <c r="N18" s="32" t="str">
        <f>IF('入力フォーム'!G187="","□","■")</f>
        <v>□</v>
      </c>
      <c r="O18" s="59" t="s">
        <v>131</v>
      </c>
    </row>
    <row r="19" spans="1:15" ht="7.5" customHeight="1">
      <c r="A19" s="184"/>
      <c r="B19" s="184"/>
      <c r="C19" s="23"/>
      <c r="D19" s="23"/>
      <c r="E19" s="23"/>
      <c r="F19" s="23"/>
      <c r="G19" s="23"/>
      <c r="H19" s="209"/>
      <c r="I19" s="209"/>
      <c r="J19" s="209"/>
      <c r="K19" s="209"/>
      <c r="L19" s="209"/>
      <c r="M19" s="23"/>
      <c r="N19" s="23"/>
      <c r="O19" s="24"/>
    </row>
    <row r="20" spans="1:15" ht="21.75" customHeight="1">
      <c r="A20" s="184"/>
      <c r="B20" s="187" t="s">
        <v>78</v>
      </c>
      <c r="C20" s="187"/>
      <c r="D20" s="187"/>
      <c r="E20" s="194" t="str">
        <f>IF('入力フォーム'!G182="","令和　　年　　月　　日　～　令和　　年　　月　　日",TEXT('入力フォーム'!G182,"[DBnum3]ggge年m月d日")&amp;"　～　"&amp;TEXT('入力フォーム'!L182,"[DBnum3]ggge年m月d日"))</f>
        <v>令和　　年　　月　　日　～　令和　　年　　月　　日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66"/>
    </row>
    <row r="21" spans="1:15" ht="21.75" customHeight="1" thickBot="1">
      <c r="A21" s="185"/>
      <c r="B21" s="188"/>
      <c r="C21" s="188"/>
      <c r="D21" s="188"/>
      <c r="E21" s="206" t="s">
        <v>84</v>
      </c>
      <c r="F21" s="207"/>
      <c r="G21" s="207"/>
      <c r="H21" s="207"/>
      <c r="I21" s="189" t="str">
        <f>IF('入力フォーム'!G183=""," 令和　　年　　月　　日"," "&amp;TEXT('入力フォーム'!G183,"[DBnum3]ggge年m月d日"))</f>
        <v> 令和　　年　　月　　日</v>
      </c>
      <c r="J21" s="189"/>
      <c r="K21" s="189"/>
      <c r="L21" s="189"/>
      <c r="M21" s="189"/>
      <c r="N21" s="189"/>
      <c r="O21" s="190"/>
    </row>
    <row r="22" spans="1:15" ht="26.25" customHeight="1" thickTop="1">
      <c r="A22" s="204" t="s">
        <v>134</v>
      </c>
      <c r="B22" s="210" t="s">
        <v>13</v>
      </c>
      <c r="C22" s="210"/>
      <c r="D22" s="210"/>
      <c r="E22" s="161">
        <f>IF('入力フォーム'!G188="","",'入力フォーム'!G188)</f>
      </c>
      <c r="F22" s="162"/>
      <c r="G22" s="162"/>
      <c r="H22" s="162"/>
      <c r="I22" s="162"/>
      <c r="J22" s="162"/>
      <c r="K22" s="162"/>
      <c r="L22" s="162"/>
      <c r="M22" s="162"/>
      <c r="N22" s="163"/>
      <c r="O22" s="33" t="s">
        <v>20</v>
      </c>
    </row>
    <row r="23" spans="1:15" ht="15" customHeight="1">
      <c r="A23" s="184"/>
      <c r="B23" s="187" t="s">
        <v>14</v>
      </c>
      <c r="C23" s="187"/>
      <c r="D23" s="187"/>
      <c r="E23" s="164">
        <f>IF('入力フォーム'!H189="","",'入力フォーム'!G189&amp;'入力フォーム'!H189)</f>
      </c>
      <c r="F23" s="165"/>
      <c r="G23" s="165"/>
      <c r="H23" s="165"/>
      <c r="I23" s="165"/>
      <c r="J23" s="165"/>
      <c r="K23" s="165"/>
      <c r="L23" s="165"/>
      <c r="M23" s="165"/>
      <c r="N23" s="166"/>
      <c r="O23" s="177">
        <f>IF('入力フォーム'!G194="","",'入力フォーム'!G194)</f>
      </c>
    </row>
    <row r="24" spans="1:15" ht="26.25" customHeight="1">
      <c r="A24" s="184"/>
      <c r="B24" s="187"/>
      <c r="C24" s="187"/>
      <c r="D24" s="187"/>
      <c r="E24" s="167">
        <f>IF('入力フォーム'!G190="","",'入力フォーム'!G190)</f>
      </c>
      <c r="F24" s="168"/>
      <c r="G24" s="168"/>
      <c r="H24" s="168"/>
      <c r="I24" s="168"/>
      <c r="J24" s="168"/>
      <c r="K24" s="168"/>
      <c r="L24" s="168"/>
      <c r="M24" s="168"/>
      <c r="N24" s="169"/>
      <c r="O24" s="178"/>
    </row>
    <row r="25" spans="1:15" ht="26.25" customHeight="1">
      <c r="A25" s="205"/>
      <c r="B25" s="174" t="s">
        <v>17</v>
      </c>
      <c r="C25" s="174"/>
      <c r="D25" s="174"/>
      <c r="E25" s="157">
        <f>IF('入力フォーム'!G191="","",IF('入力フォーム'!H192="",'入力フォーム'!G191,'入力フォーム'!G191&amp;" "&amp;'入力フォーム'!G192&amp;'入力フォーム'!H192))</f>
      </c>
      <c r="F25" s="158"/>
      <c r="G25" s="158"/>
      <c r="H25" s="159"/>
      <c r="I25" s="159"/>
      <c r="J25" s="160"/>
      <c r="K25" s="174" t="s">
        <v>92</v>
      </c>
      <c r="L25" s="174"/>
      <c r="M25" s="157">
        <f>IF('入力フォーム'!G193="","",'入力フォーム'!G193)</f>
      </c>
      <c r="N25" s="158"/>
      <c r="O25" s="173"/>
    </row>
    <row r="26" spans="1:15" ht="18.75" customHeight="1">
      <c r="A26" s="26" t="s">
        <v>80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29"/>
      <c r="B27" s="170" t="str">
        <f>IF('入力フォーム'!G195="","所属名　　　　　　　　　　　　　　　","所属名　"&amp;'入力フォーム'!G195)</f>
        <v>所属名　　　　　　　　　　　　　　　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0" t="str">
        <f>IF('入力フォーム'!G196="","担当職氏名　　　　　　　　　　","担当職氏名　"&amp;'入力フォーム'!G196)</f>
        <v>担当職氏名　　　　　　　　　　</v>
      </c>
      <c r="M27" s="171"/>
      <c r="N27" s="171"/>
      <c r="O27" s="172"/>
    </row>
    <row r="28" spans="1:15" ht="18.75" customHeight="1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70" t="str">
        <f>IF('入力フォーム'!G197="","電話番号 　　　　　　 　　　　",IF('入力フォーム'!H198="","電話番号　"&amp;'入力フォーム'!G197,"電話番号　"&amp;'入力フォーム'!G197&amp;'入力フォーム'!G198&amp;'入力フォーム'!H198))</f>
        <v>電話番号 　　　　　　 　　　　</v>
      </c>
      <c r="M28" s="171"/>
      <c r="N28" s="171"/>
      <c r="O28" s="172"/>
    </row>
    <row r="29" spans="1:15" ht="7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7"/>
      <c r="N29" s="37"/>
      <c r="O29" s="38"/>
    </row>
    <row r="30" spans="1:15" ht="18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22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18.7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</sheetData>
  <sheetProtection/>
  <mergeCells count="38">
    <mergeCell ref="A32:O32"/>
    <mergeCell ref="E25:J25"/>
    <mergeCell ref="E22:N22"/>
    <mergeCell ref="E23:N23"/>
    <mergeCell ref="E24:N24"/>
    <mergeCell ref="B27:K27"/>
    <mergeCell ref="L27:O27"/>
    <mergeCell ref="L28:O28"/>
    <mergeCell ref="M25:O25"/>
    <mergeCell ref="K25:L25"/>
    <mergeCell ref="A30:O30"/>
    <mergeCell ref="A31:O31"/>
    <mergeCell ref="A2:O2"/>
    <mergeCell ref="O23:O24"/>
    <mergeCell ref="N11:O11"/>
    <mergeCell ref="H13:O13"/>
    <mergeCell ref="L12:O12"/>
    <mergeCell ref="A3:A21"/>
    <mergeCell ref="B5:B19"/>
    <mergeCell ref="B3:D3"/>
    <mergeCell ref="A22:A25"/>
    <mergeCell ref="E3:O3"/>
    <mergeCell ref="E4:O4"/>
    <mergeCell ref="E20:O20"/>
    <mergeCell ref="G7:H7"/>
    <mergeCell ref="G9:H9"/>
    <mergeCell ref="G11:H11"/>
    <mergeCell ref="H19:L19"/>
    <mergeCell ref="E17:H17"/>
    <mergeCell ref="K17:O17"/>
    <mergeCell ref="B25:D25"/>
    <mergeCell ref="E21:H21"/>
    <mergeCell ref="I21:O21"/>
    <mergeCell ref="B22:D22"/>
    <mergeCell ref="B23:D24"/>
    <mergeCell ref="B4:D4"/>
    <mergeCell ref="B20:D21"/>
    <mergeCell ref="E18:L1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2017-08-30T05:58:24Z</cp:lastPrinted>
  <dcterms:created xsi:type="dcterms:W3CDTF">2011-09-13T00:11:53Z</dcterms:created>
  <dcterms:modified xsi:type="dcterms:W3CDTF">2021-03-02T08:58:53Z</dcterms:modified>
  <cp:category/>
  <cp:version/>
  <cp:contentType/>
  <cp:contentStatus/>
</cp:coreProperties>
</file>