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共用\★★★新型コロナ\R2.7月補正\01_救急・周産期・小児医療機関院内感染防止対策事業\令和４年度\要項制定\"/>
    </mc:Choice>
  </mc:AlternateContent>
  <bookViews>
    <workbookView xWindow="0" yWindow="0" windowWidth="28800" windowHeight="12210"/>
  </bookViews>
  <sheets>
    <sheet name="様式第１号別紙１　経費所要額調書" sheetId="1" r:id="rId1"/>
    <sheet name="様式第１号別紙２　設備整備等支援所要額明細書" sheetId="2" r:id="rId2"/>
  </sheets>
  <definedNames>
    <definedName name="_xlnm.Print_Area" localSheetId="0">'様式第１号別紙１　経費所要額調書'!$A$1:$J$12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K3" i="2"/>
  <c r="I14" i="2"/>
  <c r="J14" i="2" s="1"/>
  <c r="G8" i="2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G15" i="2"/>
  <c r="I15" i="2" s="1"/>
  <c r="J15" i="2" s="1"/>
  <c r="G16" i="2"/>
  <c r="I16" i="2" s="1"/>
  <c r="G7" i="2"/>
  <c r="I7" i="2" s="1"/>
  <c r="E14" i="2"/>
  <c r="E11" i="2"/>
  <c r="E9" i="2"/>
  <c r="E10" i="2"/>
  <c r="E12" i="2"/>
  <c r="E13" i="2"/>
  <c r="J13" i="2" s="1"/>
  <c r="E15" i="2"/>
  <c r="E16" i="2"/>
  <c r="E8" i="2"/>
  <c r="E7" i="2"/>
  <c r="J16" i="2" l="1"/>
  <c r="J7" i="2"/>
  <c r="J9" i="2"/>
  <c r="J8" i="2"/>
  <c r="J12" i="2"/>
  <c r="J10" i="2"/>
  <c r="J11" i="2"/>
  <c r="I17" i="2"/>
  <c r="E17" i="2"/>
  <c r="G11" i="1" s="1"/>
  <c r="G12" i="1" s="1"/>
  <c r="J17" i="2" l="1"/>
  <c r="H11" i="1" s="1"/>
  <c r="I11" i="1"/>
  <c r="I12" i="1" s="1"/>
  <c r="H12" i="1"/>
  <c r="F11" i="1"/>
  <c r="F12" i="1" s="1"/>
  <c r="C11" i="1"/>
  <c r="E11" i="1" l="1"/>
  <c r="E12" i="1" s="1"/>
  <c r="C12" i="1"/>
</calcChain>
</file>

<file path=xl/sharedStrings.xml><?xml version="1.0" encoding="utf-8"?>
<sst xmlns="http://schemas.openxmlformats.org/spreadsheetml/2006/main" count="68" uniqueCount="59">
  <si>
    <t>様式第１号別紙２</t>
    <rPh sb="0" eb="2">
      <t>ヨウシキ</t>
    </rPh>
    <rPh sb="2" eb="3">
      <t>ダイ</t>
    </rPh>
    <rPh sb="4" eb="5">
      <t>ゴウ</t>
    </rPh>
    <rPh sb="5" eb="7">
      <t>ベッシ</t>
    </rPh>
    <phoneticPr fontId="4"/>
  </si>
  <si>
    <t>設備整備等支援所要額明細書</t>
    <rPh sb="0" eb="2">
      <t>セツビ</t>
    </rPh>
    <rPh sb="2" eb="4">
      <t>セイビ</t>
    </rPh>
    <rPh sb="4" eb="5">
      <t>トウ</t>
    </rPh>
    <rPh sb="5" eb="7">
      <t>シエン</t>
    </rPh>
    <rPh sb="7" eb="9">
      <t>ショヨウ</t>
    </rPh>
    <phoneticPr fontId="4"/>
  </si>
  <si>
    <t>医療機関名：</t>
    <rPh sb="0" eb="4">
      <t>イリョウキカン</t>
    </rPh>
    <rPh sb="4" eb="5">
      <t>メイ</t>
    </rPh>
    <phoneticPr fontId="2"/>
  </si>
  <si>
    <t>（単位：円）</t>
    <rPh sb="1" eb="3">
      <t>タンイ</t>
    </rPh>
    <rPh sb="4" eb="5">
      <t>エン</t>
    </rPh>
    <phoneticPr fontId="2"/>
  </si>
  <si>
    <t>品目</t>
    <rPh sb="0" eb="2">
      <t>ヒンモク</t>
    </rPh>
    <phoneticPr fontId="4"/>
  </si>
  <si>
    <t>基準額</t>
    <rPh sb="0" eb="2">
      <t>キジュン</t>
    </rPh>
    <rPh sb="2" eb="3">
      <t>ガク</t>
    </rPh>
    <phoneticPr fontId="4"/>
  </si>
  <si>
    <t>対象経費支出予定額</t>
    <rPh sb="0" eb="2">
      <t>タイショウ</t>
    </rPh>
    <rPh sb="2" eb="4">
      <t>ケイヒ</t>
    </rPh>
    <rPh sb="4" eb="6">
      <t>シシュツ</t>
    </rPh>
    <rPh sb="6" eb="8">
      <t>ヨテイ</t>
    </rPh>
    <rPh sb="8" eb="9">
      <t>ガク</t>
    </rPh>
    <phoneticPr fontId="4"/>
  </si>
  <si>
    <t>選定額</t>
    <rPh sb="0" eb="2">
      <t>センテイ</t>
    </rPh>
    <rPh sb="2" eb="3">
      <t>ガク</t>
    </rPh>
    <phoneticPr fontId="2"/>
  </si>
  <si>
    <t>備考
（整備の内容）</t>
    <rPh sb="0" eb="2">
      <t>ビコウ</t>
    </rPh>
    <rPh sb="4" eb="6">
      <t>セイビ</t>
    </rPh>
    <rPh sb="7" eb="9">
      <t>ナイヨウ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</si>
  <si>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</si>
  <si>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2"/>
  </si>
  <si>
    <t>単価</t>
    <rPh sb="0" eb="2">
      <t>タンカ</t>
    </rPh>
    <phoneticPr fontId="4"/>
  </si>
  <si>
    <t>金額</t>
    <rPh sb="0" eb="2">
      <t>キンガク</t>
    </rPh>
    <phoneticPr fontId="4"/>
  </si>
  <si>
    <t>規格
（型式）</t>
    <rPh sb="0" eb="2">
      <t>キカク</t>
    </rPh>
    <rPh sb="4" eb="6">
      <t>カタシキ</t>
    </rPh>
    <phoneticPr fontId="4"/>
  </si>
  <si>
    <t>単価（税込み）</t>
    <rPh sb="0" eb="2">
      <t>タンカ</t>
    </rPh>
    <rPh sb="3" eb="5">
      <t>ゼイコ</t>
    </rPh>
    <phoneticPr fontId="4"/>
  </si>
  <si>
    <t>金額（税込み）</t>
    <rPh sb="0" eb="2">
      <t>キンガク</t>
    </rPh>
    <rPh sb="3" eb="5">
      <t>ゼイコ</t>
    </rPh>
    <phoneticPr fontId="4"/>
  </si>
  <si>
    <t>初度設備費</t>
    <rPh sb="0" eb="2">
      <t>ショド</t>
    </rPh>
    <rPh sb="2" eb="5">
      <t>セツビヒ</t>
    </rPh>
    <phoneticPr fontId="2"/>
  </si>
  <si>
    <t>床</t>
    <rPh sb="0" eb="1">
      <t>ショウ</t>
    </rPh>
    <phoneticPr fontId="2"/>
  </si>
  <si>
    <t>個人防護具</t>
    <rPh sb="0" eb="2">
      <t>コジン</t>
    </rPh>
    <rPh sb="2" eb="4">
      <t>ボウゴ</t>
    </rPh>
    <rPh sb="4" eb="5">
      <t>グ</t>
    </rPh>
    <phoneticPr fontId="2"/>
  </si>
  <si>
    <t>人</t>
    <rPh sb="0" eb="1">
      <t>ヒト</t>
    </rPh>
    <phoneticPr fontId="2"/>
  </si>
  <si>
    <t>簡易陰圧装置</t>
    <rPh sb="0" eb="2">
      <t>カンイ</t>
    </rPh>
    <rPh sb="2" eb="4">
      <t>インアツ</t>
    </rPh>
    <rPh sb="4" eb="6">
      <t>ソウチ</t>
    </rPh>
    <phoneticPr fontId="2"/>
  </si>
  <si>
    <t>簡易ベッド</t>
    <rPh sb="0" eb="2">
      <t>カンイ</t>
    </rPh>
    <phoneticPr fontId="2"/>
  </si>
  <si>
    <t>台</t>
    <rPh sb="0" eb="1">
      <t>ダイ</t>
    </rPh>
    <phoneticPr fontId="2"/>
  </si>
  <si>
    <t>式</t>
    <rPh sb="0" eb="1">
      <t>シキ</t>
    </rPh>
    <phoneticPr fontId="2"/>
  </si>
  <si>
    <t>実費相当額</t>
    <rPh sb="0" eb="2">
      <t>ジッピ</t>
    </rPh>
    <rPh sb="2" eb="4">
      <t>ソウトウ</t>
    </rPh>
    <rPh sb="4" eb="5">
      <t>ガク</t>
    </rPh>
    <phoneticPr fontId="2"/>
  </si>
  <si>
    <t>施設</t>
    <rPh sb="0" eb="2">
      <t>シセツ</t>
    </rPh>
    <phoneticPr fontId="2"/>
  </si>
  <si>
    <t>消毒経費</t>
    <rPh sb="0" eb="2">
      <t>ショウドク</t>
    </rPh>
    <rPh sb="2" eb="4">
      <t>ケイヒ</t>
    </rPh>
    <phoneticPr fontId="2"/>
  </si>
  <si>
    <t>新型コロナウイルス感染症を疑う患者の診療に要する備品（救急）</t>
    <rPh sb="0" eb="2">
      <t>シンガタ</t>
    </rPh>
    <rPh sb="9" eb="12">
      <t>カンセンショウ</t>
    </rPh>
    <rPh sb="13" eb="14">
      <t>ウタガ</t>
    </rPh>
    <rPh sb="15" eb="17">
      <t>カンジャ</t>
    </rPh>
    <rPh sb="18" eb="20">
      <t>シンリョウ</t>
    </rPh>
    <rPh sb="21" eb="22">
      <t>ヨウ</t>
    </rPh>
    <rPh sb="24" eb="26">
      <t>ビヒン</t>
    </rPh>
    <rPh sb="27" eb="29">
      <t>キュウキュウ</t>
    </rPh>
    <phoneticPr fontId="2"/>
  </si>
  <si>
    <t>新型コロナウイルス感染症を疑う患者に使用する保育器(周産期・小児)</t>
    <rPh sb="0" eb="2">
      <t>シンガタ</t>
    </rPh>
    <rPh sb="9" eb="12">
      <t>カンセンショウ</t>
    </rPh>
    <rPh sb="13" eb="14">
      <t>ウタガ</t>
    </rPh>
    <rPh sb="15" eb="17">
      <t>カンジャ</t>
    </rPh>
    <rPh sb="18" eb="20">
      <t>シヨウ</t>
    </rPh>
    <rPh sb="22" eb="25">
      <t>ホイクキ</t>
    </rPh>
    <rPh sb="26" eb="29">
      <t>シュウサンキ</t>
    </rPh>
    <rPh sb="30" eb="32">
      <t>ショウニ</t>
    </rPh>
    <phoneticPr fontId="2"/>
  </si>
  <si>
    <t>計</t>
    <rPh sb="0" eb="1">
      <t>ケイ</t>
    </rPh>
    <phoneticPr fontId="4"/>
  </si>
  <si>
    <t>　　（注）品目及び数量を記入するとともに必要に応じて、備考欄には設置理由、用途等参考となる事項を具体的に記入すること。</t>
  </si>
  <si>
    <t>様式第１号別紙１</t>
    <rPh sb="0" eb="2">
      <t>ヨウシキ</t>
    </rPh>
    <rPh sb="2" eb="3">
      <t>ダイ</t>
    </rPh>
    <rPh sb="4" eb="5">
      <t>ゴウ</t>
    </rPh>
    <rPh sb="5" eb="7">
      <t>ベッシ</t>
    </rPh>
    <phoneticPr fontId="4"/>
  </si>
  <si>
    <t>経費所要額調書</t>
    <rPh sb="0" eb="2">
      <t>ケイヒ</t>
    </rPh>
    <rPh sb="2" eb="3">
      <t>トコロ</t>
    </rPh>
    <phoneticPr fontId="2"/>
  </si>
  <si>
    <t xml:space="preserve">   医療機関名：</t>
    <rPh sb="3" eb="7">
      <t>イリョウキカン</t>
    </rPh>
    <rPh sb="7" eb="8">
      <t>メイ</t>
    </rPh>
    <phoneticPr fontId="4"/>
  </si>
  <si>
    <t xml:space="preserve">   所属部課・担当者名：</t>
    <rPh sb="3" eb="5">
      <t>ショゾク</t>
    </rPh>
    <rPh sb="5" eb="6">
      <t>ブ</t>
    </rPh>
    <rPh sb="6" eb="7">
      <t>カ</t>
    </rPh>
    <rPh sb="8" eb="11">
      <t>タントウシャ</t>
    </rPh>
    <rPh sb="11" eb="12">
      <t>メイ</t>
    </rPh>
    <phoneticPr fontId="4"/>
  </si>
  <si>
    <t xml:space="preserve">   電話番号：</t>
    <rPh sb="3" eb="5">
      <t>デンワ</t>
    </rPh>
    <rPh sb="5" eb="7">
      <t>バンゴウ</t>
    </rPh>
    <phoneticPr fontId="4"/>
  </si>
  <si>
    <t xml:space="preserve">   メールアドレス：</t>
  </si>
  <si>
    <t>区分</t>
    <rPh sb="0" eb="2">
      <t>クブン</t>
    </rPh>
    <phoneticPr fontId="2"/>
  </si>
  <si>
    <t>総事業費</t>
    <rPh sb="0" eb="1">
      <t>ソウ</t>
    </rPh>
    <rPh sb="1" eb="4">
      <t>ジギョウヒ</t>
    </rPh>
    <phoneticPr fontId="4"/>
  </si>
  <si>
    <t>寄附金その
他の収入額</t>
    <rPh sb="0" eb="3">
      <t>キフキン</t>
    </rPh>
    <rPh sb="6" eb="7">
      <t>タ</t>
    </rPh>
    <rPh sb="8" eb="11">
      <t>シュウニュウガク</t>
    </rPh>
    <phoneticPr fontId="4"/>
  </si>
  <si>
    <t>差引事業費
((A)－(B))</t>
    <rPh sb="0" eb="2">
      <t>サシヒキ</t>
    </rPh>
    <rPh sb="2" eb="5">
      <t>ジギョウヒ</t>
    </rPh>
    <phoneticPr fontId="4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</si>
  <si>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4"/>
  </si>
  <si>
    <t>基準額</t>
    <rPh sb="0" eb="3">
      <t>キジュンガク</t>
    </rPh>
    <phoneticPr fontId="4"/>
  </si>
  <si>
    <t>選定額</t>
    <rPh sb="0" eb="2">
      <t>センテイ</t>
    </rPh>
    <rPh sb="2" eb="3">
      <t>ガク</t>
    </rPh>
    <phoneticPr fontId="4"/>
  </si>
  <si>
    <t>補助金
所要額</t>
  </si>
  <si>
    <t>県補助
交付決定額</t>
    <rPh sb="0" eb="1">
      <t>ケン</t>
    </rPh>
    <rPh sb="1" eb="3">
      <t>ホジョ</t>
    </rPh>
    <rPh sb="4" eb="6">
      <t>コウフ</t>
    </rPh>
    <rPh sb="6" eb="9">
      <t>ケッテイガク</t>
    </rPh>
    <phoneticPr fontId="4"/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</si>
  <si>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</si>
  <si>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</si>
  <si>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</si>
  <si>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</si>
  <si>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</si>
  <si>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</si>
  <si>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</si>
  <si>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</si>
  <si>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設備整備等支援</t>
    <rPh sb="0" eb="2">
      <t>セツビ</t>
    </rPh>
    <rPh sb="2" eb="4">
      <t>セイビ</t>
    </rPh>
    <rPh sb="4" eb="5">
      <t>トウ</t>
    </rPh>
    <rPh sb="5" eb="7">
      <t>シエン</t>
    </rPh>
    <phoneticPr fontId="2"/>
  </si>
  <si>
    <t>合計額</t>
    <rPh sb="0" eb="2">
      <t>ゴウケイ</t>
    </rPh>
    <rPh sb="2" eb="3">
      <t>ガク</t>
    </rPh>
    <phoneticPr fontId="2"/>
  </si>
  <si>
    <t>HEPAフィルター付き
空気清浄機</t>
    <phoneticPr fontId="2"/>
  </si>
  <si>
    <t>HEPAフィルター付き
パーテーション</t>
    <rPh sb="9" eb="10">
      <t>ツ</t>
    </rPh>
    <phoneticPr fontId="2"/>
  </si>
  <si>
    <t>簡易診療室及び
付帯する備品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</si>
</sst>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6"/>
      <name val="游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name val="游ゴシック"/>
      <family val="3"/>
      <charset val="128"/>
    </font>
    <font>
      <sz val="14"/>
      <name val="游ゴシック"/>
      <family val="3"/>
      <charset val="128"/>
    </font>
    <font>
      <sz val="24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>
      <alignment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 applyAlignment="1">
      <alignment horizontal="center" vertical="center"/>
    </xf>
    <xf numFmtId="38" fontId="6" fillId="0" borderId="0" xfId="1" applyFont="1" applyFill="1" applyAlignment="1">
      <alignment horizontal="right" vertical="center"/>
    </xf>
    <xf numFmtId="38" fontId="5" fillId="0" borderId="0" xfId="1" applyFont="1" applyAlignment="1">
      <alignment vertical="center"/>
    </xf>
    <xf numFmtId="38" fontId="6" fillId="0" borderId="0" xfId="1" applyFont="1">
      <alignment vertical="center"/>
    </xf>
    <xf numFmtId="0" fontId="0" fillId="0" borderId="0" xfId="0">
      <alignment vertical="center"/>
    </xf>
    <xf numFmtId="38" fontId="5" fillId="0" borderId="3" xfId="1" applyFont="1" applyBorder="1" applyAlignment="1">
      <alignment horizontal="center" vertical="center"/>
    </xf>
    <xf numFmtId="38" fontId="8" fillId="0" borderId="0" xfId="1" applyFont="1">
      <alignment vertical="center"/>
    </xf>
    <xf numFmtId="38" fontId="10" fillId="0" borderId="0" xfId="1" applyFont="1" applyAlignment="1">
      <alignment horizontal="centerContinuous" vertical="center"/>
    </xf>
    <xf numFmtId="38" fontId="8" fillId="0" borderId="0" xfId="1" applyFont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5" fillId="0" borderId="5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 wrapText="1"/>
    </xf>
    <xf numFmtId="38" fontId="5" fillId="0" borderId="22" xfId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38" fontId="8" fillId="0" borderId="22" xfId="1" applyFont="1" applyFill="1" applyBorder="1" applyAlignment="1">
      <alignment horizontal="right" vertical="center"/>
    </xf>
    <xf numFmtId="38" fontId="11" fillId="0" borderId="0" xfId="1" applyFont="1">
      <alignment vertical="center"/>
    </xf>
    <xf numFmtId="38" fontId="8" fillId="0" borderId="3" xfId="1" applyFont="1" applyFill="1" applyBorder="1" applyAlignment="1">
      <alignment vertical="center"/>
    </xf>
    <xf numFmtId="38" fontId="8" fillId="2" borderId="3" xfId="1" applyFont="1" applyFill="1" applyBorder="1" applyAlignment="1">
      <alignment vertical="center"/>
    </xf>
    <xf numFmtId="38" fontId="8" fillId="0" borderId="3" xfId="1" applyFont="1" applyBorder="1" applyAlignment="1">
      <alignment vertical="center"/>
    </xf>
    <xf numFmtId="38" fontId="8" fillId="0" borderId="11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 wrapText="1"/>
    </xf>
    <xf numFmtId="38" fontId="8" fillId="3" borderId="25" xfId="1" applyFont="1" applyFill="1" applyBorder="1" applyAlignment="1">
      <alignment vertical="center"/>
    </xf>
    <xf numFmtId="38" fontId="8" fillId="0" borderId="19" xfId="1" applyFont="1" applyBorder="1" applyAlignment="1">
      <alignment horizontal="center" vertical="center" wrapText="1"/>
    </xf>
    <xf numFmtId="38" fontId="8" fillId="0" borderId="24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38" fontId="5" fillId="2" borderId="9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2" borderId="9" xfId="1" applyFont="1" applyFill="1" applyBorder="1" applyAlignment="1">
      <alignment horizontal="center" vertical="center" wrapText="1"/>
    </xf>
    <xf numFmtId="38" fontId="5" fillId="2" borderId="3" xfId="1" applyFont="1" applyFill="1" applyBorder="1" applyAlignment="1">
      <alignment horizontal="right" vertical="center"/>
    </xf>
    <xf numFmtId="38" fontId="5" fillId="0" borderId="18" xfId="1" applyFont="1" applyBorder="1" applyAlignment="1">
      <alignment horizontal="left" vertical="center" wrapText="1"/>
    </xf>
    <xf numFmtId="38" fontId="5" fillId="2" borderId="4" xfId="1" applyFont="1" applyFill="1" applyBorder="1" applyAlignment="1">
      <alignment horizontal="center" vertical="center"/>
    </xf>
    <xf numFmtId="38" fontId="5" fillId="0" borderId="23" xfId="1" applyFont="1" applyBorder="1" applyAlignment="1">
      <alignment horizontal="right" vertical="center"/>
    </xf>
    <xf numFmtId="38" fontId="5" fillId="0" borderId="20" xfId="1" applyFont="1" applyBorder="1" applyAlignment="1">
      <alignment horizontal="left" vertical="center" wrapText="1"/>
    </xf>
    <xf numFmtId="38" fontId="5" fillId="2" borderId="4" xfId="1" applyFont="1" applyFill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22" xfId="1" applyFont="1" applyFill="1" applyBorder="1" applyAlignment="1">
      <alignment horizontal="right" vertical="center"/>
    </xf>
    <xf numFmtId="38" fontId="5" fillId="0" borderId="19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 wrapText="1"/>
    </xf>
    <xf numFmtId="38" fontId="5" fillId="0" borderId="4" xfId="1" applyFont="1" applyFill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38" fontId="5" fillId="2" borderId="3" xfId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5" fillId="0" borderId="29" xfId="1" applyFont="1" applyBorder="1" applyAlignment="1">
      <alignment horizontal="right" vertical="center"/>
    </xf>
    <xf numFmtId="38" fontId="5" fillId="0" borderId="28" xfId="1" applyFont="1" applyBorder="1" applyAlignment="1">
      <alignment horizontal="right" vertical="center"/>
    </xf>
    <xf numFmtId="38" fontId="5" fillId="0" borderId="30" xfId="1" applyFont="1" applyBorder="1" applyAlignment="1">
      <alignment horizontal="right" vertical="center"/>
    </xf>
    <xf numFmtId="38" fontId="5" fillId="0" borderId="31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33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10" xfId="1" applyFont="1" applyBorder="1" applyAlignment="1">
      <alignment horizontal="center" vertical="center"/>
    </xf>
    <xf numFmtId="38" fontId="5" fillId="0" borderId="34" xfId="1" applyFont="1" applyBorder="1" applyAlignment="1">
      <alignment horizontal="right" vertical="center"/>
    </xf>
    <xf numFmtId="38" fontId="5" fillId="0" borderId="35" xfId="1" applyFont="1" applyBorder="1" applyAlignment="1">
      <alignment horizontal="center" vertical="center"/>
    </xf>
    <xf numFmtId="38" fontId="8" fillId="0" borderId="36" xfId="1" applyFont="1" applyBorder="1" applyAlignment="1">
      <alignment horizontal="center" vertical="center"/>
    </xf>
    <xf numFmtId="38" fontId="8" fillId="0" borderId="37" xfId="1" applyFont="1" applyFill="1" applyBorder="1" applyAlignment="1">
      <alignment vertical="center"/>
    </xf>
    <xf numFmtId="38" fontId="8" fillId="3" borderId="38" xfId="1" applyFont="1" applyFill="1" applyBorder="1" applyAlignment="1">
      <alignment vertical="center"/>
    </xf>
    <xf numFmtId="38" fontId="9" fillId="2" borderId="12" xfId="1" applyFont="1" applyFill="1" applyBorder="1" applyAlignment="1">
      <alignment vertical="center"/>
    </xf>
    <xf numFmtId="38" fontId="9" fillId="2" borderId="6" xfId="1" applyFont="1" applyFill="1" applyBorder="1" applyAlignment="1">
      <alignment vertical="center"/>
    </xf>
    <xf numFmtId="38" fontId="6" fillId="0" borderId="0" xfId="1" applyNumberFormat="1" applyFont="1" applyFill="1" applyAlignment="1">
      <alignment horizontal="left" vertical="center"/>
    </xf>
    <xf numFmtId="38" fontId="7" fillId="0" borderId="0" xfId="1" applyFont="1" applyFill="1" applyAlignment="1">
      <alignment horizontal="center" vertical="center"/>
    </xf>
    <xf numFmtId="38" fontId="9" fillId="0" borderId="1" xfId="1" applyFont="1" applyBorder="1" applyAlignment="1">
      <alignment horizontal="right" vertical="center"/>
    </xf>
    <xf numFmtId="38" fontId="8" fillId="0" borderId="13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5" fillId="0" borderId="2" xfId="1" applyFont="1" applyBorder="1" applyAlignment="1">
      <alignment horizontal="center" vertical="center" wrapText="1"/>
    </xf>
    <xf numFmtId="38" fontId="5" fillId="0" borderId="17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0" xfId="1" applyFont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view="pageBreakPreview" zoomScaleNormal="100" zoomScaleSheetLayoutView="100" workbookViewId="0">
      <selection activeCell="B6" sqref="B6"/>
    </sheetView>
  </sheetViews>
  <sheetFormatPr defaultRowHeight="13.5" x14ac:dyDescent="0.15"/>
  <cols>
    <col min="2" max="10" width="16" customWidth="1"/>
  </cols>
  <sheetData>
    <row r="1" spans="1:10" ht="24" x14ac:dyDescent="0.15">
      <c r="A1" s="18" t="s">
        <v>31</v>
      </c>
      <c r="B1" s="7"/>
      <c r="C1" s="9"/>
      <c r="D1" s="9"/>
      <c r="E1" s="7"/>
      <c r="F1" s="7"/>
      <c r="G1" s="7"/>
      <c r="H1" s="7"/>
      <c r="I1" s="7"/>
      <c r="J1" s="7"/>
    </row>
    <row r="2" spans="1:10" ht="25.5" x14ac:dyDescent="0.15">
      <c r="A2" s="66" t="s">
        <v>32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9.5" x14ac:dyDescent="0.15">
      <c r="A3" s="7"/>
      <c r="B3" s="10"/>
      <c r="C3" s="10"/>
      <c r="D3" s="10"/>
      <c r="E3" s="10"/>
      <c r="F3" s="10"/>
      <c r="G3" s="7"/>
      <c r="H3" s="16" t="s">
        <v>33</v>
      </c>
      <c r="I3" s="63"/>
      <c r="J3" s="63"/>
    </row>
    <row r="4" spans="1:10" ht="19.5" x14ac:dyDescent="0.15">
      <c r="A4" s="7"/>
      <c r="B4" s="10"/>
      <c r="C4" s="10"/>
      <c r="D4" s="10"/>
      <c r="E4" s="10"/>
      <c r="F4" s="10"/>
      <c r="G4" s="7"/>
      <c r="H4" s="16" t="s">
        <v>34</v>
      </c>
      <c r="I4" s="64"/>
      <c r="J4" s="64"/>
    </row>
    <row r="5" spans="1:10" ht="19.5" x14ac:dyDescent="0.15">
      <c r="A5" s="7"/>
      <c r="B5" s="10"/>
      <c r="C5" s="10"/>
      <c r="D5" s="10"/>
      <c r="E5" s="10"/>
      <c r="F5" s="10"/>
      <c r="G5" s="7"/>
      <c r="H5" s="16" t="s">
        <v>35</v>
      </c>
      <c r="I5" s="64"/>
      <c r="J5" s="64"/>
    </row>
    <row r="6" spans="1:10" ht="19.5" x14ac:dyDescent="0.15">
      <c r="A6" s="7"/>
      <c r="B6" s="10"/>
      <c r="C6" s="10"/>
      <c r="D6" s="10"/>
      <c r="E6" s="10"/>
      <c r="F6" s="10"/>
      <c r="G6" s="7"/>
      <c r="H6" s="16" t="s">
        <v>36</v>
      </c>
      <c r="I6" s="64"/>
      <c r="J6" s="64"/>
    </row>
    <row r="7" spans="1:10" ht="19.5" x14ac:dyDescent="0.15">
      <c r="A7" s="7"/>
      <c r="B7" s="10"/>
      <c r="C7" s="10"/>
      <c r="D7" s="10"/>
      <c r="E7" s="10"/>
      <c r="F7" s="10"/>
      <c r="G7" s="10"/>
      <c r="H7" s="10"/>
      <c r="I7" s="10"/>
      <c r="J7" s="10"/>
    </row>
    <row r="8" spans="1:10" ht="19.5" thickBot="1" x14ac:dyDescent="0.2">
      <c r="A8" s="7"/>
      <c r="B8" s="7"/>
      <c r="C8" s="7"/>
      <c r="D8" s="7"/>
      <c r="E8" s="7"/>
      <c r="F8" s="7"/>
      <c r="G8" s="7"/>
      <c r="H8" s="11"/>
      <c r="I8" s="67" t="s">
        <v>3</v>
      </c>
      <c r="J8" s="67"/>
    </row>
    <row r="9" spans="1:10" ht="55.5" customHeight="1" x14ac:dyDescent="0.15">
      <c r="A9" s="7"/>
      <c r="B9" s="68" t="s">
        <v>37</v>
      </c>
      <c r="C9" s="22" t="s">
        <v>38</v>
      </c>
      <c r="D9" s="23" t="s">
        <v>39</v>
      </c>
      <c r="E9" s="23" t="s">
        <v>40</v>
      </c>
      <c r="F9" s="23" t="s">
        <v>41</v>
      </c>
      <c r="G9" s="22" t="s">
        <v>42</v>
      </c>
      <c r="H9" s="22" t="s">
        <v>43</v>
      </c>
      <c r="I9" s="23" t="s">
        <v>44</v>
      </c>
      <c r="J9" s="26" t="s">
        <v>45</v>
      </c>
    </row>
    <row r="10" spans="1:10" ht="18.75" x14ac:dyDescent="0.15">
      <c r="A10" s="7"/>
      <c r="B10" s="69"/>
      <c r="C10" s="12" t="s">
        <v>46</v>
      </c>
      <c r="D10" s="12" t="s">
        <v>47</v>
      </c>
      <c r="E10" s="12" t="s">
        <v>48</v>
      </c>
      <c r="F10" s="12" t="s">
        <v>49</v>
      </c>
      <c r="G10" s="12" t="s">
        <v>50</v>
      </c>
      <c r="H10" s="12" t="s">
        <v>51</v>
      </c>
      <c r="I10" s="12" t="s">
        <v>52</v>
      </c>
      <c r="J10" s="17" t="s">
        <v>53</v>
      </c>
    </row>
    <row r="11" spans="1:10" ht="65.25" customHeight="1" thickBot="1" x14ac:dyDescent="0.2">
      <c r="A11" s="7"/>
      <c r="B11" s="25" t="s">
        <v>54</v>
      </c>
      <c r="C11" s="19">
        <f>'様式第１号別紙２　設備整備等支援所要額明細書'!I17</f>
        <v>0</v>
      </c>
      <c r="D11" s="20"/>
      <c r="E11" s="21">
        <f>C11-D11</f>
        <v>0</v>
      </c>
      <c r="F11" s="19">
        <f>'様式第１号別紙２　設備整備等支援所要額明細書'!I17</f>
        <v>0</v>
      </c>
      <c r="G11" s="19">
        <f>'様式第１号別紙２　設備整備等支援所要額明細書'!E17</f>
        <v>0</v>
      </c>
      <c r="H11" s="21">
        <f>'様式第１号別紙２　設備整備等支援所要額明細書'!J17</f>
        <v>0</v>
      </c>
      <c r="I11" s="21">
        <f>ROUNDDOWN(H11,-3)</f>
        <v>0</v>
      </c>
      <c r="J11" s="24"/>
    </row>
    <row r="12" spans="1:10" ht="65.25" customHeight="1" thickBot="1" x14ac:dyDescent="0.2">
      <c r="A12" s="7"/>
      <c r="B12" s="60" t="s">
        <v>55</v>
      </c>
      <c r="C12" s="61">
        <f>C11</f>
        <v>0</v>
      </c>
      <c r="D12" s="61">
        <f t="shared" ref="D12:I12" si="0">D11</f>
        <v>0</v>
      </c>
      <c r="E12" s="61">
        <f t="shared" si="0"/>
        <v>0</v>
      </c>
      <c r="F12" s="61">
        <f t="shared" si="0"/>
        <v>0</v>
      </c>
      <c r="G12" s="61">
        <f t="shared" si="0"/>
        <v>0</v>
      </c>
      <c r="H12" s="61">
        <f t="shared" si="0"/>
        <v>0</v>
      </c>
      <c r="I12" s="61">
        <f t="shared" si="0"/>
        <v>0</v>
      </c>
      <c r="J12" s="62"/>
    </row>
  </sheetData>
  <mergeCells count="3">
    <mergeCell ref="A2:J2"/>
    <mergeCell ref="I8:J8"/>
    <mergeCell ref="B9:B10"/>
  </mergeCells>
  <phoneticPr fontId="2"/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40" zoomScaleNormal="100" zoomScaleSheetLayoutView="40" workbookViewId="0">
      <selection activeCell="F5" sqref="F5:I5"/>
    </sheetView>
  </sheetViews>
  <sheetFormatPr defaultRowHeight="13.5" x14ac:dyDescent="0.15"/>
  <cols>
    <col min="1" max="1" width="42.75" customWidth="1"/>
    <col min="2" max="3" width="13.5" customWidth="1"/>
    <col min="4" max="5" width="27.375" customWidth="1"/>
    <col min="6" max="6" width="28.75" customWidth="1"/>
    <col min="7" max="7" width="13.5" customWidth="1"/>
    <col min="8" max="10" width="27.375" customWidth="1"/>
    <col min="11" max="11" width="63" customWidth="1"/>
  </cols>
  <sheetData>
    <row r="1" spans="1:11" ht="25.5" x14ac:dyDescent="0.1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75" x14ac:dyDescent="0.1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9" customHeight="1" x14ac:dyDescent="0.15">
      <c r="A3" s="3"/>
      <c r="B3" s="3"/>
      <c r="C3" s="3"/>
      <c r="D3" s="3"/>
      <c r="E3" s="3"/>
      <c r="F3" s="3"/>
      <c r="G3" s="3"/>
      <c r="H3" s="2"/>
      <c r="I3" s="2"/>
      <c r="J3" s="4" t="s">
        <v>2</v>
      </c>
      <c r="K3" s="65">
        <f>'様式第１号別紙１　経費所要額調書'!I3</f>
        <v>0</v>
      </c>
    </row>
    <row r="4" spans="1:11" ht="26.25" thickBot="1" x14ac:dyDescent="0.2">
      <c r="A4" s="1"/>
      <c r="B4" s="1"/>
      <c r="C4" s="1"/>
      <c r="D4" s="1"/>
      <c r="E4" s="1"/>
      <c r="F4" s="1"/>
      <c r="G4" s="1"/>
      <c r="H4" s="1"/>
      <c r="I4" s="1"/>
      <c r="J4" s="78" t="s">
        <v>3</v>
      </c>
      <c r="K4" s="78"/>
    </row>
    <row r="5" spans="1:11" ht="44.25" customHeight="1" x14ac:dyDescent="0.15">
      <c r="A5" s="76" t="s">
        <v>4</v>
      </c>
      <c r="B5" s="74" t="s">
        <v>5</v>
      </c>
      <c r="C5" s="73"/>
      <c r="D5" s="73"/>
      <c r="E5" s="75"/>
      <c r="F5" s="73" t="s">
        <v>6</v>
      </c>
      <c r="G5" s="73"/>
      <c r="H5" s="73"/>
      <c r="I5" s="73"/>
      <c r="J5" s="47" t="s">
        <v>7</v>
      </c>
      <c r="K5" s="71" t="s">
        <v>8</v>
      </c>
    </row>
    <row r="6" spans="1:11" ht="51" x14ac:dyDescent="0.15">
      <c r="A6" s="77"/>
      <c r="B6" s="8" t="s">
        <v>9</v>
      </c>
      <c r="C6" s="8" t="s">
        <v>10</v>
      </c>
      <c r="D6" s="8" t="s">
        <v>11</v>
      </c>
      <c r="E6" s="15" t="s">
        <v>12</v>
      </c>
      <c r="F6" s="14" t="s">
        <v>13</v>
      </c>
      <c r="G6" s="8" t="s">
        <v>9</v>
      </c>
      <c r="H6" s="8" t="s">
        <v>14</v>
      </c>
      <c r="I6" s="13" t="s">
        <v>15</v>
      </c>
      <c r="J6" s="48" t="s">
        <v>15</v>
      </c>
      <c r="K6" s="72"/>
    </row>
    <row r="7" spans="1:11" ht="93" customHeight="1" x14ac:dyDescent="0.15">
      <c r="A7" s="33" t="s">
        <v>16</v>
      </c>
      <c r="B7" s="34"/>
      <c r="C7" s="42" t="s">
        <v>17</v>
      </c>
      <c r="D7" s="38">
        <v>133000</v>
      </c>
      <c r="E7" s="35">
        <f>B7*D7</f>
        <v>0</v>
      </c>
      <c r="F7" s="31"/>
      <c r="G7" s="27">
        <f>B7</f>
        <v>0</v>
      </c>
      <c r="H7" s="37"/>
      <c r="I7" s="28">
        <f>G7*H7</f>
        <v>0</v>
      </c>
      <c r="J7" s="49">
        <f>MIN(E7,I7)</f>
        <v>0</v>
      </c>
      <c r="K7" s="46"/>
    </row>
    <row r="8" spans="1:11" ht="93" customHeight="1" x14ac:dyDescent="0.15">
      <c r="A8" s="40" t="s">
        <v>18</v>
      </c>
      <c r="B8" s="34"/>
      <c r="C8" s="42" t="s">
        <v>19</v>
      </c>
      <c r="D8" s="38">
        <v>3600</v>
      </c>
      <c r="E8" s="39">
        <f>B8*D8</f>
        <v>0</v>
      </c>
      <c r="F8" s="31"/>
      <c r="G8" s="27">
        <f t="shared" ref="G8:G16" si="0">B8</f>
        <v>0</v>
      </c>
      <c r="H8" s="32"/>
      <c r="I8" s="28">
        <f t="shared" ref="I8:I16" si="1">G8*H8</f>
        <v>0</v>
      </c>
      <c r="J8" s="49">
        <f t="shared" ref="J8:J16" si="2">MIN(E8,I8)</f>
        <v>0</v>
      </c>
      <c r="K8" s="46"/>
    </row>
    <row r="9" spans="1:11" ht="93" customHeight="1" x14ac:dyDescent="0.15">
      <c r="A9" s="33" t="s">
        <v>20</v>
      </c>
      <c r="B9" s="34"/>
      <c r="C9" s="42" t="s">
        <v>17</v>
      </c>
      <c r="D9" s="38">
        <v>4320000</v>
      </c>
      <c r="E9" s="39">
        <f t="shared" ref="E9:E16" si="3">B9*D9</f>
        <v>0</v>
      </c>
      <c r="F9" s="31"/>
      <c r="G9" s="27">
        <f t="shared" si="0"/>
        <v>0</v>
      </c>
      <c r="H9" s="37"/>
      <c r="I9" s="28">
        <f t="shared" si="1"/>
        <v>0</v>
      </c>
      <c r="J9" s="49">
        <f t="shared" si="2"/>
        <v>0</v>
      </c>
      <c r="K9" s="46"/>
    </row>
    <row r="10" spans="1:11" ht="93" customHeight="1" x14ac:dyDescent="0.15">
      <c r="A10" s="41" t="s">
        <v>21</v>
      </c>
      <c r="B10" s="34"/>
      <c r="C10" s="42" t="s">
        <v>22</v>
      </c>
      <c r="D10" s="38">
        <v>51400</v>
      </c>
      <c r="E10" s="39">
        <f t="shared" si="3"/>
        <v>0</v>
      </c>
      <c r="F10" s="29"/>
      <c r="G10" s="27">
        <f t="shared" si="0"/>
        <v>0</v>
      </c>
      <c r="H10" s="32"/>
      <c r="I10" s="28">
        <f t="shared" si="1"/>
        <v>0</v>
      </c>
      <c r="J10" s="49">
        <f t="shared" si="2"/>
        <v>0</v>
      </c>
      <c r="K10" s="46"/>
    </row>
    <row r="11" spans="1:11" ht="93" customHeight="1" x14ac:dyDescent="0.15">
      <c r="A11" s="41" t="s">
        <v>58</v>
      </c>
      <c r="B11" s="34"/>
      <c r="C11" s="42" t="s">
        <v>23</v>
      </c>
      <c r="D11" s="38" t="s">
        <v>24</v>
      </c>
      <c r="E11" s="39">
        <f>H11</f>
        <v>0</v>
      </c>
      <c r="F11" s="29"/>
      <c r="G11" s="27">
        <f t="shared" si="0"/>
        <v>0</v>
      </c>
      <c r="H11" s="32"/>
      <c r="I11" s="28">
        <f t="shared" si="1"/>
        <v>0</v>
      </c>
      <c r="J11" s="49">
        <f t="shared" si="2"/>
        <v>0</v>
      </c>
      <c r="K11" s="46"/>
    </row>
    <row r="12" spans="1:11" ht="93" customHeight="1" x14ac:dyDescent="0.15">
      <c r="A12" s="33" t="s">
        <v>56</v>
      </c>
      <c r="B12" s="34"/>
      <c r="C12" s="42" t="s">
        <v>25</v>
      </c>
      <c r="D12" s="38">
        <v>905000</v>
      </c>
      <c r="E12" s="39">
        <f t="shared" si="3"/>
        <v>0</v>
      </c>
      <c r="F12" s="31"/>
      <c r="G12" s="27">
        <f t="shared" si="0"/>
        <v>0</v>
      </c>
      <c r="H12" s="37"/>
      <c r="I12" s="28">
        <f t="shared" si="1"/>
        <v>0</v>
      </c>
      <c r="J12" s="49">
        <f t="shared" si="2"/>
        <v>0</v>
      </c>
      <c r="K12" s="46"/>
    </row>
    <row r="13" spans="1:11" ht="93" customHeight="1" x14ac:dyDescent="0.15">
      <c r="A13" s="36" t="s">
        <v>57</v>
      </c>
      <c r="B13" s="44"/>
      <c r="C13" s="30" t="s">
        <v>22</v>
      </c>
      <c r="D13" s="43">
        <v>205000</v>
      </c>
      <c r="E13" s="39">
        <f t="shared" si="3"/>
        <v>0</v>
      </c>
      <c r="F13" s="45"/>
      <c r="G13" s="27">
        <f t="shared" si="0"/>
        <v>0</v>
      </c>
      <c r="H13" s="32"/>
      <c r="I13" s="28">
        <f t="shared" si="1"/>
        <v>0</v>
      </c>
      <c r="J13" s="49">
        <f t="shared" si="2"/>
        <v>0</v>
      </c>
      <c r="K13" s="52"/>
    </row>
    <row r="14" spans="1:11" ht="93" customHeight="1" x14ac:dyDescent="0.15">
      <c r="A14" s="40" t="s">
        <v>26</v>
      </c>
      <c r="B14" s="34"/>
      <c r="C14" s="42" t="s">
        <v>23</v>
      </c>
      <c r="D14" s="38" t="s">
        <v>24</v>
      </c>
      <c r="E14" s="39">
        <f>H14</f>
        <v>0</v>
      </c>
      <c r="F14" s="31"/>
      <c r="G14" s="27">
        <f t="shared" si="0"/>
        <v>0</v>
      </c>
      <c r="H14" s="32"/>
      <c r="I14" s="28">
        <f t="shared" si="1"/>
        <v>0</v>
      </c>
      <c r="J14" s="49">
        <f t="shared" si="2"/>
        <v>0</v>
      </c>
      <c r="K14" s="46"/>
    </row>
    <row r="15" spans="1:11" ht="93" customHeight="1" x14ac:dyDescent="0.15">
      <c r="A15" s="41" t="s">
        <v>27</v>
      </c>
      <c r="B15" s="34"/>
      <c r="C15" s="42" t="s">
        <v>25</v>
      </c>
      <c r="D15" s="38">
        <v>300000</v>
      </c>
      <c r="E15" s="39">
        <f t="shared" si="3"/>
        <v>0</v>
      </c>
      <c r="F15" s="29"/>
      <c r="G15" s="27">
        <f t="shared" si="0"/>
        <v>0</v>
      </c>
      <c r="H15" s="32"/>
      <c r="I15" s="28">
        <f t="shared" si="1"/>
        <v>0</v>
      </c>
      <c r="J15" s="49">
        <f t="shared" si="2"/>
        <v>0</v>
      </c>
      <c r="K15" s="46"/>
    </row>
    <row r="16" spans="1:11" ht="93" customHeight="1" x14ac:dyDescent="0.15">
      <c r="A16" s="41" t="s">
        <v>28</v>
      </c>
      <c r="B16" s="34"/>
      <c r="C16" s="42" t="s">
        <v>22</v>
      </c>
      <c r="D16" s="38">
        <v>1500000</v>
      </c>
      <c r="E16" s="39">
        <f t="shared" si="3"/>
        <v>0</v>
      </c>
      <c r="F16" s="29"/>
      <c r="G16" s="27">
        <f t="shared" si="0"/>
        <v>0</v>
      </c>
      <c r="H16" s="32"/>
      <c r="I16" s="28">
        <f t="shared" si="1"/>
        <v>0</v>
      </c>
      <c r="J16" s="50">
        <f t="shared" si="2"/>
        <v>0</v>
      </c>
      <c r="K16" s="46"/>
    </row>
    <row r="17" spans="1:11" ht="93" customHeight="1" thickBot="1" x14ac:dyDescent="0.2">
      <c r="A17" s="53" t="s">
        <v>29</v>
      </c>
      <c r="B17" s="54"/>
      <c r="C17" s="54"/>
      <c r="D17" s="55"/>
      <c r="E17" s="56">
        <f>SUM(E7:E16)</f>
        <v>0</v>
      </c>
      <c r="F17" s="55"/>
      <c r="G17" s="57"/>
      <c r="H17" s="55"/>
      <c r="I17" s="58">
        <f>SUM(I7:I16)</f>
        <v>0</v>
      </c>
      <c r="J17" s="51">
        <f>SUM(J7:J16)</f>
        <v>0</v>
      </c>
      <c r="K17" s="59"/>
    </row>
    <row r="19" spans="1:11" ht="30" x14ac:dyDescent="0.15">
      <c r="A19" s="6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6">
    <mergeCell ref="A2:K2"/>
    <mergeCell ref="K5:K6"/>
    <mergeCell ref="F5:I5"/>
    <mergeCell ref="B5:E5"/>
    <mergeCell ref="A5:A6"/>
    <mergeCell ref="J4:K4"/>
  </mergeCells>
  <phoneticPr fontId="2"/>
  <conditionalFormatting sqref="K3">
    <cfRule type="cellIs" dxfId="0" priority="1" operator="equal">
      <formula>0</formula>
    </cfRule>
  </conditionalFormatting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様式第１号別紙１　経費所要額調書</vt:lpstr>
      <vt:lpstr>様式第１号別紙２　設備整備等支援所要額明細書</vt:lpstr>
      <vt:lpstr>'様式第１号別紙１　経費所要額調書'!Print_Area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医政　整備G　小池</cp:lastModifiedBy>
  <cp:lastPrinted>2022-06-01T05:08:10Z</cp:lastPrinted>
  <dcterms:created xsi:type="dcterms:W3CDTF">2021-06-08T11:24:55Z</dcterms:created>
  <dcterms:modified xsi:type="dcterms:W3CDTF">2022-06-01T05:08:12Z</dcterms:modified>
</cp:coreProperties>
</file>