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A021E909-7826-47D1-922D-594B89A7D32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<sst xmlns="http://schemas.openxmlformats.org/spreadsheetml/2006/main" count="3212" uniqueCount="1053">
  <si>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</si>
  <si>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</si>
  <si>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</si>
  <si>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</si>
  <si>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</si>
  <si>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</si>
  <si>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</si>
  <si>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</si>
  <si>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</si>
  <si>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</si>
  <si>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</si>
  <si>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</si>
  <si>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</si>
  <si>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</si>
  <si>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</si>
  <si>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</si>
  <si>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</si>
  <si>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</si>
  <si>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</si>
  <si>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</si>
  <si>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</si>
  <si>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</si>
  <si>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</si>
  <si>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</si>
  <si>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</si>
  <si>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</si>
  <si>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</si>
  <si>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</si>
  <si>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</si>
  <si>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</si>
  <si>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</si>
  <si>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</si>
  <si>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</si>
  <si>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</si>
  <si>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</si>
  <si>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</si>
  <si>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</si>
  <si>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</si>
  <si>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</si>
  <si>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</si>
  <si>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</si>
  <si>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</si>
  <si>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</si>
  <si>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</si>
  <si>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</si>
  <si>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</si>
  <si>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</si>
  <si>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</si>
  <si>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</si>
  <si>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</si>
  <si>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</si>
  <si>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</si>
  <si>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</si>
  <si>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</si>
  <si>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</si>
  <si>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</si>
  <si>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</si>
  <si>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</si>
  <si>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</si>
  <si>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</si>
  <si>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</si>
  <si>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</si>
  <si>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</si>
  <si>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</si>
  <si>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</si>
  <si>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</si>
  <si>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</si>
  <si>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</si>
  <si>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</si>
  <si>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</si>
  <si>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</si>
  <si>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</si>
  <si>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</si>
  <si>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</si>
  <si>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</si>
  <si>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</si>
  <si>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</si>
  <si>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</si>
  <si>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</si>
  <si>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</si>
  <si>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</si>
  <si>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</si>
  <si>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</si>
  <si>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</si>
  <si>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</si>
  <si>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</si>
  <si>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</si>
  <si>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</si>
  <si>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</si>
  <si>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</si>
  <si>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</si>
  <si>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</si>
  <si>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</si>
  <si>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</si>
  <si>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</si>
  <si>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</si>
  <si>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</si>
  <si>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</si>
  <si>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</si>
  <si>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</si>
  <si>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</si>
  <si>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</si>
  <si>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</si>
  <si>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</si>
  <si>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</si>
  <si>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</si>
  <si>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</si>
  <si>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</si>
  <si>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</si>
  <si>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</si>
  <si>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</si>
  <si>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</si>
  <si>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</si>
  <si>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</si>
  <si>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</si>
  <si>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</si>
  <si>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</si>
  <si>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</si>
  <si>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</si>
  <si>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</si>
  <si>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</si>
  <si>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</si>
  <si>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</si>
  <si>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</si>
  <si>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</si>
  <si>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</si>
  <si>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</si>
  <si>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</si>
  <si>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</si>
  <si>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</si>
  <si>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</si>
  <si>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</si>
  <si>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</si>
  <si>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</si>
  <si>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</si>
  <si>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</si>
  <si>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</si>
  <si>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</si>
  <si>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</si>
  <si>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</si>
  <si>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</si>
  <si>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</si>
  <si>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</si>
  <si>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</si>
  <si>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</si>
  <si>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</si>
  <si>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</si>
  <si>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</si>
  <si>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</si>
  <si>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</si>
  <si>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</si>
  <si>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</si>
  <si>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</si>
  <si>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</si>
  <si>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</si>
  <si>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</si>
  <si>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</si>
  <si>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</si>
  <si>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</si>
  <si>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</si>
  <si>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</si>
  <si>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</si>
  <si>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</si>
  <si>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</si>
  <si>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</si>
  <si>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</si>
  <si>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</si>
  <si>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</si>
  <si>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</si>
  <si>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</si>
  <si>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</si>
  <si>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</si>
  <si>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</si>
  <si>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</si>
  <si>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</si>
  <si>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</si>
  <si>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</si>
  <si>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</si>
  <si>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</si>
  <si>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</si>
  <si>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</si>
  <si>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</si>
  <si>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</si>
  <si>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</si>
  <si>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</si>
  <si>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</si>
  <si>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</si>
  <si>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</si>
  <si>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</si>
  <si>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</si>
  <si>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</si>
  <si>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</si>
  <si>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</si>
  <si>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</si>
  <si>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</si>
  <si>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</si>
  <si>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</si>
  <si>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</si>
  <si>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</si>
  <si>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</si>
  <si>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</si>
  <si>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</si>
  <si>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</si>
  <si>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</si>
  <si>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</si>
  <si>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</si>
  <si>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</si>
  <si>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</si>
  <si>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</si>
  <si>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</si>
  <si>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</si>
  <si>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</si>
  <si>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</si>
  <si>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</si>
  <si>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</si>
  <si>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</si>
  <si>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</si>
  <si>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</si>
  <si>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</si>
  <si>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</si>
  <si>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</si>
  <si>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</si>
  <si>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</si>
  <si>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</si>
  <si>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</si>
  <si>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</si>
  <si>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</si>
  <si>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</si>
  <si>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</si>
  <si>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</si>
  <si>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</si>
  <si>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</si>
  <si>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</si>
  <si>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</si>
  <si>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</si>
  <si>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</si>
  <si>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</si>
  <si>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</si>
  <si>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</si>
  <si>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</si>
  <si>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</si>
  <si>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</si>
  <si>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</si>
  <si>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</si>
  <si>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</si>
  <si>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</si>
  <si>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</si>
  <si>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</si>
  <si>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</si>
  <si>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</si>
  <si>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</si>
  <si>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</si>
  <si>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</si>
  <si>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</si>
  <si>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</si>
  <si>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</si>
  <si>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</si>
  <si>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</si>
  <si>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</si>
  <si>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</si>
  <si>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</si>
  <si>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</si>
  <si>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</si>
  <si>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</si>
  <si>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</si>
  <si>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</si>
  <si>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</si>
  <si>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</si>
  <si>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</si>
  <si>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</si>
  <si>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</si>
  <si>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</si>
  <si>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</si>
  <si>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</si>
  <si>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</si>
  <si>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</si>
  <si>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</si>
  <si>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</si>
  <si>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</si>
  <si>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</si>
  <si>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</si>
  <si>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</si>
  <si>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</si>
  <si>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</si>
  <si>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</si>
  <si>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</si>
  <si>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</si>
  <si>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</si>
  <si>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</si>
  <si>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</si>
  <si>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</si>
  <si>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</si>
  <si>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</si>
  <si>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</si>
  <si>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</si>
  <si>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</si>
  <si>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</si>
  <si>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</si>
  <si>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</si>
  <si>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</si>
  <si>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</si>
  <si>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</si>
  <si>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</si>
  <si>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</si>
  <si>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</si>
  <si>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</si>
  <si>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</si>
  <si>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</si>
  <si>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</si>
  <si>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</si>
  <si>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</si>
  <si>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</si>
  <si>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</si>
  <si>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</si>
  <si>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</si>
  <si>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</si>
  <si>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</si>
  <si>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</si>
  <si>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</si>
  <si>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</si>
  <si>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</si>
  <si>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</si>
  <si>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</si>
  <si>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</si>
  <si>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</si>
  <si>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</si>
  <si>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</si>
  <si>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</si>
  <si>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</si>
  <si>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</si>
  <si>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</si>
  <si>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</si>
  <si>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</si>
  <si>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</si>
  <si>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</si>
  <si>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</si>
  <si>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</si>
  <si>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</si>
  <si>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</si>
  <si>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</si>
  <si>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</si>
  <si>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</si>
  <si>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</si>
  <si>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</si>
  <si>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</si>
  <si>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</si>
  <si>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</si>
  <si>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</si>
  <si>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</si>
  <si>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</si>
  <si>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</si>
  <si>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</si>
  <si>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</si>
  <si>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</si>
  <si>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</si>
  <si>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</si>
  <si>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</si>
  <si>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</si>
  <si>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</si>
  <si>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</si>
  <si>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</si>
  <si>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</si>
  <si>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</si>
  <si>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</si>
  <si>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</si>
  <si>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</si>
  <si>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</si>
  <si>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</si>
  <si>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</si>
  <si>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</si>
  <si>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</si>
  <si>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</si>
  <si>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</si>
  <si>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</si>
  <si>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</si>
  <si>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</si>
  <si>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</si>
  <si>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</si>
  <si>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</si>
  <si>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</si>
  <si>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</si>
  <si>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</si>
  <si>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</si>
  <si>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</si>
  <si>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</si>
  <si>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</si>
  <si>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</si>
  <si>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</si>
  <si>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</si>
  <si>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</si>
  <si>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</si>
  <si>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</si>
  <si>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</si>
  <si>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</si>
  <si>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</si>
  <si>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</si>
  <si>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</si>
  <si>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</si>
  <si>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</si>
  <si>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</si>
  <si>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</si>
  <si>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</si>
  <si>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</si>
  <si>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</si>
  <si>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</si>
  <si>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</si>
  <si>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</si>
  <si>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</si>
  <si>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</si>
  <si>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</si>
  <si>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</si>
  <si>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</si>
  <si>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</si>
  <si>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</si>
  <si>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</si>
  <si>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</si>
  <si>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</si>
  <si>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</si>
  <si>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</si>
  <si>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</si>
  <si>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</si>
  <si>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</si>
  <si>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</si>
  <si>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</si>
  <si>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</si>
  <si>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</si>
  <si>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</si>
  <si>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</si>
  <si>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</si>
  <si>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</si>
  <si>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</si>
  <si>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</si>
  <si>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</si>
  <si>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</si>
  <si>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</si>
  <si>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</si>
  <si>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</si>
  <si>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</si>
  <si>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</si>
  <si>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</si>
  <si>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</si>
  <si>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</si>
  <si>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</si>
  <si>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</si>
  <si>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</si>
  <si>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</si>
  <si>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</si>
  <si>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</si>
  <si>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</si>
  <si>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</si>
  <si>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</si>
  <si>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</si>
  <si>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</si>
  <si>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</si>
  <si>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</si>
  <si>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</si>
  <si>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</si>
  <si>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</si>
  <si>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</si>
  <si>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</si>
  <si>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</si>
  <si>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</si>
  <si>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</si>
  <si>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</si>
  <si>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</si>
  <si>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</si>
  <si>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</si>
  <si>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</si>
  <si>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</si>
  <si>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</si>
  <si>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</si>
  <si>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</si>
  <si>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</si>
  <si>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</si>
  <si>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</si>
  <si>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</si>
  <si>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</si>
  <si>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</si>
  <si>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</si>
  <si>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</si>
  <si>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</si>
  <si>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</si>
  <si>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</si>
  <si>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</si>
  <si>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</si>
  <si>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</si>
  <si>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</si>
  <si>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</si>
  <si>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</si>
  <si>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</si>
  <si>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</si>
  <si>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</si>
  <si>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</si>
  <si>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</si>
  <si>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</si>
  <si>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</si>
  <si>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</si>
  <si>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</si>
  <si>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</si>
  <si>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</si>
  <si>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</si>
  <si>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</si>
  <si>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</si>
  <si>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</si>
  <si>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</si>
  <si>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</si>
  <si>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</si>
  <si>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</si>
  <si>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</si>
  <si>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</si>
  <si>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</si>
  <si>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</si>
  <si>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</si>
  <si>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</si>
  <si>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</si>
  <si>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</si>
  <si>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</si>
  <si>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</si>
  <si>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</si>
  <si>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</si>
  <si>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</si>
  <si>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</si>
  <si>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</si>
  <si>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</si>
  <si>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</si>
  <si>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</si>
  <si>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</si>
  <si>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</si>
  <si>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</si>
  <si>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</si>
  <si>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</si>
  <si>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</si>
  <si>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</si>
  <si>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</si>
  <si>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</si>
  <si>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</si>
  <si>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</si>
  <si>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</si>
  <si>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</si>
  <si>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</si>
  <si>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</si>
  <si>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</si>
  <si>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</si>
  <si>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</si>
  <si>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</si>
  <si>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</si>
  <si>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</si>
  <si>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</si>
  <si>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</si>
  <si>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</si>
  <si>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</si>
  <si>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</si>
  <si>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</si>
  <si>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</si>
  <si>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</si>
  <si>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</si>
  <si>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</si>
  <si>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</si>
  <si>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</si>
  <si>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</si>
  <si>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</si>
  <si>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</si>
  <si>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</si>
  <si>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</si>
  <si>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</si>
  <si>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</si>
  <si>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</si>
  <si>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</si>
  <si>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</si>
  <si>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</si>
  <si>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</si>
  <si>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</si>
  <si>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</si>
  <si>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</si>
  <si>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</si>
  <si>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</si>
  <si>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</si>
  <si>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</si>
  <si>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</si>
  <si>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</si>
  <si>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</si>
  <si>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</si>
  <si>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</si>
  <si>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</si>
  <si>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</si>
  <si>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</si>
  <si>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</si>
  <si>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</si>
  <si>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</si>
  <si>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</si>
  <si>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</si>
  <si>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</si>
  <si>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</si>
  <si>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</si>
  <si>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</si>
  <si>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</si>
  <si>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</si>
  <si>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</si>
  <si>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</si>
  <si>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</si>
  <si>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</si>
  <si>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</si>
  <si>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</si>
  <si>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</si>
  <si>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</si>
  <si>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</si>
  <si>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</si>
  <si>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</si>
  <si>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</si>
  <si>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</si>
  <si>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</si>
  <si>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</si>
  <si>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</si>
  <si>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</si>
  <si>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</si>
  <si>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</si>
  <si>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</si>
  <si>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</si>
  <si>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</si>
  <si>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</si>
  <si>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</si>
  <si>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</si>
  <si>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</si>
  <si>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</si>
  <si>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</si>
  <si>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</si>
  <si>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</si>
  <si>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</si>
  <si>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</si>
  <si>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</si>
  <si>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</si>
  <si>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</si>
  <si>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</si>
  <si>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</si>
  <si>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</si>
  <si>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</si>
  <si>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</si>
  <si>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</si>
  <si>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</si>
  <si>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</si>
  <si>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</si>
  <si>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</si>
  <si>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</si>
  <si>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</si>
  <si>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</si>
  <si>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</si>
  <si>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</si>
  <si>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</si>
  <si>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</si>
  <si>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</si>
  <si>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</si>
  <si>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</si>
  <si>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</si>
  <si>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</si>
  <si>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</si>
  <si>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</si>
  <si>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</si>
  <si>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</si>
  <si>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</si>
  <si>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</si>
  <si>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</si>
  <si>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</si>
  <si>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</si>
  <si>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</si>
  <si>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</si>
  <si>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</si>
  <si>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</si>
  <si>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</si>
  <si>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</si>
  <si>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</si>
  <si>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</si>
  <si>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</si>
  <si>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</si>
  <si>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</si>
  <si>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</si>
  <si>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</si>
  <si>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</si>
  <si>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</si>
  <si>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</si>
  <si>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</si>
  <si>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</si>
  <si>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</si>
  <si>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</si>
  <si>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</si>
  <si>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</si>
  <si>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</si>
  <si>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</si>
  <si>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</si>
  <si>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</si>
  <si>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</si>
  <si>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</si>
  <si>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</si>
  <si>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</si>
  <si>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</si>
  <si>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</si>
  <si>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</si>
  <si>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</si>
  <si>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</si>
  <si>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</si>
  <si>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</si>
  <si>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</si>
  <si>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</si>
  <si>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</si>
  <si>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</si>
  <si>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</si>
  <si>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</si>
  <si>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</si>
  <si>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</si>
  <si>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</si>
  <si>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</si>
  <si>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</si>
  <si>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</si>
  <si>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</si>
  <si>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</si>
  <si>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</si>
  <si>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</si>
  <si>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</si>
  <si>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</si>
  <si>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</si>
  <si>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</si>
  <si>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</si>
  <si>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</si>
  <si>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</si>
  <si>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</si>
  <si>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</si>
  <si>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</si>
  <si>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</si>
  <si>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</si>
  <si>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</si>
  <si>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</si>
  <si>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</si>
  <si>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</si>
  <si>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</si>
  <si>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</si>
  <si>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</si>
  <si>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</si>
  <si>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</si>
  <si>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</si>
  <si>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</si>
  <si>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</si>
  <si>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</si>
  <si>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</si>
  <si>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</si>
  <si>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</si>
  <si>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</si>
  <si>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</si>
  <si>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</si>
  <si>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</si>
  <si>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</si>
  <si>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</si>
  <si>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</si>
  <si>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</si>
  <si>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</si>
  <si>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</si>
  <si>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</si>
  <si>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</si>
  <si>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</si>
  <si>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</si>
  <si>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</si>
  <si>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</si>
  <si>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</si>
  <si>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</si>
  <si>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</si>
  <si>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</si>
  <si>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</si>
  <si>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</si>
  <si>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</si>
  <si>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</si>
  <si>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</si>
  <si>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</si>
  <si>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</si>
  <si>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</si>
  <si>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</si>
  <si>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</si>
  <si>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</si>
  <si>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</si>
  <si>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</si>
  <si>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</si>
  <si>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</si>
  <si>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</si>
  <si>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</si>
  <si>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</si>
  <si>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</si>
  <si>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</si>
  <si>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</si>
  <si>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</si>
  <si>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</si>
  <si>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</si>
  <si>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</si>
  <si>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</si>
  <si>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</si>
  <si>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</si>
  <si>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</si>
  <si>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</si>
  <si>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</si>
  <si>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</si>
  <si>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</si>
  <si>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</si>
  <si>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</si>
  <si>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</si>
  <si>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</si>
  <si>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</si>
  <si>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</si>
  <si>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</si>
  <si>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</si>
  <si>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</si>
  <si>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</si>
  <si>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</si>
  <si>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</si>
  <si>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</si>
  <si>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</si>
  <si>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</si>
  <si>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</si>
  <si>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</si>
  <si>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</si>
  <si>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</si>
  <si>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</si>
  <si>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</si>
  <si>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</si>
  <si>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</si>
  <si>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</si>
  <si>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</si>
  <si>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</si>
  <si>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</si>
  <si>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</si>
  <si>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</si>
  <si>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</si>
  <si>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</si>
  <si>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</si>
  <si>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</si>
  <si>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</si>
  <si>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</si>
  <si>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</si>
  <si>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</si>
  <si>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</si>
  <si>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</si>
  <si>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</si>
  <si>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</si>
  <si>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</si>
  <si>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</si>
  <si>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</si>
  <si>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</si>
  <si>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</si>
  <si>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</si>
  <si>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</si>
  <si>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</si>
  <si>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</si>
  <si>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</si>
  <si>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</si>
  <si>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</si>
  <si>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</si>
  <si>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</si>
  <si>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</si>
  <si>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</si>
  <si>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</si>
  <si>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</si>
  <si>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</si>
  <si>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</si>
  <si>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</si>
  <si>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</si>
  <si>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</si>
  <si>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</si>
  <si>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</si>
  <si>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</si>
  <si>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</si>
  <si>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</si>
  <si>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</si>
  <si>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</si>
  <si>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</si>
  <si>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</si>
  <si>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</si>
  <si>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</si>
  <si>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</si>
  <si>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</si>
  <si>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</si>
  <si>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</si>
  <si>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</si>
  <si>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</si>
  <si>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</si>
  <si>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</si>
  <si>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</si>
  <si>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</si>
  <si>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</si>
  <si>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</si>
  <si>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</si>
  <si>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</si>
  <si>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</si>
  <si>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</si>
  <si>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</si>
  <si>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</si>
  <si>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</si>
  <si>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</si>
  <si>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</si>
  <si>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</si>
  <si>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</si>
  <si>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</si>
  <si>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</si>
  <si>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</si>
  <si>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</si>
  <si>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</si>
  <si>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</si>
  <si>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</si>
  <si>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</si>
  <si>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</si>
  <si>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</si>
  <si>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</si>
  <si>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</si>
  <si>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</si>
  <si>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</si>
  <si>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</si>
  <si>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</si>
  <si>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</si>
  <si>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</si>
  <si>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</si>
  <si>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</si>
  <si>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</si>
  <si>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</si>
  <si>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</si>
  <si>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</si>
  <si>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</si>
  <si>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</si>
  <si>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</si>
  <si>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</si>
  <si>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</si>
  <si>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</si>
  <si>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</si>
  <si>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</si>
  <si>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</si>
  <si>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</si>
  <si>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</si>
  <si>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</si>
  <si>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</si>
  <si>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</si>
  <si>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</si>
  <si>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</si>
  <si>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</si>
  <si>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</si>
  <si>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</si>
  <si>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</si>
  <si>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</si>
  <si>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</si>
  <si>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</si>
  <si>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</si>
  <si>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</si>
  <si>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</si>
  <si>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</si>
  <si>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</si>
  <si>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</si>
  <si>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</si>
  <si>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</si>
  <si>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</si>
  <si>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</si>
  <si>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</si>
  <si>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</si>
  <si>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</si>
  <si>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</si>
  <si>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</si>
  <si>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</si>
  <si>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</si>
  <si>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</si>
  <si>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</si>
  <si>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</si>
  <si>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</si>
  <si>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</si>
  <si>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</si>
  <si>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</si>
  <si>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</si>
  <si>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</si>
  <si>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</si>
  <si>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</si>
  <si>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</si>
  <si>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</si>
  <si>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</si>
  <si>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</si>
  <si>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</si>
  <si>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</si>
  <si>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</si>
  <si>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</si>
  <si>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</si>
  <si>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</si>
  <si>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</si>
  <si>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</si>
  <si>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</si>
  <si>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</si>
  <si>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</si>
  <si>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</si>
  <si>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</si>
  <si>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</si>
  <si>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</si>
  <si>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</si>
  <si>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</si>
  <si>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</si>
  <si>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</si>
  <si>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</si>
  <si>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</si>
  <si>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</si>
  <si>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</si>
  <si>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</si>
  <si>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</si>
  <si>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</si>
  <si>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</si>
  <si>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</si>
  <si>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</si>
  <si>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</si>
  <si>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</si>
  <si>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</si>
  <si>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</si>
  <si>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</si>
  <si>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</si>
  <si>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</si>
  <si>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</si>
  <si>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</si>
  <si>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</si>
  <si>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</si>
  <si>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</si>
  <si>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</si>
  <si>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</si>
  <si>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</si>
  <si>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</si>
  <si>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</si>
  <si>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</si>
  <si>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</si>
  <si>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</si>
  <si>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</si>
  <si>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</si>
  <si>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</si>
  <si>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</si>
  <si>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</si>
  <si>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</si>
  <si>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</si>
  <si>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</si>
  <si>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</si>
  <si>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</si>
  <si>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</si>
  <si>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</si>
  <si>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</si>
  <si>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</si>
  <si>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藤井病院</t>
    <phoneticPr fontId="3"/>
  </si>
  <si>
    <t>〒313-0016 常陸太田市金井町３６７０番地</t>
    <phoneticPr fontId="3"/>
  </si>
  <si>
    <t>〇</t>
  </si>
  <si>
    <t>医療法人</t>
  </si>
  <si>
    <t>複数の診療科で活用</t>
  </si>
  <si>
    <t>内科</t>
  </si>
  <si>
    <t>腎臓内科</t>
  </si>
  <si>
    <t>リウマチ科</t>
  </si>
  <si>
    <t>ＤＰＣ病院ではない</t>
  </si>
  <si>
    <t>-</t>
    <phoneticPr fontId="3"/>
  </si>
  <si>
    <t>一般病棟</t>
  </si>
  <si>
    <t>急性期機能</t>
  </si>
  <si>
    <t>療養病棟入院料１</t>
  </si>
  <si>
    <t>療養一病棟</t>
  </si>
  <si>
    <t>慢性期機能</t>
  </si>
  <si>
    <t>療養二病棟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</si>
</sst>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5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1011</v>
      </c>
      <c r="J9" s="421"/>
      <c r="K9" s="421"/>
      <c r="L9" s="276" t="s">
        <v>1047</v>
      </c>
      <c r="M9" s="282" t="s">
        <v>1050</v>
      </c>
      <c r="N9" s="282" t="s">
        <v>1052</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1039</v>
      </c>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c r="M13" s="28" t="s">
        <v>1039</v>
      </c>
      <c r="N13" s="28" t="s">
        <v>1039</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1013</v>
      </c>
      <c r="J22" s="312"/>
      <c r="K22" s="313"/>
      <c r="L22" s="277" t="s">
        <v>1047</v>
      </c>
      <c r="M22" s="282" t="s">
        <v>1050</v>
      </c>
      <c r="N22" s="282" t="s">
        <v>1052</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1039</v>
      </c>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c r="M26" s="28" t="s">
        <v>1039</v>
      </c>
      <c r="N26" s="28" t="s">
        <v>1039</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1014</v>
      </c>
      <c r="J35" s="312"/>
      <c r="K35" s="313"/>
      <c r="L35" s="277" t="s">
        <v>1047</v>
      </c>
      <c r="M35" s="282" t="s">
        <v>1050</v>
      </c>
      <c r="N35" s="282" t="s">
        <v>1052</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1013</v>
      </c>
      <c r="J44" s="309"/>
      <c r="K44" s="310"/>
      <c r="L44" s="277" t="s">
        <v>1047</v>
      </c>
      <c r="M44" s="282" t="s">
        <v>1050</v>
      </c>
      <c r="N44" s="282" t="s">
        <v>1052</v>
      </c>
    </row>
    <row r="45" spans="1:22" s="21" customFormat="1" ht="34.5" customHeight="1">
      <c r="A45" s="278" t="s">
        <v>984</v>
      </c>
      <c r="B45" s="17"/>
      <c r="C45" s="19"/>
      <c r="D45" s="19"/>
      <c r="E45" s="19"/>
      <c r="F45" s="19"/>
      <c r="G45" s="19"/>
      <c r="H45" s="20"/>
      <c r="I45" s="303" t="s">
        <v>2</v>
      </c>
      <c r="J45" s="304"/>
      <c r="K45" s="305"/>
      <c r="L45" s="25"/>
      <c r="M45" s="25"/>
      <c r="N45" s="25"/>
    </row>
    <row r="46" spans="1:22" s="21" customFormat="1" ht="34.5" customHeight="1">
      <c r="A46" s="278" t="s">
        <v>984</v>
      </c>
      <c r="B46" s="24"/>
      <c r="C46" s="19"/>
      <c r="D46" s="19"/>
      <c r="E46" s="19"/>
      <c r="F46" s="19"/>
      <c r="G46" s="19"/>
      <c r="H46" s="20"/>
      <c r="I46" s="303" t="s">
        <v>3</v>
      </c>
      <c r="J46" s="304"/>
      <c r="K46" s="305"/>
      <c r="L46" s="25"/>
      <c r="M46" s="25"/>
      <c r="N46" s="25"/>
    </row>
    <row r="47" spans="1:22" s="21" customFormat="1" ht="34.5" customHeight="1">
      <c r="A47" s="278" t="s">
        <v>984</v>
      </c>
      <c r="B47" s="24"/>
      <c r="C47" s="19"/>
      <c r="D47" s="19"/>
      <c r="E47" s="19"/>
      <c r="F47" s="19"/>
      <c r="G47" s="19"/>
      <c r="H47" s="20"/>
      <c r="I47" s="303" t="s">
        <v>4</v>
      </c>
      <c r="J47" s="304"/>
      <c r="K47" s="305"/>
      <c r="L47" s="29"/>
      <c r="M47" s="29"/>
      <c r="N47" s="29"/>
    </row>
    <row r="48" spans="1:22" s="21" customFormat="1" ht="34.5" customHeight="1">
      <c r="A48" s="278" t="s">
        <v>984</v>
      </c>
      <c r="B48" s="17"/>
      <c r="C48" s="19"/>
      <c r="D48" s="19"/>
      <c r="E48" s="19"/>
      <c r="F48" s="19"/>
      <c r="G48" s="19"/>
      <c r="H48" s="20"/>
      <c r="I48" s="303" t="s">
        <v>5</v>
      </c>
      <c r="J48" s="304"/>
      <c r="K48" s="305"/>
      <c r="L48" s="28"/>
      <c r="M48" s="28"/>
      <c r="N48" s="28"/>
    </row>
    <row r="49" spans="1:14" s="21" customFormat="1" ht="34.5" customHeight="1">
      <c r="A49" s="278" t="s">
        <v>984</v>
      </c>
      <c r="B49" s="17"/>
      <c r="C49" s="19"/>
      <c r="D49" s="19"/>
      <c r="E49" s="19"/>
      <c r="F49" s="19"/>
      <c r="G49" s="19"/>
      <c r="H49" s="20"/>
      <c r="I49" s="303" t="s">
        <v>554</v>
      </c>
      <c r="J49" s="304"/>
      <c r="K49" s="305"/>
      <c r="L49" s="29"/>
      <c r="M49" s="29"/>
      <c r="N49" s="29"/>
    </row>
    <row r="50" spans="1:14" s="21" customFormat="1" ht="34.5" customHeight="1">
      <c r="A50" s="278" t="s">
        <v>984</v>
      </c>
      <c r="B50" s="17"/>
      <c r="C50" s="19"/>
      <c r="D50" s="19"/>
      <c r="E50" s="19"/>
      <c r="F50" s="19"/>
      <c r="G50" s="19"/>
      <c r="H50" s="20"/>
      <c r="I50" s="303" t="s">
        <v>553</v>
      </c>
      <c r="J50" s="304"/>
      <c r="K50" s="305"/>
      <c r="L50" s="29"/>
      <c r="M50" s="29"/>
      <c r="N50" s="29"/>
    </row>
    <row r="51" spans="1:14" s="33" customFormat="1" ht="34.5" customHeight="1">
      <c r="A51" s="278" t="s">
        <v>984</v>
      </c>
      <c r="B51" s="17"/>
      <c r="C51" s="19"/>
      <c r="D51" s="19"/>
      <c r="E51" s="19"/>
      <c r="F51" s="19"/>
      <c r="G51" s="19"/>
      <c r="H51" s="20"/>
      <c r="I51" s="303" t="s">
        <v>8</v>
      </c>
      <c r="J51" s="304"/>
      <c r="K51" s="305"/>
      <c r="L51" s="29"/>
      <c r="M51" s="29"/>
      <c r="N51" s="29"/>
    </row>
    <row r="52" spans="1:14" s="21" customFormat="1" ht="34.5" customHeight="1">
      <c r="A52" s="278" t="s">
        <v>984</v>
      </c>
      <c r="B52" s="17"/>
      <c r="C52" s="19"/>
      <c r="D52" s="19"/>
      <c r="E52" s="19"/>
      <c r="F52" s="19"/>
      <c r="G52" s="19"/>
      <c r="H52" s="20"/>
      <c r="I52" s="306" t="s">
        <v>552</v>
      </c>
      <c r="J52" s="306"/>
      <c r="K52" s="306"/>
      <c r="L52" s="29" t="s">
        <v>1039</v>
      </c>
      <c r="M52" s="29" t="s">
        <v>1039</v>
      </c>
      <c r="N52" s="29" t="s">
        <v>1039</v>
      </c>
    </row>
    <row r="53" spans="1:14" s="21" customFormat="1" ht="34.5" customHeight="1">
      <c r="A53" s="278" t="s">
        <v>984</v>
      </c>
      <c r="B53" s="17"/>
      <c r="C53" s="19"/>
      <c r="D53" s="19"/>
      <c r="E53" s="19"/>
      <c r="F53" s="19"/>
      <c r="G53" s="19"/>
      <c r="H53" s="20"/>
      <c r="I53" s="306" t="s">
        <v>985</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980</v>
      </c>
      <c r="K71" s="420"/>
      <c r="L71" s="420"/>
    </row>
    <row r="72" spans="1:14" s="21" customFormat="1">
      <c r="A72" s="243"/>
      <c r="B72" s="1"/>
      <c r="C72" s="420" t="s">
        <v>22</v>
      </c>
      <c r="D72" s="420"/>
      <c r="E72" s="420"/>
      <c r="F72" s="420"/>
      <c r="G72" s="420"/>
      <c r="H72" s="420" t="s">
        <v>979</v>
      </c>
      <c r="I72" s="420"/>
      <c r="J72" s="420" t="s">
        <v>272</v>
      </c>
      <c r="K72" s="420"/>
      <c r="L72" s="420"/>
    </row>
    <row r="73" spans="1:14" s="21" customFormat="1">
      <c r="A73" s="243"/>
      <c r="B73" s="1"/>
      <c r="C73" s="420" t="s">
        <v>24</v>
      </c>
      <c r="D73" s="420"/>
      <c r="E73" s="420"/>
      <c r="F73" s="420"/>
      <c r="G73" s="420"/>
      <c r="H73" s="420" t="s">
        <v>216</v>
      </c>
      <c r="I73" s="420"/>
      <c r="J73" s="420" t="s">
        <v>981</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982</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1050</v>
      </c>
      <c r="N89" s="262" t="s">
        <v>1052</v>
      </c>
    </row>
    <row r="90" spans="1:22" s="21" customFormat="1">
      <c r="A90" s="243"/>
      <c r="B90" s="1"/>
      <c r="C90" s="3"/>
      <c r="D90" s="3"/>
      <c r="E90" s="3"/>
      <c r="F90" s="3"/>
      <c r="G90" s="3"/>
      <c r="H90" s="287"/>
      <c r="I90" s="67" t="s">
        <v>36</v>
      </c>
      <c r="J90" s="68"/>
      <c r="K90" s="69"/>
      <c r="L90" s="262" t="s">
        <v>1048</v>
      </c>
      <c r="M90" s="262" t="s">
        <v>1051</v>
      </c>
      <c r="N90" s="262" t="s">
        <v>1051</v>
      </c>
    </row>
    <row r="91" spans="1:22" s="21" customFormat="1" ht="54" customHeight="1">
      <c r="A91" s="244" t="s">
        <v>609</v>
      </c>
      <c r="B91" s="1"/>
      <c r="C91" s="317" t="s">
        <v>37</v>
      </c>
      <c r="D91" s="318"/>
      <c r="E91" s="318"/>
      <c r="F91" s="318"/>
      <c r="G91" s="318"/>
      <c r="H91" s="319"/>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1051</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46</v>
      </c>
      <c r="K99" s="237" t="str">
        <f>IF(OR(COUNTIF(L99:N99,"未確認")&gt;0,COUNTIF(L99:N99,"~*")&gt;0),"※","")</f>
        <v/>
      </c>
      <c r="L99" s="258">
        <v>46</v>
      </c>
      <c r="M99" s="258">
        <v>0</v>
      </c>
      <c r="N99" s="258">
        <v>0</v>
      </c>
    </row>
    <row r="100" spans="1:22" s="83" customFormat="1" ht="34.5" customHeight="1">
      <c r="A100" s="244" t="s">
        <v>611</v>
      </c>
      <c r="B100" s="84"/>
      <c r="C100" s="393"/>
      <c r="D100" s="394"/>
      <c r="E100" s="406"/>
      <c r="F100" s="407"/>
      <c r="G100" s="412" t="s">
        <v>44</v>
      </c>
      <c r="H100" s="414"/>
      <c r="I100" s="417"/>
      <c r="J100" s="256">
        <f t="shared" si="0"/>
        <v>31</v>
      </c>
      <c r="K100" s="237" t="str">
        <f>IF(OR(COUNTIF(L100:N100,"未確認")&gt;0,COUNTIF(L100:N100,"~*")&gt;0),"※","")</f>
        <v/>
      </c>
      <c r="L100" s="258">
        <v>31</v>
      </c>
      <c r="M100" s="258">
        <v>0</v>
      </c>
      <c r="N100" s="258">
        <v>0</v>
      </c>
    </row>
    <row r="101" spans="1:22" s="83" customFormat="1" ht="34.5" customHeight="1">
      <c r="A101" s="244" t="s">
        <v>610</v>
      </c>
      <c r="B101" s="84"/>
      <c r="C101" s="393"/>
      <c r="D101" s="394"/>
      <c r="E101" s="317" t="s">
        <v>45</v>
      </c>
      <c r="F101" s="318"/>
      <c r="G101" s="318"/>
      <c r="H101" s="319"/>
      <c r="I101" s="417"/>
      <c r="J101" s="256">
        <f t="shared" si="0"/>
        <v>46</v>
      </c>
      <c r="K101" s="237" t="str">
        <f>IF(OR(COUNTIF(L101:N101,"未確認")&gt;0,COUNTIF(L101:N101,"~*")&gt;0),"※","")</f>
        <v/>
      </c>
      <c r="L101" s="258">
        <v>46</v>
      </c>
      <c r="M101" s="258">
        <v>0</v>
      </c>
      <c r="N101" s="258">
        <v>0</v>
      </c>
    </row>
    <row r="102" spans="1:22" s="83" customFormat="1" ht="34.5" customHeight="1">
      <c r="A102" s="244" t="s">
        <v>610</v>
      </c>
      <c r="B102" s="84"/>
      <c r="C102" s="374"/>
      <c r="D102" s="376"/>
      <c r="E102" s="314" t="s">
        <v>612</v>
      </c>
      <c r="F102" s="315"/>
      <c r="G102" s="315"/>
      <c r="H102" s="316"/>
      <c r="I102" s="417"/>
      <c r="J102" s="256">
        <f t="shared" si="0"/>
        <v>46</v>
      </c>
      <c r="K102" s="237" t="str">
        <f t="shared" ref="K102:K111" si="1">IF(OR(COUNTIF(L101:N101,"未確認")&gt;0,COUNTIF(L101:N101,"~*")&gt;0),"※","")</f>
        <v/>
      </c>
      <c r="L102" s="258">
        <v>46</v>
      </c>
      <c r="M102" s="258">
        <v>0</v>
      </c>
      <c r="N102" s="258">
        <v>0</v>
      </c>
    </row>
    <row r="103" spans="1:22" s="83" customFormat="1" ht="34.5" customHeight="1">
      <c r="A103" s="244" t="s">
        <v>613</v>
      </c>
      <c r="B103" s="84"/>
      <c r="C103" s="331" t="s">
        <v>46</v>
      </c>
      <c r="D103" s="333"/>
      <c r="E103" s="331" t="s">
        <v>42</v>
      </c>
      <c r="F103" s="332"/>
      <c r="G103" s="332"/>
      <c r="H103" s="333"/>
      <c r="I103" s="417"/>
      <c r="J103" s="256">
        <f t="shared" si="0"/>
        <v>79</v>
      </c>
      <c r="K103" s="237" t="str">
        <f t="shared" si="1"/>
        <v/>
      </c>
      <c r="L103" s="258">
        <v>0</v>
      </c>
      <c r="M103" s="258">
        <v>56</v>
      </c>
      <c r="N103" s="258">
        <v>23</v>
      </c>
    </row>
    <row r="104" spans="1:22" s="83" customFormat="1" ht="34.5" customHeight="1">
      <c r="A104" s="244" t="s">
        <v>614</v>
      </c>
      <c r="B104" s="84"/>
      <c r="C104" s="393"/>
      <c r="D104" s="394"/>
      <c r="E104" s="425"/>
      <c r="F104" s="426"/>
      <c r="G104" s="317" t="s">
        <v>47</v>
      </c>
      <c r="H104" s="319"/>
      <c r="I104" s="417"/>
      <c r="J104" s="256">
        <f t="shared" si="0"/>
        <v>79</v>
      </c>
      <c r="K104" s="237" t="str">
        <f t="shared" si="1"/>
        <v/>
      </c>
      <c r="L104" s="258">
        <v>0</v>
      </c>
      <c r="M104" s="258">
        <v>56</v>
      </c>
      <c r="N104" s="258">
        <v>23</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79</v>
      </c>
      <c r="K106" s="237" t="str">
        <f t="shared" si="1"/>
        <v/>
      </c>
      <c r="L106" s="258">
        <v>0</v>
      </c>
      <c r="M106" s="258">
        <v>56</v>
      </c>
      <c r="N106" s="258">
        <v>23</v>
      </c>
    </row>
    <row r="107" spans="1:22" s="83" customFormat="1" ht="34.5" customHeight="1">
      <c r="A107" s="244" t="s">
        <v>614</v>
      </c>
      <c r="B107" s="84"/>
      <c r="C107" s="393"/>
      <c r="D107" s="394"/>
      <c r="E107" s="425"/>
      <c r="F107" s="426"/>
      <c r="G107" s="317" t="s">
        <v>47</v>
      </c>
      <c r="H107" s="319"/>
      <c r="I107" s="417"/>
      <c r="J107" s="256">
        <f t="shared" si="0"/>
        <v>79</v>
      </c>
      <c r="K107" s="237" t="str">
        <f t="shared" si="1"/>
        <v/>
      </c>
      <c r="L107" s="258">
        <v>0</v>
      </c>
      <c r="M107" s="258">
        <v>56</v>
      </c>
      <c r="N107" s="258">
        <v>23</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79</v>
      </c>
      <c r="K109" s="237" t="str">
        <f t="shared" si="1"/>
        <v/>
      </c>
      <c r="L109" s="258">
        <v>0</v>
      </c>
      <c r="M109" s="258">
        <v>56</v>
      </c>
      <c r="N109" s="258">
        <v>23</v>
      </c>
    </row>
    <row r="110" spans="1:22" s="83" customFormat="1" ht="34.5" customHeight="1">
      <c r="A110" s="244" t="s">
        <v>614</v>
      </c>
      <c r="B110" s="84"/>
      <c r="C110" s="393"/>
      <c r="D110" s="394"/>
      <c r="E110" s="429"/>
      <c r="F110" s="430"/>
      <c r="G110" s="314" t="s">
        <v>47</v>
      </c>
      <c r="H110" s="316"/>
      <c r="I110" s="417"/>
      <c r="J110" s="256">
        <f t="shared" si="0"/>
        <v>79</v>
      </c>
      <c r="K110" s="237" t="str">
        <f t="shared" si="1"/>
        <v/>
      </c>
      <c r="L110" s="258">
        <v>0</v>
      </c>
      <c r="M110" s="258">
        <v>56</v>
      </c>
      <c r="N110" s="258">
        <v>23</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1051</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1051</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1049</v>
      </c>
      <c r="N131" s="98" t="s">
        <v>1049</v>
      </c>
    </row>
    <row r="132" spans="1:22" s="83" customFormat="1" ht="34.5" customHeight="1">
      <c r="A132" s="244" t="s">
        <v>621</v>
      </c>
      <c r="B132" s="84"/>
      <c r="C132" s="295"/>
      <c r="D132" s="297"/>
      <c r="E132" s="317" t="s">
        <v>58</v>
      </c>
      <c r="F132" s="318"/>
      <c r="G132" s="318"/>
      <c r="H132" s="319"/>
      <c r="I132" s="386"/>
      <c r="J132" s="101"/>
      <c r="K132" s="102"/>
      <c r="L132" s="82">
        <v>46</v>
      </c>
      <c r="M132" s="82">
        <v>56</v>
      </c>
      <c r="N132" s="82">
        <v>23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1051</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row>
    <row r="154" spans="1:14" s="118" customFormat="1" ht="34.5" customHeight="1">
      <c r="A154" s="246" t="s">
        <v>656</v>
      </c>
      <c r="B154" s="115"/>
      <c r="C154" s="314" t="s">
        <v>564</v>
      </c>
      <c r="D154" s="315"/>
      <c r="E154" s="315"/>
      <c r="F154" s="315"/>
      <c r="G154" s="315"/>
      <c r="H154" s="316"/>
      <c r="I154" s="410"/>
      <c r="J154" s="263">
        <f t="shared" si="2"/>
        <v>54</v>
      </c>
      <c r="K154" s="264" t="str">
        <f t="shared" si="3"/>
        <v/>
      </c>
      <c r="L154" s="117">
        <v>54</v>
      </c>
      <c r="M154" s="117">
        <v>0</v>
      </c>
      <c r="N154" s="117">
        <v>0</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row>
    <row r="157" spans="1:14" s="118" customFormat="1" ht="34.5" customHeight="1">
      <c r="A157" s="246" t="s">
        <v>659</v>
      </c>
      <c r="B157" s="115"/>
      <c r="C157" s="314" t="s">
        <v>566</v>
      </c>
      <c r="D157" s="315"/>
      <c r="E157" s="315"/>
      <c r="F157" s="315"/>
      <c r="G157" s="315"/>
      <c r="H157" s="316"/>
      <c r="I157" s="410"/>
      <c r="J157" s="263">
        <f t="shared" si="2"/>
        <v>74</v>
      </c>
      <c r="K157" s="264" t="str">
        <f t="shared" si="3"/>
        <v/>
      </c>
      <c r="L157" s="117">
        <v>0</v>
      </c>
      <c r="M157" s="117">
        <v>53</v>
      </c>
      <c r="N157" s="117">
        <v>21</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row>
    <row r="181" spans="1:14"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row>
    <row r="204" spans="1:14"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row>
    <row r="220" spans="1:14"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1051</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1051</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1051</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1051</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1051</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1.3</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11</v>
      </c>
      <c r="K269" s="81" t="str">
        <f t="shared" si="8"/>
        <v/>
      </c>
      <c r="L269" s="147">
        <v>6</v>
      </c>
      <c r="M269" s="147">
        <v>4</v>
      </c>
      <c r="N269" s="147">
        <v>1</v>
      </c>
    </row>
    <row r="270" spans="1:22" s="83" customFormat="1" ht="34.5" customHeight="1">
      <c r="A270" s="249" t="s">
        <v>725</v>
      </c>
      <c r="B270" s="120"/>
      <c r="C270" s="368"/>
      <c r="D270" s="368"/>
      <c r="E270" s="368"/>
      <c r="F270" s="368"/>
      <c r="G270" s="368" t="s">
        <v>148</v>
      </c>
      <c r="H270" s="368"/>
      <c r="I270" s="401"/>
      <c r="J270" s="266">
        <f t="shared" si="9"/>
        <v>1.7999999999999998</v>
      </c>
      <c r="K270" s="81" t="str">
        <f t="shared" si="8"/>
        <v/>
      </c>
      <c r="L270" s="148">
        <v>0.6</v>
      </c>
      <c r="M270" s="148">
        <v>1.2</v>
      </c>
      <c r="N270" s="148">
        <v>0</v>
      </c>
    </row>
    <row r="271" spans="1:22" s="83" customFormat="1" ht="34.5" customHeight="1">
      <c r="A271" s="249" t="s">
        <v>726</v>
      </c>
      <c r="B271" s="120"/>
      <c r="C271" s="368" t="s">
        <v>151</v>
      </c>
      <c r="D271" s="369"/>
      <c r="E271" s="369"/>
      <c r="F271" s="369"/>
      <c r="G271" s="368" t="s">
        <v>146</v>
      </c>
      <c r="H271" s="368"/>
      <c r="I271" s="401"/>
      <c r="J271" s="266">
        <f t="shared" si="9"/>
        <v>19</v>
      </c>
      <c r="K271" s="81" t="str">
        <f t="shared" si="8"/>
        <v/>
      </c>
      <c r="L271" s="147">
        <v>7</v>
      </c>
      <c r="M271" s="147">
        <v>6</v>
      </c>
      <c r="N271" s="147">
        <v>6</v>
      </c>
    </row>
    <row r="272" spans="1:22" s="83" customFormat="1" ht="34.5" customHeight="1">
      <c r="A272" s="249" t="s">
        <v>726</v>
      </c>
      <c r="B272" s="120"/>
      <c r="C272" s="369"/>
      <c r="D272" s="369"/>
      <c r="E272" s="369"/>
      <c r="F272" s="369"/>
      <c r="G272" s="368" t="s">
        <v>148</v>
      </c>
      <c r="H272" s="368"/>
      <c r="I272" s="401"/>
      <c r="J272" s="266">
        <f t="shared" si="9"/>
        <v>1.2</v>
      </c>
      <c r="K272" s="81" t="str">
        <f t="shared" si="8"/>
        <v/>
      </c>
      <c r="L272" s="148">
        <v>0.2</v>
      </c>
      <c r="M272" s="148">
        <v>1</v>
      </c>
      <c r="N272" s="148">
        <v>0</v>
      </c>
    </row>
    <row r="273" spans="1:14" s="83" customFormat="1" ht="34.5" customHeight="1">
      <c r="A273" s="249" t="s">
        <v>727</v>
      </c>
      <c r="B273" s="120"/>
      <c r="C273" s="368" t="s">
        <v>152</v>
      </c>
      <c r="D273" s="369"/>
      <c r="E273" s="369"/>
      <c r="F273" s="369"/>
      <c r="G273" s="368" t="s">
        <v>146</v>
      </c>
      <c r="H273" s="368"/>
      <c r="I273" s="401"/>
      <c r="J273" s="266">
        <f t="shared" si="9"/>
        <v>26</v>
      </c>
      <c r="K273" s="81" t="str">
        <f t="shared" si="8"/>
        <v/>
      </c>
      <c r="L273" s="147">
        <v>8</v>
      </c>
      <c r="M273" s="147">
        <v>12</v>
      </c>
      <c r="N273" s="147">
        <v>6</v>
      </c>
    </row>
    <row r="274" spans="1:14" s="83" customFormat="1" ht="34.5" customHeight="1">
      <c r="A274" s="249" t="s">
        <v>727</v>
      </c>
      <c r="B274" s="120"/>
      <c r="C274" s="369"/>
      <c r="D274" s="369"/>
      <c r="E274" s="369"/>
      <c r="F274" s="369"/>
      <c r="G274" s="368" t="s">
        <v>148</v>
      </c>
      <c r="H274" s="368"/>
      <c r="I274" s="401"/>
      <c r="J274" s="266">
        <f t="shared" si="9"/>
        <v>0.6</v>
      </c>
      <c r="K274" s="81" t="str">
        <f t="shared" si="8"/>
        <v/>
      </c>
      <c r="L274" s="148">
        <v>0</v>
      </c>
      <c r="M274" s="148">
        <v>0.6</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2</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5</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3</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1051</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1051</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row>
    <row r="368" spans="1:22" s="118" customFormat="1" ht="20.25" customHeight="1">
      <c r="A368" s="243"/>
      <c r="B368" s="1"/>
      <c r="C368" s="3"/>
      <c r="D368" s="3"/>
      <c r="E368" s="3"/>
      <c r="F368" s="3"/>
      <c r="G368" s="3"/>
      <c r="H368" s="287"/>
      <c r="I368" s="67" t="s">
        <v>36</v>
      </c>
      <c r="J368" s="170"/>
      <c r="K368" s="79"/>
      <c r="L368" s="137" t="s">
        <v>1048</v>
      </c>
      <c r="M368" s="137" t="s">
        <v>1051</v>
      </c>
      <c r="N368" s="137" t="s">
        <v>1051</v>
      </c>
    </row>
    <row r="369" spans="1:14" s="118" customFormat="1" ht="34.5" customHeight="1">
      <c r="A369" s="243"/>
      <c r="B369" s="115"/>
      <c r="C369" s="320" t="s">
        <v>211</v>
      </c>
      <c r="D369" s="321"/>
      <c r="E369" s="321"/>
      <c r="F369" s="321"/>
      <c r="G369" s="321"/>
      <c r="H369" s="322"/>
      <c r="I369" s="386" t="s">
        <v>1018</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1051</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IF(SUM(L392:N392)=0,IF(COUNTIF(L392:N392,"未確認")&gt;0,"未確認",IF(COUNTIF(L392:N392,"~*")&gt;0,"*",SUM(L392:N392))),SUM(L392:N392))</f>
        <v>356</v>
      </c>
      <c r="K392" s="81" t="str">
        <f t="shared" ref="K392:K397" si="12">IF(OR(COUNTIF(L392:N392,"未確認")&gt;0,COUNTIF(L392:N392,"~*")&gt;0),"※","")</f>
        <v/>
      </c>
      <c r="L392" s="147">
        <v>287</v>
      </c>
      <c r="M392" s="147">
        <v>53</v>
      </c>
      <c r="N392" s="147">
        <v>16</v>
      </c>
    </row>
    <row r="393" spans="1:22" s="83" customFormat="1" ht="34.5" customHeight="1">
      <c r="A393" s="249" t="s">
        <v>773</v>
      </c>
      <c r="B393" s="84"/>
      <c r="C393" s="367"/>
      <c r="D393" s="377"/>
      <c r="E393" s="317" t="s">
        <v>224</v>
      </c>
      <c r="F393" s="318"/>
      <c r="G393" s="318"/>
      <c r="H393" s="319"/>
      <c r="I393" s="340"/>
      <c r="J393" s="140">
        <f t="shared" si="11"/>
        <v>64</v>
      </c>
      <c r="K393" s="81" t="str">
        <f t="shared" si="12"/>
        <v/>
      </c>
      <c r="L393" s="147">
        <v>2</v>
      </c>
      <c r="M393" s="147">
        <v>50</v>
      </c>
      <c r="N393" s="147">
        <v>12</v>
      </c>
    </row>
    <row r="394" spans="1:22" s="83" customFormat="1" ht="34.5" customHeight="1">
      <c r="A394" s="250" t="s">
        <v>774</v>
      </c>
      <c r="B394" s="84"/>
      <c r="C394" s="367"/>
      <c r="D394" s="378"/>
      <c r="E394" s="317" t="s">
        <v>225</v>
      </c>
      <c r="F394" s="318"/>
      <c r="G394" s="318"/>
      <c r="H394" s="319"/>
      <c r="I394" s="340"/>
      <c r="J394" s="140">
        <f t="shared" si="11"/>
        <v>292</v>
      </c>
      <c r="K394" s="81" t="str">
        <f t="shared" si="12"/>
        <v/>
      </c>
      <c r="L394" s="147">
        <v>285</v>
      </c>
      <c r="M394" s="147">
        <v>3</v>
      </c>
      <c r="N394" s="147">
        <v>4</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c r="N395" s="147">
        <v>0</v>
      </c>
    </row>
    <row r="396" spans="1:22" s="83" customFormat="1" ht="34.5" customHeight="1">
      <c r="A396" s="250" t="s">
        <v>776</v>
      </c>
      <c r="B396" s="1"/>
      <c r="C396" s="367"/>
      <c r="D396" s="317" t="s">
        <v>227</v>
      </c>
      <c r="E396" s="318"/>
      <c r="F396" s="318"/>
      <c r="G396" s="318"/>
      <c r="H396" s="319"/>
      <c r="I396" s="340"/>
      <c r="J396" s="140">
        <f t="shared" si="11"/>
        <v>43275</v>
      </c>
      <c r="K396" s="81" t="str">
        <f t="shared" si="12"/>
        <v/>
      </c>
      <c r="L396" s="147">
        <v>15547</v>
      </c>
      <c r="M396" s="147">
        <v>19557</v>
      </c>
      <c r="N396" s="147">
        <v>8171</v>
      </c>
    </row>
    <row r="397" spans="1:22" s="83" customFormat="1" ht="34.5" customHeight="1">
      <c r="A397" s="250" t="s">
        <v>777</v>
      </c>
      <c r="B397" s="119"/>
      <c r="C397" s="367"/>
      <c r="D397" s="317" t="s">
        <v>228</v>
      </c>
      <c r="E397" s="318"/>
      <c r="F397" s="318"/>
      <c r="G397" s="318"/>
      <c r="H397" s="319"/>
      <c r="I397" s="341"/>
      <c r="J397" s="140">
        <f t="shared" si="11"/>
        <v>367</v>
      </c>
      <c r="K397" s="81" t="str">
        <f t="shared" si="12"/>
        <v/>
      </c>
      <c r="L397" s="147">
        <v>294</v>
      </c>
      <c r="M397" s="147">
        <v>64</v>
      </c>
      <c r="N397" s="147">
        <v>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1051</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IF(SUM(L405:N405)=0,IF(COUNTIF(L405:N405,"未確認")&gt;0,"未確認",IF(COUNTIF(L405:N405,"~*")&gt;0,"*",SUM(L405:N405))),SUM(L405:N405))</f>
        <v>356</v>
      </c>
      <c r="K405" s="81" t="str">
        <f t="shared" ref="K405:K422" si="14">IF(OR(COUNTIF(L405:N405,"未確認")&gt;0,COUNTIF(L405:N405,"~*")&gt;0),"※","")</f>
        <v/>
      </c>
      <c r="L405" s="147">
        <v>287</v>
      </c>
      <c r="M405" s="147">
        <v>53</v>
      </c>
      <c r="N405" s="147">
        <v>16</v>
      </c>
    </row>
    <row r="406" spans="1:22" s="83" customFormat="1" ht="34.5" customHeight="1">
      <c r="A406" s="251" t="s">
        <v>779</v>
      </c>
      <c r="B406" s="119"/>
      <c r="C406" s="366"/>
      <c r="D406" s="372" t="s">
        <v>233</v>
      </c>
      <c r="E406" s="374" t="s">
        <v>234</v>
      </c>
      <c r="F406" s="375"/>
      <c r="G406" s="375"/>
      <c r="H406" s="376"/>
      <c r="I406" s="358"/>
      <c r="J406" s="140">
        <f t="shared" si="13"/>
        <v>64</v>
      </c>
      <c r="K406" s="81" t="str">
        <f t="shared" si="14"/>
        <v/>
      </c>
      <c r="L406" s="147">
        <v>2</v>
      </c>
      <c r="M406" s="147">
        <v>50</v>
      </c>
      <c r="N406" s="147">
        <v>12</v>
      </c>
    </row>
    <row r="407" spans="1:22" s="83" customFormat="1" ht="34.5" customHeight="1">
      <c r="A407" s="251" t="s">
        <v>780</v>
      </c>
      <c r="B407" s="119"/>
      <c r="C407" s="366"/>
      <c r="D407" s="366"/>
      <c r="E407" s="317" t="s">
        <v>235</v>
      </c>
      <c r="F407" s="318"/>
      <c r="G407" s="318"/>
      <c r="H407" s="319"/>
      <c r="I407" s="358"/>
      <c r="J407" s="140">
        <f t="shared" si="13"/>
        <v>138</v>
      </c>
      <c r="K407" s="81" t="str">
        <f t="shared" si="14"/>
        <v/>
      </c>
      <c r="L407" s="147">
        <v>138</v>
      </c>
      <c r="M407" s="147">
        <v>0</v>
      </c>
      <c r="N407" s="147">
        <v>0</v>
      </c>
    </row>
    <row r="408" spans="1:22" s="83" customFormat="1" ht="34.5" customHeight="1">
      <c r="A408" s="251" t="s">
        <v>781</v>
      </c>
      <c r="B408" s="119"/>
      <c r="C408" s="366"/>
      <c r="D408" s="366"/>
      <c r="E408" s="317" t="s">
        <v>236</v>
      </c>
      <c r="F408" s="318"/>
      <c r="G408" s="318"/>
      <c r="H408" s="319"/>
      <c r="I408" s="358"/>
      <c r="J408" s="140">
        <f t="shared" si="13"/>
        <v>28</v>
      </c>
      <c r="K408" s="81" t="str">
        <f t="shared" si="14"/>
        <v/>
      </c>
      <c r="L408" s="147">
        <v>21</v>
      </c>
      <c r="M408" s="147">
        <v>3</v>
      </c>
      <c r="N408" s="147">
        <v>4</v>
      </c>
    </row>
    <row r="409" spans="1:22" s="83" customFormat="1" ht="34.5" customHeight="1">
      <c r="A409" s="251" t="s">
        <v>782</v>
      </c>
      <c r="B409" s="119"/>
      <c r="C409" s="366"/>
      <c r="D409" s="366"/>
      <c r="E409" s="314" t="s">
        <v>989</v>
      </c>
      <c r="F409" s="315"/>
      <c r="G409" s="315"/>
      <c r="H409" s="316"/>
      <c r="I409" s="358"/>
      <c r="J409" s="140">
        <f t="shared" si="13"/>
        <v>126</v>
      </c>
      <c r="K409" s="81" t="str">
        <f t="shared" si="14"/>
        <v/>
      </c>
      <c r="L409" s="147">
        <v>126</v>
      </c>
      <c r="M409" s="147">
        <v>0</v>
      </c>
      <c r="N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375</v>
      </c>
      <c r="K413" s="81" t="str">
        <f t="shared" si="14"/>
        <v/>
      </c>
      <c r="L413" s="147">
        <v>294</v>
      </c>
      <c r="M413" s="147">
        <v>64</v>
      </c>
      <c r="N413" s="147">
        <v>17</v>
      </c>
    </row>
    <row r="414" spans="1:22" s="83" customFormat="1" ht="34.5" customHeight="1">
      <c r="A414" s="251" t="s">
        <v>787</v>
      </c>
      <c r="B414" s="119"/>
      <c r="C414" s="366"/>
      <c r="D414" s="372" t="s">
        <v>240</v>
      </c>
      <c r="E414" s="374" t="s">
        <v>241</v>
      </c>
      <c r="F414" s="375"/>
      <c r="G414" s="375"/>
      <c r="H414" s="376"/>
      <c r="I414" s="358"/>
      <c r="J414" s="140">
        <f t="shared" si="13"/>
        <v>64</v>
      </c>
      <c r="K414" s="81" t="str">
        <f t="shared" si="14"/>
        <v/>
      </c>
      <c r="L414" s="147">
        <v>43</v>
      </c>
      <c r="M414" s="147">
        <v>12</v>
      </c>
      <c r="N414" s="147">
        <v>9</v>
      </c>
    </row>
    <row r="415" spans="1:22" s="83" customFormat="1" ht="34.5" customHeight="1">
      <c r="A415" s="251" t="s">
        <v>788</v>
      </c>
      <c r="B415" s="119"/>
      <c r="C415" s="366"/>
      <c r="D415" s="366"/>
      <c r="E415" s="317" t="s">
        <v>242</v>
      </c>
      <c r="F415" s="318"/>
      <c r="G415" s="318"/>
      <c r="H415" s="319"/>
      <c r="I415" s="358"/>
      <c r="J415" s="140">
        <f t="shared" si="13"/>
        <v>152</v>
      </c>
      <c r="K415" s="81" t="str">
        <f t="shared" si="14"/>
        <v/>
      </c>
      <c r="L415" s="147">
        <v>152</v>
      </c>
      <c r="M415" s="147">
        <v>0</v>
      </c>
      <c r="N415" s="147">
        <v>0</v>
      </c>
    </row>
    <row r="416" spans="1:22" s="83" customFormat="1" ht="34.5" customHeight="1">
      <c r="A416" s="251" t="s">
        <v>789</v>
      </c>
      <c r="B416" s="119"/>
      <c r="C416" s="366"/>
      <c r="D416" s="366"/>
      <c r="E416" s="317" t="s">
        <v>243</v>
      </c>
      <c r="F416" s="318"/>
      <c r="G416" s="318"/>
      <c r="H416" s="319"/>
      <c r="I416" s="358"/>
      <c r="J416" s="140">
        <f t="shared" si="13"/>
        <v>5</v>
      </c>
      <c r="K416" s="81" t="str">
        <f t="shared" si="14"/>
        <v/>
      </c>
      <c r="L416" s="147">
        <v>5</v>
      </c>
      <c r="M416" s="147">
        <v>0</v>
      </c>
      <c r="N416" s="147">
        <v>0</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row>
    <row r="418" spans="1:22" s="83" customFormat="1" ht="34.5" customHeight="1">
      <c r="A418" s="251" t="s">
        <v>791</v>
      </c>
      <c r="B418" s="119"/>
      <c r="C418" s="366"/>
      <c r="D418" s="366"/>
      <c r="E418" s="317" t="s">
        <v>245</v>
      </c>
      <c r="F418" s="318"/>
      <c r="G418" s="318"/>
      <c r="H418" s="319"/>
      <c r="I418" s="358"/>
      <c r="J418" s="140">
        <f t="shared" si="13"/>
        <v>98</v>
      </c>
      <c r="K418" s="81" t="str">
        <f t="shared" si="14"/>
        <v/>
      </c>
      <c r="L418" s="147">
        <v>68</v>
      </c>
      <c r="M418" s="147">
        <v>26</v>
      </c>
      <c r="N418" s="147">
        <v>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row>
    <row r="421" spans="1:22" s="83" customFormat="1" ht="34.5" customHeight="1">
      <c r="A421" s="251" t="s">
        <v>794</v>
      </c>
      <c r="B421" s="119"/>
      <c r="C421" s="366"/>
      <c r="D421" s="366"/>
      <c r="E421" s="317" t="s">
        <v>247</v>
      </c>
      <c r="F421" s="318"/>
      <c r="G421" s="318"/>
      <c r="H421" s="319"/>
      <c r="I421" s="358"/>
      <c r="J421" s="140">
        <f t="shared" si="13"/>
        <v>56</v>
      </c>
      <c r="K421" s="81" t="str">
        <f t="shared" si="14"/>
        <v/>
      </c>
      <c r="L421" s="147">
        <v>26</v>
      </c>
      <c r="M421" s="147">
        <v>26</v>
      </c>
      <c r="N421" s="147">
        <v>4</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1051</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IF(SUM(L430:N430)=0,IF(COUNTIF(L430:N430,"未確認")&gt;0,"未確認",IF(COUNTIF(L430:N430,"~*")&gt;0,"*",SUM(L430:N430))),SUM(L430:N430))</f>
        <v>311</v>
      </c>
      <c r="K430" s="193" t="str">
        <f>IF(OR(COUNTIF(L430:N430,"未確認")&gt;0,COUNTIF(L430:N430,"~*")&gt;0),"※","")</f>
        <v/>
      </c>
      <c r="L430" s="147">
        <v>251</v>
      </c>
      <c r="M430" s="147">
        <v>52</v>
      </c>
      <c r="N430" s="147">
        <v>8</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311</v>
      </c>
      <c r="K433" s="193" t="str">
        <f>IF(OR(COUNTIF(L433:N433,"未確認")&gt;0,COUNTIF(L433:N433,"~*")&gt;0),"※","")</f>
        <v/>
      </c>
      <c r="L433" s="147">
        <v>251</v>
      </c>
      <c r="M433" s="147">
        <v>52</v>
      </c>
      <c r="N433" s="147">
        <v>8</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1051</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1051</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1051</v>
      </c>
      <c r="N503" s="70" t="s">
        <v>1051</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1051</v>
      </c>
      <c r="N515" s="70" t="s">
        <v>1051</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1051</v>
      </c>
      <c r="N521" s="70" t="s">
        <v>1051</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1051</v>
      </c>
      <c r="N526" s="70" t="s">
        <v>1051</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1051</v>
      </c>
      <c r="N531" s="70" t="s">
        <v>1051</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row>
    <row r="544" spans="1:22" s="1" customFormat="1" ht="20.25" customHeight="1">
      <c r="A544" s="243"/>
      <c r="C544" s="62"/>
      <c r="D544" s="3"/>
      <c r="E544" s="3"/>
      <c r="F544" s="3"/>
      <c r="G544" s="3"/>
      <c r="H544" s="287"/>
      <c r="I544" s="67" t="s">
        <v>36</v>
      </c>
      <c r="J544" s="68"/>
      <c r="K544" s="186"/>
      <c r="L544" s="70" t="s">
        <v>1048</v>
      </c>
      <c r="M544" s="70" t="s">
        <v>1051</v>
      </c>
      <c r="N544" s="70" t="s">
        <v>1051</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row>
    <row r="549" spans="1:14"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row>
    <row r="553" spans="1:14"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row>
    <row r="554" spans="1:14"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row>
    <row r="558" spans="1:14"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row>
    <row r="559" spans="1:14" s="91" customFormat="1" ht="65.150000000000006" customHeight="1">
      <c r="A559" s="243"/>
      <c r="B559" s="119"/>
      <c r="C559" s="320" t="s">
        <v>1023</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t="s">
        <v>533</v>
      </c>
      <c r="N561" s="211" t="s">
        <v>533</v>
      </c>
    </row>
    <row r="562" spans="1:14" s="91" customFormat="1" ht="34.5" customHeight="1">
      <c r="A562" s="251" t="s">
        <v>872</v>
      </c>
      <c r="B562" s="119"/>
      <c r="C562" s="209"/>
      <c r="D562" s="328" t="s">
        <v>992</v>
      </c>
      <c r="E562" s="339"/>
      <c r="F562" s="339"/>
      <c r="G562" s="339"/>
      <c r="H562" s="329"/>
      <c r="I562" s="340"/>
      <c r="J562" s="207"/>
      <c r="K562" s="210"/>
      <c r="L562" s="211" t="s">
        <v>533</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t="s">
        <v>533</v>
      </c>
      <c r="N565" s="211" t="s">
        <v>533</v>
      </c>
    </row>
    <row r="566" spans="1:14" s="91" customFormat="1" ht="34.5" customHeight="1">
      <c r="A566" s="251" t="s">
        <v>876</v>
      </c>
      <c r="B566" s="119"/>
      <c r="C566" s="285"/>
      <c r="D566" s="328" t="s">
        <v>993</v>
      </c>
      <c r="E566" s="339"/>
      <c r="F566" s="339"/>
      <c r="G566" s="339"/>
      <c r="H566" s="329"/>
      <c r="I566" s="340"/>
      <c r="J566" s="213"/>
      <c r="K566" s="214"/>
      <c r="L566" s="211" t="s">
        <v>533</v>
      </c>
      <c r="M566" s="211" t="s">
        <v>533</v>
      </c>
      <c r="N566" s="211" t="s">
        <v>533</v>
      </c>
    </row>
    <row r="567" spans="1:14" s="91" customFormat="1" ht="42.75" customHeight="1">
      <c r="A567" s="243"/>
      <c r="B567" s="119"/>
      <c r="C567" s="320" t="s">
        <v>1024</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992</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993</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row>
    <row r="589" spans="1:22" s="1" customFormat="1" ht="20.25" customHeight="1">
      <c r="A589" s="243"/>
      <c r="C589" s="62"/>
      <c r="D589" s="3"/>
      <c r="E589" s="3"/>
      <c r="F589" s="3"/>
      <c r="G589" s="3"/>
      <c r="H589" s="287"/>
      <c r="I589" s="67" t="s">
        <v>36</v>
      </c>
      <c r="J589" s="68"/>
      <c r="K589" s="186"/>
      <c r="L589" s="70" t="s">
        <v>1048</v>
      </c>
      <c r="M589" s="70" t="s">
        <v>1051</v>
      </c>
      <c r="N589" s="70" t="s">
        <v>1051</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0" t="s">
        <v>994</v>
      </c>
      <c r="D595" s="321"/>
      <c r="E595" s="321"/>
      <c r="F595" s="321"/>
      <c r="G595" s="321"/>
      <c r="H595" s="322"/>
      <c r="I595" s="337" t="s">
        <v>397</v>
      </c>
      <c r="J595" s="140">
        <v>165</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0</v>
      </c>
      <c r="K596" s="201" t="str">
        <f>IF(OR(COUNTIF(L596:N596,"未確認")&gt;0,COUNTIF(L596:N596,"~*")&gt;0),"※","")</f>
        <v/>
      </c>
      <c r="L596" s="216"/>
      <c r="M596" s="216"/>
      <c r="N596" s="216"/>
    </row>
    <row r="597" spans="1:14" s="115" customFormat="1" ht="35.15" customHeight="1">
      <c r="A597" s="251" t="s">
        <v>897</v>
      </c>
      <c r="B597" s="84"/>
      <c r="C597" s="320" t="s">
        <v>995</v>
      </c>
      <c r="D597" s="321"/>
      <c r="E597" s="321"/>
      <c r="F597" s="321"/>
      <c r="G597" s="321"/>
      <c r="H597" s="322"/>
      <c r="I597" s="323"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0</v>
      </c>
      <c r="K598" s="201" t="str">
        <f>IF(OR(COUNTIF(L598:N598,"未確認")&gt;0,COUNTIF(L598:N598,"~*")&gt;0),"※","")</f>
        <v/>
      </c>
      <c r="L598" s="216"/>
      <c r="M598" s="216"/>
      <c r="N598" s="216"/>
    </row>
    <row r="599" spans="1:14" s="115" customFormat="1" ht="42" customHeight="1">
      <c r="A599" s="251" t="s">
        <v>899</v>
      </c>
      <c r="B599" s="84"/>
      <c r="C599" s="314" t="s">
        <v>996</v>
      </c>
      <c r="D599" s="315"/>
      <c r="E599" s="315"/>
      <c r="F599" s="315"/>
      <c r="G599" s="315"/>
      <c r="H599" s="316"/>
      <c r="I599" s="122" t="s">
        <v>402</v>
      </c>
      <c r="J599" s="116">
        <v>15</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row>
    <row r="602" spans="1:14"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v>0</v>
      </c>
    </row>
    <row r="603" spans="1:14"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1051</v>
      </c>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row>
    <row r="617" spans="1:22" s="118" customFormat="1" ht="84" customHeight="1">
      <c r="A617" s="252" t="s">
        <v>910</v>
      </c>
      <c r="B617" s="115"/>
      <c r="C617" s="317" t="s">
        <v>419</v>
      </c>
      <c r="D617" s="318"/>
      <c r="E617" s="318"/>
      <c r="F617" s="318"/>
      <c r="G617" s="318"/>
      <c r="H617" s="319"/>
      <c r="I617" s="122" t="s">
        <v>420</v>
      </c>
      <c r="J617" s="116">
        <f t="shared" si="28"/>
        <v>13</v>
      </c>
      <c r="K617" s="201" t="str">
        <f t="shared" si="29"/>
        <v/>
      </c>
      <c r="L617" s="117">
        <v>13</v>
      </c>
      <c r="M617" s="117">
        <v>0</v>
      </c>
      <c r="N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1051</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22</v>
      </c>
      <c r="K631" s="201" t="str">
        <f t="shared" ref="K631:K638" si="31">IF(OR(COUNTIF(L631:N631,"未確認")&gt;0,COUNTIF(L631:N631,"*")&gt;0),"※","")</f>
        <v/>
      </c>
      <c r="L631" s="117">
        <v>22</v>
      </c>
      <c r="M631" s="117">
        <v>0</v>
      </c>
      <c r="N631" s="117">
        <v>0</v>
      </c>
    </row>
    <row r="632" spans="1:22" s="118" customFormat="1" ht="56.15" customHeight="1">
      <c r="A632" s="252" t="s">
        <v>918</v>
      </c>
      <c r="B632" s="119"/>
      <c r="C632" s="317" t="s">
        <v>434</v>
      </c>
      <c r="D632" s="318"/>
      <c r="E632" s="318"/>
      <c r="F632" s="318"/>
      <c r="G632" s="318"/>
      <c r="H632" s="319"/>
      <c r="I632" s="122" t="s">
        <v>435</v>
      </c>
      <c r="J632" s="116">
        <f t="shared" si="30"/>
        <v>34</v>
      </c>
      <c r="K632" s="201" t="str">
        <f t="shared" si="31"/>
        <v/>
      </c>
      <c r="L632" s="117">
        <v>34</v>
      </c>
      <c r="M632" s="117">
        <v>0</v>
      </c>
      <c r="N632" s="117">
        <v>0</v>
      </c>
    </row>
    <row r="633" spans="1:22" s="118" customFormat="1" ht="56">
      <c r="A633" s="252" t="s">
        <v>919</v>
      </c>
      <c r="B633" s="119"/>
      <c r="C633" s="317" t="s">
        <v>436</v>
      </c>
      <c r="D633" s="318"/>
      <c r="E633" s="318"/>
      <c r="F633" s="318"/>
      <c r="G633" s="318"/>
      <c r="H633" s="319"/>
      <c r="I633" s="122" t="s">
        <v>437</v>
      </c>
      <c r="J633" s="116">
        <f t="shared" si="30"/>
        <v>29</v>
      </c>
      <c r="K633" s="201" t="str">
        <f t="shared" si="31"/>
        <v/>
      </c>
      <c r="L633" s="117">
        <v>29</v>
      </c>
      <c r="M633" s="117">
        <v>0</v>
      </c>
      <c r="N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c r="N636" s="117">
        <v>0</v>
      </c>
    </row>
    <row r="637" spans="1:22" s="118" customFormat="1" ht="98.15" customHeight="1">
      <c r="A637" s="252" t="s">
        <v>923</v>
      </c>
      <c r="B637" s="119"/>
      <c r="C637" s="317" t="s">
        <v>444</v>
      </c>
      <c r="D637" s="318"/>
      <c r="E637" s="318"/>
      <c r="F637" s="318"/>
      <c r="G637" s="318"/>
      <c r="H637" s="319"/>
      <c r="I637" s="122" t="s">
        <v>445</v>
      </c>
      <c r="J637" s="116">
        <f t="shared" si="30"/>
        <v>12</v>
      </c>
      <c r="K637" s="201" t="str">
        <f t="shared" si="31"/>
        <v>※</v>
      </c>
      <c r="L637" s="117" t="s">
        <v>541</v>
      </c>
      <c r="M637" s="117">
        <v>12</v>
      </c>
      <c r="N637" s="117" t="s">
        <v>541</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1051</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c r="N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1051</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1051</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IF(SUM(L683:N683)=0,IF(COUNTIF(L683:N683,"未確認")&gt;0,"未確認",IF(COUNTIF(L683:N683,"~*")&gt;0,"*",SUM(L683:N683))),SUM(L683:N683))</f>
        <v>45</v>
      </c>
      <c r="K683" s="201" t="str">
        <f>IF(OR(COUNTIF(L683:N683,"未確認")&gt;0,COUNTIF(L683:N683,"*")&gt;0),"※","")</f>
        <v>※</v>
      </c>
      <c r="L683" s="117">
        <v>0</v>
      </c>
      <c r="M683" s="117">
        <v>45</v>
      </c>
      <c r="N683" s="117" t="s">
        <v>541</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7" t="s">
        <v>500</v>
      </c>
      <c r="D685" s="318"/>
      <c r="E685" s="318"/>
      <c r="F685" s="318"/>
      <c r="G685" s="318"/>
      <c r="H685" s="319"/>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1051</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4" t="s">
        <v>1006</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1051</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4" t="s">
        <v>1007</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4" t="s">
        <v>1008</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E6A6E68-E01E-4E8C-8510-D1954E698F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2019-11-15T09:53:14Z</dcterms:modified>
</cp:coreProperties>
</file>