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84948C07-5250-46C9-83CA-213CC88AFF8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<sst xmlns="http://schemas.openxmlformats.org/spreadsheetml/2006/main" count="3082" uniqueCount="1050">
  <si>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</si>
  <si>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</si>
  <si>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</si>
  <si>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</si>
  <si>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</si>
  <si>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</si>
  <si>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</si>
  <si>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</si>
  <si>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</si>
  <si>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</si>
  <si>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</si>
  <si>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</si>
  <si>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</si>
  <si>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</si>
  <si>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</si>
  <si>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</si>
  <si>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</si>
  <si>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</si>
  <si>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</si>
  <si>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</si>
  <si>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</si>
  <si>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</si>
  <si>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</si>
  <si>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</si>
  <si>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</si>
  <si>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</si>
  <si>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</si>
  <si>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</si>
  <si>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</si>
  <si>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</si>
  <si>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</si>
  <si>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</si>
  <si>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</si>
  <si>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</si>
  <si>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</si>
  <si>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</si>
  <si>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</si>
  <si>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</si>
  <si>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</si>
  <si>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</si>
  <si>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</si>
  <si>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</si>
  <si>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</si>
  <si>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</si>
  <si>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</si>
  <si>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</si>
  <si>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</si>
  <si>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</si>
  <si>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</si>
  <si>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</si>
  <si>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</si>
  <si>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</si>
  <si>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</si>
  <si>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</si>
  <si>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</si>
  <si>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</si>
  <si>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</si>
  <si>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</si>
  <si>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</si>
  <si>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</si>
  <si>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</si>
  <si>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</si>
  <si>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</si>
  <si>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</si>
  <si>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</si>
  <si>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</si>
  <si>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</si>
  <si>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</si>
  <si>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</si>
  <si>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</si>
  <si>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</si>
  <si>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</si>
  <si>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</si>
  <si>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</si>
  <si>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</si>
  <si>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</si>
  <si>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</si>
  <si>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</si>
  <si>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</si>
  <si>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</si>
  <si>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</si>
  <si>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</si>
  <si>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</si>
  <si>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</si>
  <si>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</si>
  <si>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</si>
  <si>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</si>
  <si>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</si>
  <si>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</si>
  <si>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</si>
  <si>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</si>
  <si>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</si>
  <si>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</si>
  <si>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</si>
  <si>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</si>
  <si>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</si>
  <si>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</si>
  <si>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</si>
  <si>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</si>
  <si>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</si>
  <si>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</si>
  <si>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</si>
  <si>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</si>
  <si>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</si>
  <si>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</si>
  <si>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</si>
  <si>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</si>
  <si>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</si>
  <si>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</si>
  <si>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</si>
  <si>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</si>
  <si>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</si>
  <si>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</si>
  <si>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</si>
  <si>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</si>
  <si>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</si>
  <si>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</si>
  <si>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</si>
  <si>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</si>
  <si>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</si>
  <si>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</si>
  <si>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</si>
  <si>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</si>
  <si>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</si>
  <si>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</si>
  <si>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</si>
  <si>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</si>
  <si>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</si>
  <si>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</si>
  <si>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</si>
  <si>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</si>
  <si>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</si>
  <si>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</si>
  <si>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</si>
  <si>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</si>
  <si>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</si>
  <si>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</si>
  <si>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</si>
  <si>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</si>
  <si>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</si>
  <si>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</si>
  <si>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</si>
  <si>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</si>
  <si>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</si>
  <si>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</si>
  <si>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</si>
  <si>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</si>
  <si>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</si>
  <si>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</si>
  <si>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</si>
  <si>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</si>
  <si>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</si>
  <si>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</si>
  <si>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</si>
  <si>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</si>
  <si>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</si>
  <si>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</si>
  <si>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</si>
  <si>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</si>
  <si>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</si>
  <si>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</si>
  <si>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</si>
  <si>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</si>
  <si>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</si>
  <si>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</si>
  <si>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</si>
  <si>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</si>
  <si>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</si>
  <si>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</si>
  <si>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</si>
  <si>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</si>
  <si>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</si>
  <si>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</si>
  <si>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</si>
  <si>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</si>
  <si>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</si>
  <si>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</si>
  <si>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</si>
  <si>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</si>
  <si>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</si>
  <si>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</si>
  <si>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</si>
  <si>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</si>
  <si>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</si>
  <si>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</si>
  <si>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</si>
  <si>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</si>
  <si>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</si>
  <si>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</si>
  <si>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</si>
  <si>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</si>
  <si>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</si>
  <si>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</si>
  <si>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</si>
  <si>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</si>
  <si>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</si>
  <si>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</si>
  <si>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</si>
  <si>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</si>
  <si>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</si>
  <si>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</si>
  <si>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</si>
  <si>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</si>
  <si>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</si>
  <si>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</si>
  <si>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</si>
  <si>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</si>
  <si>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</si>
  <si>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</si>
  <si>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</si>
  <si>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</si>
  <si>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</si>
  <si>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</si>
  <si>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</si>
  <si>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</si>
  <si>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</si>
  <si>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</si>
  <si>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</si>
  <si>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</si>
  <si>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</si>
  <si>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</si>
  <si>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</si>
  <si>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</si>
  <si>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</si>
  <si>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</si>
  <si>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</si>
  <si>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</si>
  <si>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</si>
  <si>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</si>
  <si>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</si>
  <si>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</si>
  <si>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</si>
  <si>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</si>
  <si>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</si>
  <si>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</si>
  <si>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</si>
  <si>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</si>
  <si>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</si>
  <si>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</si>
  <si>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</si>
  <si>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</si>
  <si>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</si>
  <si>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</si>
  <si>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</si>
  <si>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</si>
  <si>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</si>
  <si>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</si>
  <si>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</si>
  <si>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</si>
  <si>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</si>
  <si>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</si>
  <si>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</si>
  <si>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</si>
  <si>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</si>
  <si>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</si>
  <si>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</si>
  <si>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</si>
  <si>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</si>
  <si>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</si>
  <si>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</si>
  <si>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</si>
  <si>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</si>
  <si>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</si>
  <si>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</si>
  <si>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</si>
  <si>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</si>
  <si>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</si>
  <si>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</si>
  <si>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</si>
  <si>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</si>
  <si>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</si>
  <si>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</si>
  <si>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</si>
  <si>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</si>
  <si>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</si>
  <si>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</si>
  <si>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</si>
  <si>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</si>
  <si>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</si>
  <si>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</si>
  <si>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</si>
  <si>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</si>
  <si>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</si>
  <si>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</si>
  <si>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</si>
  <si>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</si>
  <si>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</si>
  <si>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</si>
  <si>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</si>
  <si>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</si>
  <si>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</si>
  <si>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</si>
  <si>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</si>
  <si>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</si>
  <si>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</si>
  <si>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</si>
  <si>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</si>
  <si>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</si>
  <si>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</si>
  <si>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</si>
  <si>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</si>
  <si>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</si>
  <si>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</si>
  <si>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</si>
  <si>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</si>
  <si>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</si>
  <si>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</si>
  <si>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</si>
  <si>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</si>
  <si>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</si>
  <si>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</si>
  <si>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</si>
  <si>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</si>
  <si>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</si>
  <si>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</si>
  <si>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</si>
  <si>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</si>
  <si>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</si>
  <si>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</si>
  <si>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</si>
  <si>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</si>
  <si>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</si>
  <si>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</si>
  <si>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</si>
  <si>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</si>
  <si>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</si>
  <si>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</si>
  <si>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</si>
  <si>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</si>
  <si>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</si>
  <si>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</si>
  <si>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</si>
  <si>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</si>
  <si>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</si>
  <si>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</si>
  <si>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</si>
  <si>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</si>
  <si>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</si>
  <si>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</si>
  <si>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</si>
  <si>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</si>
  <si>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</si>
  <si>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</si>
  <si>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</si>
  <si>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</si>
  <si>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</si>
  <si>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</si>
  <si>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</si>
  <si>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</si>
  <si>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</si>
  <si>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</si>
  <si>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</si>
  <si>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</si>
  <si>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</si>
  <si>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</si>
  <si>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</si>
  <si>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</si>
  <si>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</si>
  <si>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</si>
  <si>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</si>
  <si>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</si>
  <si>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</si>
  <si>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</si>
  <si>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</si>
  <si>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</si>
  <si>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</si>
  <si>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</si>
  <si>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</si>
  <si>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</si>
  <si>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</si>
  <si>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</si>
  <si>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</si>
  <si>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</si>
  <si>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</si>
  <si>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</si>
  <si>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</si>
  <si>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</si>
  <si>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</si>
  <si>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</si>
  <si>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</si>
  <si>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</si>
  <si>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</si>
  <si>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</si>
  <si>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</si>
  <si>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</si>
  <si>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</si>
  <si>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</si>
  <si>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</si>
  <si>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</si>
  <si>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</si>
  <si>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</si>
  <si>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</si>
  <si>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</si>
  <si>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</si>
  <si>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</si>
  <si>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</si>
  <si>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</si>
  <si>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</si>
  <si>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</si>
  <si>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</si>
  <si>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</si>
  <si>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</si>
  <si>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</si>
  <si>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</si>
  <si>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</si>
  <si>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</si>
  <si>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</si>
  <si>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</si>
  <si>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</si>
  <si>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</si>
  <si>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</si>
  <si>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</si>
  <si>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</si>
  <si>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</si>
  <si>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</si>
  <si>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</si>
  <si>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</si>
  <si>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</si>
  <si>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</si>
  <si>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</si>
  <si>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</si>
  <si>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</si>
  <si>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</si>
  <si>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</si>
  <si>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</si>
  <si>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</si>
  <si>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</si>
  <si>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</si>
  <si>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</si>
  <si>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</si>
  <si>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</si>
  <si>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</si>
  <si>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</si>
  <si>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</si>
  <si>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</si>
  <si>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</si>
  <si>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</si>
  <si>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</si>
  <si>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</si>
  <si>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</si>
  <si>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</si>
  <si>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</si>
  <si>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</si>
  <si>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</si>
  <si>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</si>
  <si>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</si>
  <si>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</si>
  <si>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</si>
  <si>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</si>
  <si>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</si>
  <si>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</si>
  <si>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</si>
  <si>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</si>
  <si>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</si>
  <si>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</si>
  <si>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</si>
  <si>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</si>
  <si>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</si>
  <si>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</si>
  <si>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</si>
  <si>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</si>
  <si>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</si>
  <si>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</si>
  <si>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</si>
  <si>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</si>
  <si>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</si>
  <si>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</si>
  <si>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</si>
  <si>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</si>
  <si>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</si>
  <si>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</si>
  <si>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</si>
  <si>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</si>
  <si>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</si>
  <si>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</si>
  <si>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</si>
  <si>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</si>
  <si>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</si>
  <si>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</si>
  <si>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</si>
  <si>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</si>
  <si>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</si>
  <si>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</si>
  <si>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</si>
  <si>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</si>
  <si>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</si>
  <si>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</si>
  <si>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</si>
  <si>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</si>
  <si>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</si>
  <si>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</si>
  <si>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</si>
  <si>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</si>
  <si>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</si>
  <si>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</si>
  <si>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</si>
  <si>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</si>
  <si>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</si>
  <si>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</si>
  <si>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</si>
  <si>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</si>
  <si>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</si>
  <si>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</si>
  <si>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</si>
  <si>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</si>
  <si>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</si>
  <si>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</si>
  <si>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</si>
  <si>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</si>
  <si>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</si>
  <si>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</si>
  <si>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</si>
  <si>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</si>
  <si>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</si>
  <si>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</si>
  <si>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</si>
  <si>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</si>
  <si>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</si>
  <si>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</si>
  <si>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</si>
  <si>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</si>
  <si>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</si>
  <si>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</si>
  <si>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</si>
  <si>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</si>
  <si>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</si>
  <si>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</si>
  <si>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</si>
  <si>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</si>
  <si>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</si>
  <si>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</si>
  <si>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</si>
  <si>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</si>
  <si>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</si>
  <si>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</si>
  <si>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</si>
  <si>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</si>
  <si>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</si>
  <si>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</si>
  <si>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</si>
  <si>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</si>
  <si>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</si>
  <si>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</si>
  <si>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</si>
  <si>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</si>
  <si>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</si>
  <si>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</si>
  <si>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</si>
  <si>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</si>
  <si>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</si>
  <si>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</si>
  <si>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</si>
  <si>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</si>
  <si>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</si>
  <si>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</si>
  <si>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</si>
  <si>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</si>
  <si>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</si>
  <si>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</si>
  <si>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</si>
  <si>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</si>
  <si>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</si>
  <si>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</si>
  <si>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</si>
  <si>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</si>
  <si>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</si>
  <si>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</si>
  <si>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</si>
  <si>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</si>
  <si>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</si>
  <si>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</si>
  <si>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</si>
  <si>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</si>
  <si>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</si>
  <si>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</si>
  <si>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</si>
  <si>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</si>
  <si>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</si>
  <si>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</si>
  <si>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</si>
  <si>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</si>
  <si>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</si>
  <si>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</si>
  <si>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</si>
  <si>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</si>
  <si>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</si>
  <si>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</si>
  <si>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</si>
  <si>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</si>
  <si>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</si>
  <si>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</si>
  <si>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</si>
  <si>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</si>
  <si>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</si>
  <si>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</si>
  <si>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</si>
  <si>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</si>
  <si>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</si>
  <si>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</si>
  <si>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</si>
  <si>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</si>
  <si>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</si>
  <si>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</si>
  <si>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</si>
  <si>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</si>
  <si>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</si>
  <si>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</si>
  <si>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</si>
  <si>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</si>
  <si>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</si>
  <si>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</si>
  <si>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</si>
  <si>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</si>
  <si>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</si>
  <si>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</si>
  <si>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</si>
  <si>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</si>
  <si>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</si>
  <si>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</si>
  <si>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</si>
  <si>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</si>
  <si>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</si>
  <si>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</si>
  <si>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</si>
  <si>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</si>
  <si>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</si>
  <si>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</si>
  <si>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</si>
  <si>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</si>
  <si>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</si>
  <si>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</si>
  <si>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</si>
  <si>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</si>
  <si>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</si>
  <si>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</si>
  <si>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</si>
  <si>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</si>
  <si>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</si>
  <si>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</si>
  <si>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</si>
  <si>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</si>
  <si>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</si>
  <si>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</si>
  <si>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</si>
  <si>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</si>
  <si>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</si>
  <si>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</si>
  <si>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</si>
  <si>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</si>
  <si>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</si>
  <si>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</si>
  <si>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</si>
  <si>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</si>
  <si>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</si>
  <si>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</si>
  <si>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</si>
  <si>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</si>
  <si>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</si>
  <si>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</si>
  <si>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</si>
  <si>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</si>
  <si>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</si>
  <si>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</si>
  <si>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</si>
  <si>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</si>
  <si>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</si>
  <si>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</si>
  <si>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</si>
  <si>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</si>
  <si>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</si>
  <si>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</si>
  <si>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</si>
  <si>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</si>
  <si>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</si>
  <si>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</si>
  <si>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</si>
  <si>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</si>
  <si>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</si>
  <si>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</si>
  <si>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</si>
  <si>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</si>
  <si>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</si>
  <si>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</si>
  <si>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</si>
  <si>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</si>
  <si>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</si>
  <si>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</si>
  <si>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</si>
  <si>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</si>
  <si>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</si>
  <si>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</si>
  <si>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</si>
  <si>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</si>
  <si>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</si>
  <si>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</si>
  <si>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</si>
  <si>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</si>
  <si>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</si>
  <si>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</si>
  <si>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</si>
  <si>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</si>
  <si>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</si>
  <si>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</si>
  <si>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</si>
  <si>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</si>
  <si>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</si>
  <si>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</si>
  <si>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</si>
  <si>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</si>
  <si>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</si>
  <si>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</si>
  <si>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</si>
  <si>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</si>
  <si>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</si>
  <si>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</si>
  <si>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</si>
  <si>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</si>
  <si>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</si>
  <si>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</si>
  <si>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</si>
  <si>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</si>
  <si>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</si>
  <si>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</si>
  <si>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</si>
  <si>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</si>
  <si>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</si>
  <si>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</si>
  <si>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</si>
  <si>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</si>
  <si>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</si>
  <si>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</si>
  <si>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</si>
  <si>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</si>
  <si>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</si>
  <si>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</si>
  <si>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</si>
  <si>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</si>
  <si>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</si>
  <si>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</si>
  <si>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</si>
  <si>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</si>
  <si>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</si>
  <si>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</si>
  <si>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</si>
  <si>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</si>
  <si>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</si>
  <si>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</si>
  <si>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</si>
  <si>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</si>
  <si>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</si>
  <si>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</si>
  <si>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</si>
  <si>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</si>
  <si>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</si>
  <si>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</si>
  <si>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</si>
  <si>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</si>
  <si>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</si>
  <si>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</si>
  <si>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</si>
  <si>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</si>
  <si>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</si>
  <si>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</si>
  <si>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</si>
  <si>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</si>
  <si>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</si>
  <si>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</si>
  <si>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</si>
  <si>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</si>
  <si>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</si>
  <si>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</si>
  <si>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</si>
  <si>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</si>
  <si>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</si>
  <si>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</si>
  <si>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</si>
  <si>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</si>
  <si>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</si>
  <si>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</si>
  <si>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</si>
  <si>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</si>
  <si>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</si>
  <si>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</si>
  <si>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</si>
  <si>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</si>
  <si>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</si>
  <si>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</si>
  <si>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</si>
  <si>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</si>
  <si>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</si>
  <si>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</si>
  <si>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</si>
  <si>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</si>
  <si>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</si>
  <si>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</si>
  <si>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</si>
  <si>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</si>
  <si>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</si>
  <si>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</si>
  <si>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</si>
  <si>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</si>
  <si>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</si>
  <si>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</si>
  <si>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</si>
  <si>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</si>
  <si>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</si>
  <si>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</si>
  <si>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</si>
  <si>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</si>
  <si>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</si>
  <si>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</si>
  <si>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</si>
  <si>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</si>
  <si>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</si>
  <si>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</si>
  <si>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</si>
  <si>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</si>
  <si>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</si>
  <si>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</si>
  <si>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</si>
  <si>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</si>
  <si>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</si>
  <si>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</si>
  <si>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</si>
  <si>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</si>
  <si>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</si>
  <si>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</si>
  <si>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</si>
  <si>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</si>
  <si>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</si>
  <si>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</si>
  <si>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</si>
  <si>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</si>
  <si>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</si>
  <si>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</si>
  <si>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</si>
  <si>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</si>
  <si>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</si>
  <si>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</si>
  <si>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</si>
  <si>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</si>
  <si>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</si>
  <si>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</si>
  <si>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</si>
  <si>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</si>
  <si>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</si>
  <si>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</si>
  <si>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</si>
  <si>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</si>
  <si>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</si>
  <si>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</si>
  <si>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</si>
  <si>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</si>
  <si>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</si>
  <si>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</si>
  <si>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</si>
  <si>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</si>
  <si>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</si>
  <si>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</si>
  <si>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</si>
  <si>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</si>
  <si>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</si>
  <si>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</si>
  <si>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</si>
  <si>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</si>
  <si>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</si>
  <si>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</si>
  <si>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</si>
  <si>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</si>
  <si>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</si>
  <si>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</si>
  <si>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</si>
  <si>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</si>
  <si>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</si>
  <si>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</si>
  <si>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</si>
  <si>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</si>
  <si>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</si>
  <si>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</si>
  <si>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</si>
  <si>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</si>
  <si>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</si>
  <si>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</si>
  <si>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</si>
  <si>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</si>
  <si>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</si>
  <si>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</si>
  <si>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</si>
  <si>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</si>
  <si>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</si>
  <si>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</si>
  <si>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</si>
  <si>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</si>
  <si>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</si>
  <si>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</si>
  <si>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</si>
  <si>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</si>
  <si>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</si>
  <si>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</si>
  <si>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</si>
  <si>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</si>
  <si>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</si>
  <si>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</si>
  <si>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</si>
  <si>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</si>
  <si>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</si>
  <si>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</si>
  <si>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</si>
  <si>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</si>
  <si>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</si>
  <si>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</si>
  <si>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</si>
  <si>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</si>
  <si>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</si>
  <si>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</si>
  <si>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</si>
  <si>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</si>
  <si>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</si>
  <si>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</si>
  <si>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</si>
  <si>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</si>
  <si>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</si>
  <si>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</si>
  <si>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</si>
  <si>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</si>
  <si>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</si>
  <si>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</si>
  <si>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</si>
  <si>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</si>
  <si>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</si>
  <si>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</si>
  <si>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</si>
  <si>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</si>
  <si>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</si>
  <si>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</si>
  <si>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</si>
  <si>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</si>
  <si>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</si>
  <si>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</si>
  <si>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</si>
  <si>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</si>
  <si>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</si>
  <si>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</si>
  <si>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</si>
  <si>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</si>
  <si>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</si>
  <si>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</si>
  <si>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</si>
  <si>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</si>
  <si>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</si>
  <si>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</si>
  <si>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</si>
  <si>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</si>
  <si>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</si>
  <si>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</si>
  <si>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</si>
  <si>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</si>
  <si>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</si>
  <si>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</si>
  <si>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</si>
  <si>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</si>
  <si>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</si>
  <si>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</si>
  <si>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</si>
  <si>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</si>
  <si>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</si>
  <si>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</si>
  <si>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</si>
  <si>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</si>
  <si>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</si>
  <si>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</si>
  <si>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</si>
  <si>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</si>
  <si>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</si>
  <si>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</si>
  <si>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</si>
  <si>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</si>
  <si>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</si>
  <si>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</si>
  <si>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</si>
  <si>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</si>
  <si>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</si>
  <si>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</si>
  <si>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</si>
  <si>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</si>
  <si>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</si>
  <si>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</si>
  <si>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</si>
  <si>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</si>
  <si>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</si>
  <si>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</si>
  <si>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</si>
  <si>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</si>
  <si>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</si>
  <si>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</si>
  <si>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</si>
  <si>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</si>
  <si>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</si>
  <si>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</si>
  <si>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</si>
  <si>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</si>
  <si>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</si>
  <si>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</si>
  <si>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</si>
  <si>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</si>
  <si>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</si>
  <si>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</si>
  <si>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</si>
  <si>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</si>
  <si>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</si>
  <si>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</si>
  <si>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</si>
  <si>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</si>
  <si>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</si>
  <si>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</si>
  <si>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</si>
  <si>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</si>
  <si>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</si>
  <si>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</si>
  <si>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</si>
  <si>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</si>
  <si>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</si>
  <si>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</si>
  <si>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</si>
  <si>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</si>
  <si>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</si>
  <si>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</si>
  <si>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</si>
  <si>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</si>
  <si>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</si>
  <si>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</si>
  <si>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</si>
  <si>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</si>
  <si>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</si>
  <si>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</si>
  <si>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</si>
  <si>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</si>
  <si>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　鹿島病院</t>
    <phoneticPr fontId="3"/>
  </si>
  <si>
    <t>〒314-0012 鹿嶋市平井１１２９番地２</t>
    <phoneticPr fontId="3"/>
  </si>
  <si>
    <t>〇</t>
  </si>
  <si>
    <t>公益法人</t>
  </si>
  <si>
    <t>内科</t>
  </si>
  <si>
    <t>ＤＰＣ病院ではない</t>
  </si>
  <si>
    <t>-</t>
    <phoneticPr fontId="3"/>
  </si>
  <si>
    <t>2病棟</t>
  </si>
  <si>
    <t>慢性期機能</t>
  </si>
  <si>
    <t>整形外科</t>
  </si>
  <si>
    <t>回復期ﾘﾊﾋﾞﾘﾃｰｼｮﾝ病棟入院料３</t>
  </si>
  <si>
    <t>3病棟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</si>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</sst>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1044</v>
      </c>
      <c r="M9" s="282" t="s">
        <v>1048</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t="s">
        <v>1039</v>
      </c>
    </row>
    <row r="13" spans="1:22" s="21" customFormat="1" ht="34.5" customHeight="1">
      <c r="A13" s="244" t="s">
        <v>606</v>
      </c>
      <c r="B13" s="17"/>
      <c r="C13" s="19"/>
      <c r="D13" s="19"/>
      <c r="E13" s="19"/>
      <c r="F13" s="19"/>
      <c r="G13" s="19"/>
      <c r="H13" s="20"/>
      <c r="I13" s="419" t="s">
        <v>5</v>
      </c>
      <c r="J13" s="419"/>
      <c r="K13" s="419"/>
      <c r="L13" s="28" t="s">
        <v>1039</v>
      </c>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1044</v>
      </c>
      <c r="M22" s="282" t="s">
        <v>1048</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t="s">
        <v>1039</v>
      </c>
    </row>
    <row r="26" spans="1:22" s="21" customFormat="1" ht="34.5" customHeight="1">
      <c r="A26" s="244" t="s">
        <v>607</v>
      </c>
      <c r="B26" s="17"/>
      <c r="C26" s="19"/>
      <c r="D26" s="19"/>
      <c r="E26" s="19"/>
      <c r="F26" s="19"/>
      <c r="G26" s="19"/>
      <c r="H26" s="20"/>
      <c r="I26" s="300" t="s">
        <v>5</v>
      </c>
      <c r="J26" s="301"/>
      <c r="K26" s="302"/>
      <c r="L26" s="28" t="s">
        <v>1039</v>
      </c>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1044</v>
      </c>
      <c r="M35" s="282" t="s">
        <v>1048</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1044</v>
      </c>
      <c r="M44" s="282" t="s">
        <v>1048</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1048</v>
      </c>
    </row>
    <row r="90" spans="1:22" s="21" customFormat="1">
      <c r="A90" s="243"/>
      <c r="B90" s="1"/>
      <c r="C90" s="3"/>
      <c r="D90" s="3"/>
      <c r="E90" s="3"/>
      <c r="F90" s="3"/>
      <c r="G90" s="3"/>
      <c r="H90" s="287"/>
      <c r="I90" s="67" t="s">
        <v>36</v>
      </c>
      <c r="J90" s="68"/>
      <c r="K90" s="69"/>
      <c r="L90" s="262" t="s">
        <v>1045</v>
      </c>
      <c r="M90" s="262" t="s">
        <v>1049</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77</v>
      </c>
      <c r="K99" s="237" t="str">
        <f>IF(OR(COUNTIF(L99:M99,"未確認")&gt;0,COUNTIF(L99:M99,"~*")&gt;0),"※","")</f>
        <v/>
      </c>
      <c r="L99" s="258">
        <v>39</v>
      </c>
      <c r="M99" s="258">
        <v>38</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77</v>
      </c>
      <c r="K101" s="237" t="str">
        <f>IF(OR(COUNTIF(L101:M101,"未確認")&gt;0,COUNTIF(L101:M101,"~*")&gt;0),"※","")</f>
        <v/>
      </c>
      <c r="L101" s="258">
        <v>39</v>
      </c>
      <c r="M101" s="258">
        <v>38</v>
      </c>
    </row>
    <row r="102" spans="1:22" s="83" customFormat="1" ht="34.5" customHeight="1">
      <c r="A102" s="244" t="s">
        <v>610</v>
      </c>
      <c r="B102" s="84"/>
      <c r="C102" s="374"/>
      <c r="D102" s="376"/>
      <c r="E102" s="314" t="s">
        <v>612</v>
      </c>
      <c r="F102" s="315"/>
      <c r="G102" s="315"/>
      <c r="H102" s="316"/>
      <c r="I102" s="417"/>
      <c r="J102" s="256">
        <f t="shared" si="0"/>
        <v>77</v>
      </c>
      <c r="K102" s="237" t="str">
        <f t="shared" ref="K102:K111" si="1">IF(OR(COUNTIF(L101:M101,"未確認")&gt;0,COUNTIF(L101:M101,"~*")&gt;0),"※","")</f>
        <v/>
      </c>
      <c r="L102" s="258">
        <v>39</v>
      </c>
      <c r="M102" s="258">
        <v>38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1046</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535</v>
      </c>
      <c r="M131" s="98" t="s">
        <v>1047</v>
      </c>
    </row>
    <row r="132" spans="1:22" s="83" customFormat="1" ht="34.5" customHeight="1">
      <c r="A132" s="244" t="s">
        <v>621</v>
      </c>
      <c r="B132" s="84"/>
      <c r="C132" s="295"/>
      <c r="D132" s="297"/>
      <c r="E132" s="317" t="s">
        <v>58</v>
      </c>
      <c r="F132" s="318"/>
      <c r="G132" s="318"/>
      <c r="H132" s="319"/>
      <c r="I132" s="386"/>
      <c r="J132" s="101"/>
      <c r="K132" s="102"/>
      <c r="L132" s="82">
        <v>39</v>
      </c>
      <c r="M132" s="82">
        <v>38</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39</v>
      </c>
      <c r="K166" s="264" t="str">
        <f t="shared" si="3"/>
        <v/>
      </c>
      <c r="L166" s="117">
        <v>39</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46</v>
      </c>
      <c r="K196" s="264" t="str">
        <f t="shared" si="5"/>
        <v/>
      </c>
      <c r="L196" s="117">
        <v>0</v>
      </c>
      <c r="M196" s="117">
        <v>46</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11</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0</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36</v>
      </c>
      <c r="K269" s="81" t="str">
        <f t="shared" si="8"/>
        <v/>
      </c>
      <c r="L269" s="147">
        <v>24</v>
      </c>
      <c r="M269" s="147">
        <v>12</v>
      </c>
    </row>
    <row r="270" spans="1:22" s="83" customFormat="1" ht="34.5" customHeight="1">
      <c r="A270" s="249" t="s">
        <v>725</v>
      </c>
      <c r="B270" s="120"/>
      <c r="C270" s="368"/>
      <c r="D270" s="368"/>
      <c r="E270" s="368"/>
      <c r="F270" s="368"/>
      <c r="G270" s="368" t="s">
        <v>148</v>
      </c>
      <c r="H270" s="368"/>
      <c r="I270" s="401"/>
      <c r="J270" s="266">
        <f t="shared" si="9"/>
        <v>1.5</v>
      </c>
      <c r="K270" s="81" t="str">
        <f t="shared" si="8"/>
        <v/>
      </c>
      <c r="L270" s="148">
        <v>1</v>
      </c>
      <c r="M270" s="148">
        <v>0.5</v>
      </c>
    </row>
    <row r="271" spans="1:22" s="83" customFormat="1" ht="34.5" customHeight="1">
      <c r="A271" s="249" t="s">
        <v>726</v>
      </c>
      <c r="B271" s="120"/>
      <c r="C271" s="368" t="s">
        <v>151</v>
      </c>
      <c r="D271" s="369"/>
      <c r="E271" s="369"/>
      <c r="F271" s="369"/>
      <c r="G271" s="368" t="s">
        <v>146</v>
      </c>
      <c r="H271" s="368"/>
      <c r="I271" s="401"/>
      <c r="J271" s="266">
        <f t="shared" si="9"/>
        <v>17</v>
      </c>
      <c r="K271" s="81" t="str">
        <f t="shared" si="8"/>
        <v/>
      </c>
      <c r="L271" s="147">
        <v>8</v>
      </c>
      <c r="M271" s="147">
        <v>9</v>
      </c>
    </row>
    <row r="272" spans="1:22" s="83" customFormat="1" ht="34.5" customHeight="1">
      <c r="A272" s="249" t="s">
        <v>726</v>
      </c>
      <c r="B272" s="120"/>
      <c r="C272" s="369"/>
      <c r="D272" s="369"/>
      <c r="E272" s="369"/>
      <c r="F272" s="369"/>
      <c r="G272" s="368" t="s">
        <v>148</v>
      </c>
      <c r="H272" s="368"/>
      <c r="I272" s="401"/>
      <c r="J272" s="266">
        <f t="shared" si="9"/>
        <v>1.7000000000000002</v>
      </c>
      <c r="K272" s="81" t="str">
        <f t="shared" si="8"/>
        <v/>
      </c>
      <c r="L272" s="148">
        <v>0.6</v>
      </c>
      <c r="M272" s="148">
        <v>1.1000000000000001</v>
      </c>
    </row>
    <row r="273" spans="1:13" s="83" customFormat="1" ht="34.5" customHeight="1">
      <c r="A273" s="249" t="s">
        <v>727</v>
      </c>
      <c r="B273" s="120"/>
      <c r="C273" s="368" t="s">
        <v>152</v>
      </c>
      <c r="D273" s="369"/>
      <c r="E273" s="369"/>
      <c r="F273" s="369"/>
      <c r="G273" s="368" t="s">
        <v>146</v>
      </c>
      <c r="H273" s="368"/>
      <c r="I273" s="401"/>
      <c r="J273" s="266">
        <f t="shared" si="9"/>
        <v>5</v>
      </c>
      <c r="K273" s="81" t="str">
        <f t="shared" si="8"/>
        <v/>
      </c>
      <c r="L273" s="147">
        <v>2</v>
      </c>
      <c r="M273" s="147">
        <v>3</v>
      </c>
    </row>
    <row r="274" spans="1:13" s="83" customFormat="1" ht="34.5" customHeight="1">
      <c r="A274" s="249" t="s">
        <v>727</v>
      </c>
      <c r="B274" s="120"/>
      <c r="C274" s="369"/>
      <c r="D274" s="369"/>
      <c r="E274" s="369"/>
      <c r="F274" s="369"/>
      <c r="G274" s="368" t="s">
        <v>148</v>
      </c>
      <c r="H274" s="368"/>
      <c r="I274" s="401"/>
      <c r="J274" s="266">
        <f t="shared" si="9"/>
        <v>2.1</v>
      </c>
      <c r="K274" s="81" t="str">
        <f t="shared" si="8"/>
        <v/>
      </c>
      <c r="L274" s="148">
        <v>1</v>
      </c>
      <c r="M274" s="148">
        <v>1.1000000000000001</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22</v>
      </c>
      <c r="K277" s="81" t="str">
        <f t="shared" si="8"/>
        <v/>
      </c>
      <c r="L277" s="147">
        <v>0</v>
      </c>
      <c r="M277" s="147">
        <v>22</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9</v>
      </c>
      <c r="K279" s="81" t="str">
        <f t="shared" si="8"/>
        <v/>
      </c>
      <c r="L279" s="147">
        <v>0</v>
      </c>
      <c r="M279" s="147">
        <v>9</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8</v>
      </c>
      <c r="K281" s="81" t="str">
        <f t="shared" si="8"/>
        <v/>
      </c>
      <c r="L281" s="147">
        <v>0</v>
      </c>
      <c r="M281" s="147">
        <v>8</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2</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0.9</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7</v>
      </c>
      <c r="N297" s="147">
        <v>29</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2.4</v>
      </c>
      <c r="N298" s="148">
        <v>2.9</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17</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0.7</v>
      </c>
      <c r="N300" s="148">
        <v>7.8</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12</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1.3</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7</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2</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row>
    <row r="368" spans="1:22" s="118" customFormat="1" ht="20.25" customHeight="1">
      <c r="A368" s="243"/>
      <c r="B368" s="1"/>
      <c r="C368" s="3"/>
      <c r="D368" s="3"/>
      <c r="E368" s="3"/>
      <c r="F368" s="3"/>
      <c r="G368" s="3"/>
      <c r="H368" s="287"/>
      <c r="I368" s="67" t="s">
        <v>36</v>
      </c>
      <c r="J368" s="170"/>
      <c r="K368" s="79"/>
      <c r="L368" s="137" t="s">
        <v>1045</v>
      </c>
      <c r="M368" s="137" t="s">
        <v>1049</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150</v>
      </c>
      <c r="K392" s="81" t="str">
        <f t="shared" ref="K392:K397" si="12">IF(OR(COUNTIF(L392:M392,"未確認")&gt;0,COUNTIF(L392:M392,"~*")&gt;0),"※","")</f>
        <v/>
      </c>
      <c r="L392" s="147">
        <v>8</v>
      </c>
      <c r="M392" s="147">
        <v>142</v>
      </c>
    </row>
    <row r="393" spans="1:22" s="83" customFormat="1" ht="34.5" customHeight="1">
      <c r="A393" s="249" t="s">
        <v>773</v>
      </c>
      <c r="B393" s="84"/>
      <c r="C393" s="367"/>
      <c r="D393" s="377"/>
      <c r="E393" s="317" t="s">
        <v>224</v>
      </c>
      <c r="F393" s="318"/>
      <c r="G393" s="318"/>
      <c r="H393" s="319"/>
      <c r="I393" s="340"/>
      <c r="J393" s="140">
        <f t="shared" si="11"/>
        <v>150</v>
      </c>
      <c r="K393" s="81" t="str">
        <f t="shared" si="12"/>
        <v/>
      </c>
      <c r="L393" s="147">
        <v>8</v>
      </c>
      <c r="M393" s="147">
        <v>142</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27584</v>
      </c>
      <c r="K396" s="81" t="str">
        <f t="shared" si="12"/>
        <v/>
      </c>
      <c r="L396" s="147">
        <v>14005</v>
      </c>
      <c r="M396" s="147">
        <v>13579</v>
      </c>
    </row>
    <row r="397" spans="1:22" s="83" customFormat="1" ht="34.5" customHeight="1">
      <c r="A397" s="250" t="s">
        <v>777</v>
      </c>
      <c r="B397" s="119"/>
      <c r="C397" s="367"/>
      <c r="D397" s="317" t="s">
        <v>228</v>
      </c>
      <c r="E397" s="318"/>
      <c r="F397" s="318"/>
      <c r="G397" s="318"/>
      <c r="H397" s="319"/>
      <c r="I397" s="341"/>
      <c r="J397" s="140">
        <f t="shared" si="11"/>
        <v>155</v>
      </c>
      <c r="K397" s="81" t="str">
        <f t="shared" si="12"/>
        <v/>
      </c>
      <c r="L397" s="147">
        <v>9</v>
      </c>
      <c r="M397" s="147">
        <v>146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150</v>
      </c>
      <c r="K405" s="81" t="str">
        <f t="shared" ref="K405:K422" si="14">IF(OR(COUNTIF(L405:M405,"未確認")&gt;0,COUNTIF(L405:M405,"~*")&gt;0),"※","")</f>
        <v/>
      </c>
      <c r="L405" s="147">
        <v>8</v>
      </c>
      <c r="M405" s="147">
        <v>142</v>
      </c>
    </row>
    <row r="406" spans="1:22" s="83" customFormat="1" ht="34.5" customHeight="1">
      <c r="A406" s="251" t="s">
        <v>779</v>
      </c>
      <c r="B406" s="119"/>
      <c r="C406" s="366"/>
      <c r="D406" s="372" t="s">
        <v>233</v>
      </c>
      <c r="E406" s="374" t="s">
        <v>234</v>
      </c>
      <c r="F406" s="375"/>
      <c r="G406" s="375"/>
      <c r="H406" s="376"/>
      <c r="I406" s="358"/>
      <c r="J406" s="140">
        <f t="shared" si="13"/>
        <v>2</v>
      </c>
      <c r="K406" s="81" t="str">
        <f t="shared" si="14"/>
        <v/>
      </c>
      <c r="L406" s="147">
        <v>2</v>
      </c>
      <c r="M406" s="147">
        <v>0</v>
      </c>
    </row>
    <row r="407" spans="1:22" s="83" customFormat="1" ht="34.5" customHeight="1">
      <c r="A407" s="251" t="s">
        <v>780</v>
      </c>
      <c r="B407" s="119"/>
      <c r="C407" s="366"/>
      <c r="D407" s="366"/>
      <c r="E407" s="317" t="s">
        <v>235</v>
      </c>
      <c r="F407" s="318"/>
      <c r="G407" s="318"/>
      <c r="H407" s="319"/>
      <c r="I407" s="358"/>
      <c r="J407" s="140">
        <f t="shared" si="13"/>
        <v>1</v>
      </c>
      <c r="K407" s="81" t="str">
        <f t="shared" si="14"/>
        <v/>
      </c>
      <c r="L407" s="147">
        <v>0</v>
      </c>
      <c r="M407" s="147">
        <v>1</v>
      </c>
    </row>
    <row r="408" spans="1:22" s="83" customFormat="1" ht="34.5" customHeight="1">
      <c r="A408" s="251" t="s">
        <v>781</v>
      </c>
      <c r="B408" s="119"/>
      <c r="C408" s="366"/>
      <c r="D408" s="366"/>
      <c r="E408" s="317" t="s">
        <v>236</v>
      </c>
      <c r="F408" s="318"/>
      <c r="G408" s="318"/>
      <c r="H408" s="319"/>
      <c r="I408" s="358"/>
      <c r="J408" s="140">
        <f t="shared" si="13"/>
        <v>147</v>
      </c>
      <c r="K408" s="81" t="str">
        <f t="shared" si="14"/>
        <v/>
      </c>
      <c r="L408" s="147">
        <v>6</v>
      </c>
      <c r="M408" s="147">
        <v>141</v>
      </c>
    </row>
    <row r="409" spans="1:22" s="83" customFormat="1" ht="34.5" customHeight="1">
      <c r="A409" s="251" t="s">
        <v>782</v>
      </c>
      <c r="B409" s="119"/>
      <c r="C409" s="366"/>
      <c r="D409" s="366"/>
      <c r="E409" s="314" t="s">
        <v>989</v>
      </c>
      <c r="F409" s="315"/>
      <c r="G409" s="315"/>
      <c r="H409" s="316"/>
      <c r="I409" s="358"/>
      <c r="J409" s="140">
        <f t="shared" si="13"/>
        <v>0</v>
      </c>
      <c r="K409" s="81" t="str">
        <f t="shared" si="14"/>
        <v/>
      </c>
      <c r="L409" s="147">
        <v>0</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155</v>
      </c>
      <c r="K413" s="81" t="str">
        <f t="shared" si="14"/>
        <v/>
      </c>
      <c r="L413" s="147">
        <v>9</v>
      </c>
      <c r="M413" s="147">
        <v>146</v>
      </c>
    </row>
    <row r="414" spans="1:22" s="83" customFormat="1" ht="34.5" customHeight="1">
      <c r="A414" s="251" t="s">
        <v>787</v>
      </c>
      <c r="B414" s="119"/>
      <c r="C414" s="366"/>
      <c r="D414" s="372" t="s">
        <v>240</v>
      </c>
      <c r="E414" s="374" t="s">
        <v>241</v>
      </c>
      <c r="F414" s="375"/>
      <c r="G414" s="375"/>
      <c r="H414" s="376"/>
      <c r="I414" s="358"/>
      <c r="J414" s="140">
        <f t="shared" si="13"/>
        <v>2</v>
      </c>
      <c r="K414" s="81" t="str">
        <f t="shared" si="14"/>
        <v/>
      </c>
      <c r="L414" s="147">
        <v>0</v>
      </c>
      <c r="M414" s="147">
        <v>2</v>
      </c>
    </row>
    <row r="415" spans="1:22" s="83" customFormat="1" ht="34.5" customHeight="1">
      <c r="A415" s="251" t="s">
        <v>788</v>
      </c>
      <c r="B415" s="119"/>
      <c r="C415" s="366"/>
      <c r="D415" s="366"/>
      <c r="E415" s="317" t="s">
        <v>242</v>
      </c>
      <c r="F415" s="318"/>
      <c r="G415" s="318"/>
      <c r="H415" s="319"/>
      <c r="I415" s="358"/>
      <c r="J415" s="140">
        <f t="shared" si="13"/>
        <v>115</v>
      </c>
      <c r="K415" s="81" t="str">
        <f t="shared" si="14"/>
        <v/>
      </c>
      <c r="L415" s="147">
        <v>1</v>
      </c>
      <c r="M415" s="147">
        <v>114</v>
      </c>
    </row>
    <row r="416" spans="1:22" s="83" customFormat="1" ht="34.5" customHeight="1">
      <c r="A416" s="251" t="s">
        <v>789</v>
      </c>
      <c r="B416" s="119"/>
      <c r="C416" s="366"/>
      <c r="D416" s="366"/>
      <c r="E416" s="317" t="s">
        <v>243</v>
      </c>
      <c r="F416" s="318"/>
      <c r="G416" s="318"/>
      <c r="H416" s="319"/>
      <c r="I416" s="358"/>
      <c r="J416" s="140">
        <f t="shared" si="13"/>
        <v>22</v>
      </c>
      <c r="K416" s="81" t="str">
        <f t="shared" si="14"/>
        <v/>
      </c>
      <c r="L416" s="147">
        <v>3</v>
      </c>
      <c r="M416" s="147">
        <v>19</v>
      </c>
    </row>
    <row r="417" spans="1:22" s="83" customFormat="1" ht="34.5" customHeight="1">
      <c r="A417" s="251" t="s">
        <v>790</v>
      </c>
      <c r="B417" s="119"/>
      <c r="C417" s="366"/>
      <c r="D417" s="366"/>
      <c r="E417" s="317" t="s">
        <v>244</v>
      </c>
      <c r="F417" s="318"/>
      <c r="G417" s="318"/>
      <c r="H417" s="319"/>
      <c r="I417" s="358"/>
      <c r="J417" s="140">
        <f t="shared" si="13"/>
        <v>10</v>
      </c>
      <c r="K417" s="81" t="str">
        <f t="shared" si="14"/>
        <v/>
      </c>
      <c r="L417" s="147">
        <v>0</v>
      </c>
      <c r="M417" s="147">
        <v>10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row>
    <row r="421" spans="1:22" s="83" customFormat="1" ht="34.5" customHeight="1">
      <c r="A421" s="251" t="s">
        <v>794</v>
      </c>
      <c r="B421" s="119"/>
      <c r="C421" s="366"/>
      <c r="D421" s="366"/>
      <c r="E421" s="317" t="s">
        <v>247</v>
      </c>
      <c r="F421" s="318"/>
      <c r="G421" s="318"/>
      <c r="H421" s="319"/>
      <c r="I421" s="358"/>
      <c r="J421" s="140">
        <f t="shared" si="13"/>
        <v>6</v>
      </c>
      <c r="K421" s="81" t="str">
        <f t="shared" si="14"/>
        <v/>
      </c>
      <c r="L421" s="147">
        <v>5</v>
      </c>
      <c r="M421" s="147">
        <v>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153</v>
      </c>
      <c r="K430" s="193" t="str">
        <f>IF(OR(COUNTIF(L430:M430,"未確認")&gt;0,COUNTIF(L430:M430,"~*")&gt;0),"※","")</f>
        <v/>
      </c>
      <c r="L430" s="147">
        <v>9</v>
      </c>
      <c r="M430" s="147">
        <v>144</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4</v>
      </c>
      <c r="K431" s="193" t="str">
        <f>IF(OR(COUNTIF(L431:M431,"未確認")&gt;0,COUNTIF(L431:M431,"~*")&gt;0),"※","")</f>
        <v/>
      </c>
      <c r="L431" s="147">
        <v>0</v>
      </c>
      <c r="M431" s="147">
        <v>4</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110</v>
      </c>
      <c r="K432" s="193" t="str">
        <f>IF(OR(COUNTIF(L432:M432,"未確認")&gt;0,COUNTIF(L432:M432,"~*")&gt;0),"※","")</f>
        <v/>
      </c>
      <c r="L432" s="147">
        <v>1</v>
      </c>
      <c r="M432" s="147">
        <v>109</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39</v>
      </c>
      <c r="K433" s="193" t="str">
        <f>IF(OR(COUNTIF(L433:M433,"未確認")&gt;0,COUNTIF(L433:M433,"~*")&gt;0),"※","")</f>
        <v/>
      </c>
      <c r="L433" s="147">
        <v>8</v>
      </c>
      <c r="M433" s="147">
        <v>31</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1045</v>
      </c>
      <c r="M503" s="70" t="s">
        <v>1049</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1045</v>
      </c>
      <c r="M515" s="70" t="s">
        <v>1049</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1045</v>
      </c>
      <c r="M521" s="70" t="s">
        <v>1049</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1045</v>
      </c>
      <c r="M526" s="70" t="s">
        <v>1049</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1045</v>
      </c>
      <c r="M531" s="70" t="s">
        <v>1049</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row>
    <row r="544" spans="1:22" s="1" customFormat="1" ht="20.25" customHeight="1">
      <c r="A544" s="243"/>
      <c r="C544" s="62"/>
      <c r="D544" s="3"/>
      <c r="E544" s="3"/>
      <c r="F544" s="3"/>
      <c r="G544" s="3"/>
      <c r="H544" s="287"/>
      <c r="I544" s="67" t="s">
        <v>36</v>
      </c>
      <c r="J544" s="68"/>
      <c r="K544" s="186"/>
      <c r="L544" s="70" t="s">
        <v>1045</v>
      </c>
      <c r="M544" s="70" t="s">
        <v>1049</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1043</v>
      </c>
      <c r="M558" s="211" t="s">
        <v>1043</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row>
    <row r="589" spans="1:22" s="1" customFormat="1" ht="20.25" customHeight="1">
      <c r="A589" s="243"/>
      <c r="C589" s="62"/>
      <c r="D589" s="3"/>
      <c r="E589" s="3"/>
      <c r="F589" s="3"/>
      <c r="G589" s="3"/>
      <c r="H589" s="287"/>
      <c r="I589" s="67" t="s">
        <v>36</v>
      </c>
      <c r="J589" s="68"/>
      <c r="K589" s="186"/>
      <c r="L589" s="70" t="s">
        <v>1045</v>
      </c>
      <c r="M589" s="70" t="s">
        <v>1049</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10</v>
      </c>
      <c r="K632" s="201" t="str">
        <f t="shared" si="31"/>
        <v/>
      </c>
      <c r="L632" s="117">
        <v>10</v>
      </c>
      <c r="M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f t="shared" si="30"/>
        <v>30</v>
      </c>
      <c r="K636" s="201" t="str">
        <f t="shared" si="31"/>
        <v/>
      </c>
      <c r="L636" s="117">
        <v>30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85</v>
      </c>
      <c r="K646" s="201" t="str">
        <f t="shared" ref="K646:K660" si="33">IF(OR(COUNTIF(L646:M646,"未確認")&gt;0,COUNTIF(L646:M646,"*")&gt;0),"※","")</f>
        <v/>
      </c>
      <c r="L646" s="117">
        <v>39</v>
      </c>
      <c r="M646" s="117">
        <v>46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74</v>
      </c>
      <c r="K648" s="201" t="str">
        <f t="shared" si="33"/>
        <v/>
      </c>
      <c r="L648" s="117">
        <v>38</v>
      </c>
      <c r="M648" s="117">
        <v>36</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10</v>
      </c>
      <c r="K650" s="201" t="str">
        <f t="shared" si="33"/>
        <v/>
      </c>
      <c r="L650" s="117">
        <v>0</v>
      </c>
      <c r="M650" s="117">
        <v>10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v>0</v>
      </c>
      <c r="M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46</v>
      </c>
      <c r="K659" s="201" t="str">
        <f t="shared" si="33"/>
        <v/>
      </c>
      <c r="L659" s="117">
        <v>0</v>
      </c>
      <c r="M659" s="117">
        <v>46</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row>
    <row r="669" spans="1:22" s="83" customFormat="1" ht="56.15" customHeight="1">
      <c r="A669" s="251" t="s">
        <v>952</v>
      </c>
      <c r="B669" s="84"/>
      <c r="C669" s="314" t="s">
        <v>483</v>
      </c>
      <c r="D669" s="315"/>
      <c r="E669" s="315"/>
      <c r="F669" s="315"/>
      <c r="G669" s="315"/>
      <c r="H669" s="316"/>
      <c r="I669" s="138" t="s">
        <v>484</v>
      </c>
      <c r="J669" s="223"/>
      <c r="K669" s="224"/>
      <c r="L669" s="225" t="s">
        <v>533</v>
      </c>
      <c r="M669" s="225">
        <v>8.6</v>
      </c>
    </row>
    <row r="670" spans="1:22" s="83" customFormat="1" ht="60" customHeight="1">
      <c r="A670" s="251" t="s">
        <v>953</v>
      </c>
      <c r="B670" s="84"/>
      <c r="C670" s="320" t="s">
        <v>485</v>
      </c>
      <c r="D670" s="321"/>
      <c r="E670" s="321"/>
      <c r="F670" s="321"/>
      <c r="G670" s="321"/>
      <c r="H670" s="322"/>
      <c r="I670" s="323" t="s">
        <v>1030</v>
      </c>
      <c r="J670" s="223"/>
      <c r="K670" s="224"/>
      <c r="L670" s="225" t="s">
        <v>533</v>
      </c>
      <c r="M670" s="225">
        <v>131</v>
      </c>
    </row>
    <row r="671" spans="1:22" s="83" customFormat="1" ht="35.15" customHeight="1">
      <c r="A671" s="251" t="s">
        <v>954</v>
      </c>
      <c r="B671" s="84"/>
      <c r="C671" s="227"/>
      <c r="D671" s="228"/>
      <c r="E671" s="320" t="s">
        <v>487</v>
      </c>
      <c r="F671" s="321"/>
      <c r="G671" s="321"/>
      <c r="H671" s="322"/>
      <c r="I671" s="324"/>
      <c r="J671" s="223"/>
      <c r="K671" s="224"/>
      <c r="L671" s="225" t="s">
        <v>533</v>
      </c>
      <c r="M671" s="225">
        <v>49</v>
      </c>
    </row>
    <row r="672" spans="1:22" s="83" customFormat="1" ht="25.75" customHeight="1">
      <c r="A672" s="251" t="s">
        <v>955</v>
      </c>
      <c r="B672" s="84"/>
      <c r="C672" s="229"/>
      <c r="D672" s="286"/>
      <c r="E672" s="326"/>
      <c r="F672" s="327"/>
      <c r="G672" s="328" t="s">
        <v>1003</v>
      </c>
      <c r="H672" s="329"/>
      <c r="I672" s="325"/>
      <c r="J672" s="223"/>
      <c r="K672" s="224"/>
      <c r="L672" s="225" t="s">
        <v>533</v>
      </c>
      <c r="M672" s="225">
        <v>25</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66</v>
      </c>
    </row>
    <row r="674" spans="1:22" s="115" customFormat="1" ht="34.5" customHeight="1">
      <c r="A674" s="251" t="s">
        <v>957</v>
      </c>
      <c r="B674" s="84"/>
      <c r="C674" s="289"/>
      <c r="D674" s="291"/>
      <c r="E674" s="314" t="s">
        <v>1004</v>
      </c>
      <c r="F674" s="315"/>
      <c r="G674" s="315"/>
      <c r="H674" s="316"/>
      <c r="I674" s="330"/>
      <c r="J674" s="223"/>
      <c r="K674" s="224"/>
      <c r="L674" s="225" t="s">
        <v>533</v>
      </c>
      <c r="M674" s="225">
        <v>53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35.4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39</v>
      </c>
      <c r="K694" s="201" t="str">
        <f>IF(OR(COUNTIF(L694:M694,"未確認")&gt;0,COUNTIF(L694:M694,"*")&gt;0),"※","")</f>
        <v/>
      </c>
      <c r="L694" s="117">
        <v>39</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37</v>
      </c>
      <c r="K695" s="201" t="str">
        <f>IF(OR(COUNTIF(L695:M695,"未確認")&gt;0,COUNTIF(L695:M695,"*")&gt;0),"※","")</f>
        <v/>
      </c>
      <c r="L695" s="117">
        <v>37</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298368-CA82-4CF1-8E79-0CE38480D32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2019-11-15T09:53:47Z</dcterms:modified>
</cp:coreProperties>
</file>