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8B7C626-0008-4E77-BF92-39593E3E445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<sst xmlns="http://schemas.openxmlformats.org/spreadsheetml/2006/main" count="2972" uniqueCount="1050">
  <si>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</si>
  <si>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</si>
  <si>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</si>
  <si>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</si>
  <si>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</si>
  <si>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</si>
  <si>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</si>
  <si>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</si>
  <si>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</si>
  <si>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</si>
  <si>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</si>
  <si>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</si>
  <si>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</si>
  <si>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</si>
  <si>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</si>
  <si>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</si>
  <si>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</si>
  <si>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</si>
  <si>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</si>
  <si>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</si>
  <si>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</si>
  <si>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</si>
  <si>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</si>
  <si>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</si>
  <si>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</si>
  <si>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</si>
  <si>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</si>
  <si>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</si>
  <si>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</si>
  <si>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</si>
  <si>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</si>
  <si>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</si>
  <si>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</si>
  <si>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</si>
  <si>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</si>
  <si>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</si>
  <si>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</si>
  <si>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</si>
  <si>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</si>
  <si>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</si>
  <si>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</si>
  <si>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</si>
  <si>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</si>
  <si>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</si>
  <si>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</si>
  <si>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</si>
  <si>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</si>
  <si>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</si>
  <si>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</si>
  <si>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</si>
  <si>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</si>
  <si>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</si>
  <si>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</si>
  <si>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</si>
  <si>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</si>
  <si>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</si>
  <si>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</si>
  <si>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</si>
  <si>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</si>
  <si>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</si>
  <si>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</si>
  <si>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</si>
  <si>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</si>
  <si>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</si>
  <si>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</si>
  <si>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</si>
  <si>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</si>
  <si>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</si>
  <si>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</si>
  <si>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</si>
  <si>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</si>
  <si>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</si>
  <si>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</si>
  <si>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</si>
  <si>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</si>
  <si>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</si>
  <si>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</si>
  <si>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</si>
  <si>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</si>
  <si>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</si>
  <si>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</si>
  <si>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</si>
  <si>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</si>
  <si>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</si>
  <si>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</si>
  <si>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</si>
  <si>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</si>
  <si>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</si>
  <si>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</si>
  <si>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</si>
  <si>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</si>
  <si>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</si>
  <si>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</si>
  <si>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</si>
  <si>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</si>
  <si>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</si>
  <si>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</si>
  <si>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</si>
  <si>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</si>
  <si>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</si>
  <si>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</si>
  <si>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</si>
  <si>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</si>
  <si>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</si>
  <si>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</si>
  <si>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</si>
  <si>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</si>
  <si>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</si>
  <si>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</si>
  <si>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</si>
  <si>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</si>
  <si>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</si>
  <si>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</si>
  <si>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</si>
  <si>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</si>
  <si>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</si>
  <si>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</si>
  <si>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</si>
  <si>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</si>
  <si>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</si>
  <si>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</si>
  <si>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</si>
  <si>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</si>
  <si>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</si>
  <si>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</si>
  <si>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</si>
  <si>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</si>
  <si>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</si>
  <si>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</si>
  <si>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</si>
  <si>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</si>
  <si>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</si>
  <si>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</si>
  <si>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</si>
  <si>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</si>
  <si>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</si>
  <si>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</si>
  <si>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</si>
  <si>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</si>
  <si>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</si>
  <si>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</si>
  <si>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</si>
  <si>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</si>
  <si>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</si>
  <si>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</si>
  <si>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</si>
  <si>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</si>
  <si>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</si>
  <si>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</si>
  <si>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</si>
  <si>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</si>
  <si>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</si>
  <si>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</si>
  <si>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</si>
  <si>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</si>
  <si>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</si>
  <si>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</si>
  <si>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</si>
  <si>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</si>
  <si>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</si>
  <si>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</si>
  <si>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</si>
  <si>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</si>
  <si>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</si>
  <si>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</si>
  <si>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</si>
  <si>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</si>
  <si>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</si>
  <si>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</si>
  <si>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</si>
  <si>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</si>
  <si>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</si>
  <si>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</si>
  <si>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</si>
  <si>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</si>
  <si>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</si>
  <si>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</si>
  <si>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</si>
  <si>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</si>
  <si>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</si>
  <si>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</si>
  <si>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</si>
  <si>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</si>
  <si>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</si>
  <si>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</si>
  <si>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</si>
  <si>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</si>
  <si>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</si>
  <si>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</si>
  <si>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</si>
  <si>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</si>
  <si>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</si>
  <si>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</si>
  <si>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</si>
  <si>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</si>
  <si>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</si>
  <si>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</si>
  <si>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</si>
  <si>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</si>
  <si>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</si>
  <si>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</si>
  <si>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</si>
  <si>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</si>
  <si>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</si>
  <si>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</si>
  <si>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</si>
  <si>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</si>
  <si>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</si>
  <si>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</si>
  <si>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</si>
  <si>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</si>
  <si>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</si>
  <si>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</si>
  <si>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</si>
  <si>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</si>
  <si>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</si>
  <si>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</si>
  <si>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</si>
  <si>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</si>
  <si>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</si>
  <si>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</si>
  <si>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</si>
  <si>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</si>
  <si>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</si>
  <si>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</si>
  <si>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</si>
  <si>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</si>
  <si>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</si>
  <si>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</si>
  <si>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</si>
  <si>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</si>
  <si>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</si>
  <si>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</si>
  <si>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</si>
  <si>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</si>
  <si>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</si>
  <si>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</si>
  <si>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</si>
  <si>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</si>
  <si>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</si>
  <si>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</si>
  <si>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</si>
  <si>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</si>
  <si>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</si>
  <si>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</si>
  <si>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</si>
  <si>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</si>
  <si>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</si>
  <si>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</si>
  <si>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</si>
  <si>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</si>
  <si>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</si>
  <si>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</si>
  <si>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</si>
  <si>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</si>
  <si>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</si>
  <si>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</si>
  <si>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</si>
  <si>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</si>
  <si>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</si>
  <si>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</si>
  <si>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</si>
  <si>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</si>
  <si>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</si>
  <si>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</si>
  <si>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</si>
  <si>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</si>
  <si>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</si>
  <si>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</si>
  <si>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</si>
  <si>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</si>
  <si>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</si>
  <si>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</si>
  <si>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</si>
  <si>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</si>
  <si>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</si>
  <si>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</si>
  <si>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</si>
  <si>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</si>
  <si>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</si>
  <si>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</si>
  <si>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</si>
  <si>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</si>
  <si>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</si>
  <si>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</si>
  <si>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</si>
  <si>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</si>
  <si>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</si>
  <si>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</si>
  <si>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</si>
  <si>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</si>
  <si>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</si>
  <si>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</si>
  <si>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</si>
  <si>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</si>
  <si>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</si>
  <si>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</si>
  <si>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</si>
  <si>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</si>
  <si>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</si>
  <si>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</si>
  <si>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</si>
  <si>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</si>
  <si>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</si>
  <si>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</si>
  <si>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</si>
  <si>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</si>
  <si>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</si>
  <si>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</si>
  <si>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</si>
  <si>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</si>
  <si>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</si>
  <si>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</si>
  <si>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</si>
  <si>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</si>
  <si>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</si>
  <si>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</si>
  <si>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</si>
  <si>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</si>
  <si>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</si>
  <si>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</si>
  <si>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</si>
  <si>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</si>
  <si>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</si>
  <si>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</si>
  <si>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</si>
  <si>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</si>
  <si>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</si>
  <si>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</si>
  <si>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</si>
  <si>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</si>
  <si>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</si>
  <si>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</si>
  <si>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</si>
  <si>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</si>
  <si>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</si>
  <si>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</si>
  <si>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</si>
  <si>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</si>
  <si>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</si>
  <si>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</si>
  <si>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</si>
  <si>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</si>
  <si>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</si>
  <si>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</si>
  <si>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</si>
  <si>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</si>
  <si>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</si>
  <si>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</si>
  <si>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</si>
  <si>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</si>
  <si>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</si>
  <si>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</si>
  <si>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</si>
  <si>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</si>
  <si>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</si>
  <si>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</si>
  <si>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</si>
  <si>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</si>
  <si>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</si>
  <si>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</si>
  <si>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</si>
  <si>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</si>
  <si>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</si>
  <si>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</si>
  <si>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</si>
  <si>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</si>
  <si>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</si>
  <si>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</si>
  <si>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</si>
  <si>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</si>
  <si>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</si>
  <si>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</si>
  <si>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</si>
  <si>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</si>
  <si>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</si>
  <si>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</si>
  <si>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</si>
  <si>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</si>
  <si>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</si>
  <si>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</si>
  <si>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</si>
  <si>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</si>
  <si>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</si>
  <si>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</si>
  <si>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</si>
  <si>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</si>
  <si>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</si>
  <si>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</si>
  <si>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</si>
  <si>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</si>
  <si>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</si>
  <si>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</si>
  <si>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</si>
  <si>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</si>
  <si>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</si>
  <si>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</si>
  <si>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</si>
  <si>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</si>
  <si>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</si>
  <si>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</si>
  <si>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</si>
  <si>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</si>
  <si>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</si>
  <si>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</si>
  <si>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</si>
  <si>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</si>
  <si>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</si>
  <si>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</si>
  <si>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</si>
  <si>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</si>
  <si>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</si>
  <si>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</si>
  <si>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</si>
  <si>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</si>
  <si>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</si>
  <si>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</si>
  <si>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</si>
  <si>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</si>
  <si>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</si>
  <si>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</si>
  <si>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</si>
  <si>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</si>
  <si>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</si>
  <si>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</si>
  <si>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</si>
  <si>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</si>
  <si>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</si>
  <si>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</si>
  <si>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</si>
  <si>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</si>
  <si>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</si>
  <si>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</si>
  <si>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</si>
  <si>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</si>
  <si>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</si>
  <si>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</si>
  <si>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</si>
  <si>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</si>
  <si>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</si>
  <si>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</si>
  <si>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</si>
  <si>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</si>
  <si>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</si>
  <si>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</si>
  <si>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</si>
  <si>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</si>
  <si>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</si>
  <si>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</si>
  <si>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</si>
  <si>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</si>
  <si>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</si>
  <si>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</si>
  <si>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</si>
  <si>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</si>
  <si>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</si>
  <si>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</si>
  <si>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</si>
  <si>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</si>
  <si>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</si>
  <si>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</si>
  <si>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</si>
  <si>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</si>
  <si>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</si>
  <si>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</si>
  <si>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</si>
  <si>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</si>
  <si>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</si>
  <si>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</si>
  <si>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</si>
  <si>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</si>
  <si>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</si>
  <si>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</si>
  <si>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</si>
  <si>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</si>
  <si>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</si>
  <si>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</si>
  <si>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</si>
  <si>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</si>
  <si>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</si>
  <si>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</si>
  <si>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</si>
  <si>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</si>
  <si>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</si>
  <si>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</si>
  <si>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</si>
  <si>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</si>
  <si>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</si>
  <si>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</si>
  <si>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</si>
  <si>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</si>
  <si>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</si>
  <si>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</si>
  <si>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</si>
  <si>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</si>
  <si>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</si>
  <si>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</si>
  <si>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</si>
  <si>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</si>
  <si>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</si>
  <si>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</si>
  <si>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</si>
  <si>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</si>
  <si>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</si>
  <si>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</si>
  <si>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</si>
  <si>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</si>
  <si>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</si>
  <si>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</si>
  <si>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</si>
  <si>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</si>
  <si>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</si>
  <si>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</si>
  <si>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</si>
  <si>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</si>
  <si>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</si>
  <si>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</si>
  <si>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</si>
  <si>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</si>
  <si>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</si>
  <si>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</si>
  <si>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</si>
  <si>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</si>
  <si>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</si>
  <si>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</si>
  <si>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</si>
  <si>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</si>
  <si>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</si>
  <si>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</si>
  <si>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</si>
  <si>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</si>
  <si>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</si>
  <si>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</si>
  <si>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</si>
  <si>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</si>
  <si>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</si>
  <si>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</si>
  <si>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</si>
  <si>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</si>
  <si>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</si>
  <si>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</si>
  <si>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</si>
  <si>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</si>
  <si>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</si>
  <si>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</si>
  <si>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</si>
  <si>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</si>
  <si>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</si>
  <si>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</si>
  <si>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</si>
  <si>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</si>
  <si>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</si>
  <si>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</si>
  <si>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</si>
  <si>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</si>
  <si>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</si>
  <si>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</si>
  <si>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</si>
  <si>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</si>
  <si>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</si>
  <si>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</si>
  <si>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</si>
  <si>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</si>
  <si>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</si>
  <si>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</si>
  <si>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</si>
  <si>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</si>
  <si>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</si>
  <si>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</si>
  <si>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</si>
  <si>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</si>
  <si>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</si>
  <si>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</si>
  <si>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</si>
  <si>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</si>
  <si>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</si>
  <si>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</si>
  <si>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</si>
  <si>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</si>
  <si>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</si>
  <si>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</si>
  <si>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</si>
  <si>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</si>
  <si>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</si>
  <si>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</si>
  <si>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</si>
  <si>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</si>
  <si>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</si>
  <si>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</si>
  <si>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</si>
  <si>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</si>
  <si>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</si>
  <si>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</si>
  <si>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</si>
  <si>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</si>
  <si>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</si>
  <si>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</si>
  <si>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</si>
  <si>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</si>
  <si>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</si>
  <si>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</si>
  <si>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</si>
  <si>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</si>
  <si>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</si>
  <si>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</si>
  <si>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</si>
  <si>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</si>
  <si>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</si>
  <si>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</si>
  <si>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</si>
  <si>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</si>
  <si>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</si>
  <si>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</si>
  <si>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</si>
  <si>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</si>
  <si>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</si>
  <si>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</si>
  <si>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</si>
  <si>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</si>
  <si>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</si>
  <si>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</si>
  <si>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</si>
  <si>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</si>
  <si>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</si>
  <si>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</si>
  <si>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</si>
  <si>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</si>
  <si>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</si>
  <si>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</si>
  <si>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</si>
  <si>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</si>
  <si>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</si>
  <si>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</si>
  <si>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</si>
  <si>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</si>
  <si>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</si>
  <si>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</si>
  <si>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</si>
  <si>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</si>
  <si>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</si>
  <si>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</si>
  <si>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</si>
  <si>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</si>
  <si>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</si>
  <si>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</si>
  <si>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</si>
  <si>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</si>
  <si>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</si>
  <si>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</si>
  <si>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</si>
  <si>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</si>
  <si>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</si>
  <si>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</si>
  <si>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</si>
  <si>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</si>
  <si>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</si>
  <si>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</si>
  <si>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</si>
  <si>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</si>
  <si>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</si>
  <si>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</si>
  <si>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</si>
  <si>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</si>
  <si>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</si>
  <si>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</si>
  <si>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</si>
  <si>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</si>
  <si>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</si>
  <si>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</si>
  <si>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</si>
  <si>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</si>
  <si>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</si>
  <si>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</si>
  <si>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</si>
  <si>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</si>
  <si>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</si>
  <si>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</si>
  <si>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</si>
  <si>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</si>
  <si>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</si>
  <si>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</si>
  <si>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</si>
  <si>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</si>
  <si>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</si>
  <si>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</si>
  <si>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</si>
  <si>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</si>
  <si>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</si>
  <si>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</si>
  <si>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</si>
  <si>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</si>
  <si>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</si>
  <si>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</si>
  <si>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</si>
  <si>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</si>
  <si>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</si>
  <si>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</si>
  <si>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</si>
  <si>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</si>
  <si>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</si>
  <si>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</si>
  <si>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</si>
  <si>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</si>
  <si>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</si>
  <si>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</si>
  <si>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</si>
  <si>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</si>
  <si>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</si>
  <si>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</si>
  <si>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</si>
  <si>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</si>
  <si>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</si>
  <si>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</si>
  <si>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</si>
  <si>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</si>
  <si>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</si>
  <si>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</si>
  <si>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</si>
  <si>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</si>
  <si>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</si>
  <si>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</si>
  <si>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</si>
  <si>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</si>
  <si>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</si>
  <si>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</si>
  <si>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</si>
  <si>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</si>
  <si>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</si>
  <si>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</si>
  <si>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</si>
  <si>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</si>
  <si>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</si>
  <si>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</si>
  <si>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</si>
  <si>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</si>
  <si>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</si>
  <si>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</si>
  <si>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</si>
  <si>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</si>
  <si>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</si>
  <si>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</si>
  <si>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</si>
  <si>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</si>
  <si>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</si>
  <si>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</si>
  <si>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</si>
  <si>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</si>
  <si>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</si>
  <si>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</si>
  <si>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</si>
  <si>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</si>
  <si>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</si>
  <si>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</si>
  <si>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</si>
  <si>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</si>
  <si>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</si>
  <si>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</si>
  <si>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</si>
  <si>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</si>
  <si>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</si>
  <si>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</si>
  <si>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</si>
  <si>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</si>
  <si>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</si>
  <si>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</si>
  <si>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</si>
  <si>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</si>
  <si>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</si>
  <si>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</si>
  <si>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</si>
  <si>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</si>
  <si>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</si>
  <si>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</si>
  <si>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</si>
  <si>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</si>
  <si>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</si>
  <si>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</si>
  <si>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</si>
  <si>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</si>
  <si>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</si>
  <si>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</si>
  <si>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</si>
  <si>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</si>
  <si>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</si>
  <si>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</si>
  <si>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</si>
  <si>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</si>
  <si>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</si>
  <si>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</si>
  <si>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</si>
  <si>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</si>
  <si>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</si>
  <si>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</si>
  <si>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</si>
  <si>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</si>
  <si>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</si>
  <si>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</si>
  <si>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</si>
  <si>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</si>
  <si>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</si>
  <si>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</si>
  <si>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</si>
  <si>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</si>
  <si>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</si>
  <si>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</si>
  <si>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</si>
  <si>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</si>
  <si>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</si>
  <si>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</si>
  <si>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</si>
  <si>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</si>
  <si>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</si>
  <si>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</si>
  <si>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</si>
  <si>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</si>
  <si>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</si>
  <si>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</si>
  <si>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</si>
  <si>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</si>
  <si>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</si>
  <si>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</si>
  <si>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</si>
  <si>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</si>
  <si>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</si>
  <si>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</si>
  <si>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</si>
  <si>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</si>
  <si>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</si>
  <si>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</si>
  <si>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</si>
  <si>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</si>
  <si>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</si>
  <si>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</si>
  <si>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</si>
  <si>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</si>
  <si>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</si>
  <si>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</si>
  <si>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</si>
  <si>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</si>
  <si>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</si>
  <si>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</si>
  <si>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</si>
  <si>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</si>
  <si>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</si>
  <si>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</si>
  <si>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</si>
  <si>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</si>
  <si>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</si>
  <si>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</si>
  <si>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</si>
  <si>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</si>
  <si>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</si>
  <si>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</si>
  <si>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</si>
  <si>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</si>
  <si>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</si>
  <si>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</si>
  <si>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</si>
  <si>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</si>
  <si>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</si>
  <si>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</si>
  <si>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</si>
  <si>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</si>
  <si>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</si>
  <si>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</si>
  <si>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</si>
  <si>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</si>
  <si>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</si>
  <si>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</si>
  <si>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</si>
  <si>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</si>
  <si>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</si>
  <si>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</si>
  <si>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</si>
  <si>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</si>
  <si>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</si>
  <si>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</si>
  <si>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</si>
  <si>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</si>
  <si>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</si>
  <si>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</si>
  <si>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</si>
  <si>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</si>
  <si>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</si>
  <si>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</si>
  <si>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</si>
  <si>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</si>
  <si>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</si>
  <si>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</si>
  <si>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</si>
  <si>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</si>
  <si>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</si>
  <si>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</si>
  <si>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</si>
  <si>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</si>
  <si>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</si>
  <si>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</si>
  <si>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</si>
  <si>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</si>
  <si>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</si>
  <si>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</si>
  <si>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</si>
  <si>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</si>
  <si>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</si>
  <si>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</si>
  <si>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</si>
  <si>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</si>
  <si>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</si>
  <si>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</si>
  <si>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</si>
  <si>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</si>
  <si>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</si>
  <si>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</si>
  <si>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</si>
  <si>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</si>
  <si>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</si>
  <si>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</si>
  <si>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</si>
  <si>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</si>
  <si>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</si>
  <si>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</si>
  <si>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</si>
  <si>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</si>
  <si>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</si>
  <si>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</si>
  <si>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</si>
  <si>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</si>
  <si>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</si>
  <si>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</si>
  <si>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</si>
  <si>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</si>
  <si>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</si>
  <si>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</si>
  <si>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</si>
  <si>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</si>
  <si>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</si>
  <si>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</si>
  <si>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</si>
  <si>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</si>
  <si>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</si>
  <si>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</si>
  <si>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</si>
  <si>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</si>
  <si>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</si>
  <si>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</si>
  <si>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</si>
  <si>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</si>
  <si>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</si>
  <si>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</si>
  <si>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</si>
  <si>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</si>
  <si>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</si>
  <si>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</si>
  <si>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</si>
  <si>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</si>
  <si>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</si>
  <si>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</si>
  <si>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</si>
  <si>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</si>
  <si>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</si>
  <si>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</si>
  <si>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</si>
  <si>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</si>
  <si>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</si>
  <si>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</si>
  <si>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</si>
  <si>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</si>
  <si>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</si>
  <si>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</si>
  <si>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</si>
  <si>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</si>
  <si>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</si>
  <si>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</si>
  <si>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</si>
  <si>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</si>
  <si>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</si>
  <si>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</si>
  <si>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</si>
  <si>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</si>
  <si>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</si>
  <si>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</si>
  <si>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</si>
  <si>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</si>
  <si>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</si>
  <si>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</si>
  <si>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</si>
  <si>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</si>
  <si>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</si>
  <si>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</si>
  <si>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</si>
  <si>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</si>
  <si>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</si>
  <si>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</si>
  <si>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</si>
  <si>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</si>
  <si>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</si>
  <si>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</si>
  <si>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</si>
  <si>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</si>
  <si>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</si>
  <si>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</si>
  <si>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</si>
  <si>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</si>
  <si>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</si>
  <si>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</si>
  <si>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</si>
  <si>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</si>
  <si>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</si>
  <si>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</si>
  <si>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</si>
  <si>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</si>
  <si>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</si>
  <si>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</si>
  <si>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</si>
  <si>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</si>
  <si>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</si>
  <si>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</si>
  <si>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</si>
  <si>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</si>
  <si>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</si>
  <si>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</si>
  <si>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</si>
  <si>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</si>
  <si>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</si>
  <si>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</si>
  <si>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</si>
  <si>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</si>
  <si>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</si>
  <si>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</si>
  <si>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</si>
  <si>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</si>
  <si>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</si>
  <si>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</si>
  <si>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</si>
  <si>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</si>
  <si>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</si>
  <si>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</si>
  <si>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久保田病院</t>
    <phoneticPr fontId="3"/>
  </si>
  <si>
    <t>〒315-0022 石岡市行里川２６番３号</t>
    <phoneticPr fontId="3"/>
  </si>
  <si>
    <t>〇</t>
  </si>
  <si>
    <t>医療法人</t>
  </si>
  <si>
    <t>複数の診療科で活用</t>
  </si>
  <si>
    <t>整形外科</t>
  </si>
  <si>
    <t>皮膚科</t>
  </si>
  <si>
    <t>リハビリテーション科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</si>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</sst>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1048</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1048</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1048</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1048</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40</v>
      </c>
      <c r="K103" s="237" t="str">
        <f t="shared" si="1"/>
        <v/>
      </c>
      <c r="L103" s="258">
        <v>40</v>
      </c>
    </row>
    <row r="104" spans="1:22" s="83" customFormat="1" ht="34.5" customHeight="1">
      <c r="A104" s="244" t="s">
        <v>614</v>
      </c>
      <c r="B104" s="84"/>
      <c r="C104" s="392"/>
      <c r="D104" s="393"/>
      <c r="E104" s="424"/>
      <c r="F104" s="425"/>
      <c r="G104" s="316" t="s">
        <v>47</v>
      </c>
      <c r="H104" s="318"/>
      <c r="I104" s="416"/>
      <c r="J104" s="256">
        <f t="shared" si="0"/>
        <v>40</v>
      </c>
      <c r="K104" s="237" t="str">
        <f t="shared" si="1"/>
        <v/>
      </c>
      <c r="L104" s="258">
        <v>40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40</v>
      </c>
      <c r="K106" s="237" t="str">
        <f t="shared" si="1"/>
        <v/>
      </c>
      <c r="L106" s="258">
        <v>40</v>
      </c>
    </row>
    <row r="107" spans="1:22" s="83" customFormat="1" ht="34.5" customHeight="1">
      <c r="A107" s="244" t="s">
        <v>614</v>
      </c>
      <c r="B107" s="84"/>
      <c r="C107" s="392"/>
      <c r="D107" s="393"/>
      <c r="E107" s="424"/>
      <c r="F107" s="425"/>
      <c r="G107" s="316" t="s">
        <v>47</v>
      </c>
      <c r="H107" s="318"/>
      <c r="I107" s="416"/>
      <c r="J107" s="256">
        <f t="shared" si="0"/>
        <v>40</v>
      </c>
      <c r="K107" s="237" t="str">
        <f t="shared" si="1"/>
        <v/>
      </c>
      <c r="L107" s="258">
        <v>40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40</v>
      </c>
      <c r="K109" s="237" t="str">
        <f t="shared" si="1"/>
        <v/>
      </c>
      <c r="L109" s="258">
        <v>40</v>
      </c>
    </row>
    <row r="110" spans="1:22" s="83" customFormat="1" ht="34.5" customHeight="1">
      <c r="A110" s="244" t="s">
        <v>614</v>
      </c>
      <c r="B110" s="84"/>
      <c r="C110" s="392"/>
      <c r="D110" s="393"/>
      <c r="E110" s="428"/>
      <c r="F110" s="429"/>
      <c r="G110" s="313" t="s">
        <v>47</v>
      </c>
      <c r="H110" s="315"/>
      <c r="I110" s="416"/>
      <c r="J110" s="256">
        <f t="shared" si="0"/>
        <v>40</v>
      </c>
      <c r="K110" s="237" t="str">
        <f t="shared" si="1"/>
        <v/>
      </c>
      <c r="L110" s="258">
        <v>40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1045</v>
      </c>
    </row>
    <row r="132" spans="1:22" s="83" customFormat="1" ht="34.5" customHeight="1">
      <c r="A132" s="244" t="s">
        <v>621</v>
      </c>
      <c r="B132" s="84"/>
      <c r="C132" s="294"/>
      <c r="D132" s="296"/>
      <c r="E132" s="316" t="s">
        <v>58</v>
      </c>
      <c r="F132" s="317"/>
      <c r="G132" s="317"/>
      <c r="H132" s="318"/>
      <c r="I132" s="385"/>
      <c r="J132" s="101"/>
      <c r="K132" s="102"/>
      <c r="L132" s="82">
        <v>40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42</v>
      </c>
      <c r="K157" s="264" t="str">
        <f t="shared" si="3"/>
        <v/>
      </c>
      <c r="L157" s="117">
        <v>42</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1.4</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67"/>
      <c r="D270" s="367"/>
      <c r="E270" s="367"/>
      <c r="F270" s="367"/>
      <c r="G270" s="367" t="s">
        <v>148</v>
      </c>
      <c r="H270" s="367"/>
      <c r="I270" s="400"/>
      <c r="J270" s="266">
        <f t="shared" si="9"/>
        <v>0.3</v>
      </c>
      <c r="K270" s="81" t="str">
        <f t="shared" si="8"/>
        <v/>
      </c>
      <c r="L270" s="148">
        <v>0.3</v>
      </c>
    </row>
    <row r="271" spans="1:22" s="83" customFormat="1" ht="34.5" customHeight="1">
      <c r="A271" s="249" t="s">
        <v>726</v>
      </c>
      <c r="B271" s="120"/>
      <c r="C271" s="367" t="s">
        <v>151</v>
      </c>
      <c r="D271" s="368"/>
      <c r="E271" s="368"/>
      <c r="F271" s="368"/>
      <c r="G271" s="367" t="s">
        <v>146</v>
      </c>
      <c r="H271" s="367"/>
      <c r="I271" s="400"/>
      <c r="J271" s="266">
        <f t="shared" si="9"/>
        <v>8</v>
      </c>
      <c r="K271" s="81" t="str">
        <f t="shared" si="8"/>
        <v/>
      </c>
      <c r="L271" s="147">
        <v>8</v>
      </c>
    </row>
    <row r="272" spans="1:22" s="83" customFormat="1" ht="34.5" customHeight="1">
      <c r="A272" s="249" t="s">
        <v>726</v>
      </c>
      <c r="B272" s="120"/>
      <c r="C272" s="368"/>
      <c r="D272" s="368"/>
      <c r="E272" s="368"/>
      <c r="F272" s="368"/>
      <c r="G272" s="367" t="s">
        <v>148</v>
      </c>
      <c r="H272" s="367"/>
      <c r="I272" s="400"/>
      <c r="J272" s="266">
        <f t="shared" si="9"/>
        <v>0.3</v>
      </c>
      <c r="K272" s="81" t="str">
        <f t="shared" si="8"/>
        <v/>
      </c>
      <c r="L272" s="148">
        <v>0.3</v>
      </c>
    </row>
    <row r="273" spans="1:12" s="83" customFormat="1" ht="34.5" customHeight="1">
      <c r="A273" s="249" t="s">
        <v>727</v>
      </c>
      <c r="B273" s="120"/>
      <c r="C273" s="367" t="s">
        <v>152</v>
      </c>
      <c r="D273" s="368"/>
      <c r="E273" s="368"/>
      <c r="F273" s="368"/>
      <c r="G273" s="367" t="s">
        <v>146</v>
      </c>
      <c r="H273" s="367"/>
      <c r="I273" s="400"/>
      <c r="J273" s="266">
        <f t="shared" si="9"/>
        <v>11</v>
      </c>
      <c r="K273" s="81" t="str">
        <f t="shared" si="8"/>
        <v/>
      </c>
      <c r="L273" s="147">
        <v>11</v>
      </c>
    </row>
    <row r="274" spans="1:12" s="83" customFormat="1" ht="34.5" customHeight="1">
      <c r="A274" s="249" t="s">
        <v>727</v>
      </c>
      <c r="B274" s="120"/>
      <c r="C274" s="368"/>
      <c r="D274" s="368"/>
      <c r="E274" s="368"/>
      <c r="F274" s="368"/>
      <c r="G274" s="367" t="s">
        <v>148</v>
      </c>
      <c r="H274" s="367"/>
      <c r="I274" s="400"/>
      <c r="J274" s="266">
        <f t="shared" si="9"/>
        <v>0.3</v>
      </c>
      <c r="K274" s="81" t="str">
        <f t="shared" si="8"/>
        <v/>
      </c>
      <c r="L274" s="148">
        <v>0.3</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2</v>
      </c>
      <c r="K277" s="81" t="str">
        <f t="shared" si="8"/>
        <v/>
      </c>
      <c r="L277" s="147">
        <v>2</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0.2</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16</v>
      </c>
      <c r="K392" s="81" t="str">
        <f t="shared" ref="K392:K397" si="11">IF(OR(COUNTIF(L392:L392,"未確認")&gt;0,COUNTIF(L392:L392,"~*")&gt;0),"※","")</f>
        <v/>
      </c>
      <c r="L392" s="147">
        <v>16</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16</v>
      </c>
      <c r="K394" s="81" t="str">
        <f t="shared" si="11"/>
        <v/>
      </c>
      <c r="L394" s="147">
        <v>16</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14548</v>
      </c>
      <c r="K396" s="81" t="str">
        <f t="shared" si="11"/>
        <v/>
      </c>
      <c r="L396" s="147">
        <v>14548</v>
      </c>
    </row>
    <row r="397" spans="1:22" s="83" customFormat="1" ht="34.5" customHeight="1">
      <c r="A397" s="250" t="s">
        <v>777</v>
      </c>
      <c r="B397" s="119"/>
      <c r="C397" s="366"/>
      <c r="D397" s="316" t="s">
        <v>228</v>
      </c>
      <c r="E397" s="317"/>
      <c r="F397" s="317"/>
      <c r="G397" s="317"/>
      <c r="H397" s="318"/>
      <c r="I397" s="340"/>
      <c r="J397" s="140">
        <f t="shared" si="10"/>
        <v>15</v>
      </c>
      <c r="K397" s="81" t="str">
        <f t="shared" si="11"/>
        <v/>
      </c>
      <c r="L397" s="147">
        <v>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16</v>
      </c>
      <c r="K405" s="81" t="str">
        <f t="shared" ref="K405:K422" si="13">IF(OR(COUNTIF(L405:L405,"未確認")&gt;0,COUNTIF(L405:L405,"~*")&gt;0),"※","")</f>
        <v/>
      </c>
      <c r="L405" s="147">
        <v>16</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0</v>
      </c>
      <c r="K407" s="81" t="str">
        <f t="shared" si="13"/>
        <v/>
      </c>
      <c r="L407" s="147">
        <v>0</v>
      </c>
    </row>
    <row r="408" spans="1:22" s="83" customFormat="1" ht="34.5" customHeight="1">
      <c r="A408" s="251" t="s">
        <v>781</v>
      </c>
      <c r="B408" s="119"/>
      <c r="C408" s="365"/>
      <c r="D408" s="365"/>
      <c r="E408" s="316" t="s">
        <v>236</v>
      </c>
      <c r="F408" s="317"/>
      <c r="G408" s="317"/>
      <c r="H408" s="318"/>
      <c r="I408" s="357"/>
      <c r="J408" s="140">
        <f t="shared" si="12"/>
        <v>16</v>
      </c>
      <c r="K408" s="81" t="str">
        <f t="shared" si="13"/>
        <v/>
      </c>
      <c r="L408" s="147">
        <v>16</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15</v>
      </c>
      <c r="K413" s="81" t="str">
        <f t="shared" si="13"/>
        <v/>
      </c>
      <c r="L413" s="147">
        <v>15</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0</v>
      </c>
      <c r="K415" s="81" t="str">
        <f t="shared" si="13"/>
        <v/>
      </c>
      <c r="L415" s="147">
        <v>0</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15</v>
      </c>
      <c r="K421" s="81" t="str">
        <f t="shared" si="13"/>
        <v/>
      </c>
      <c r="L421" s="147">
        <v>15</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15</v>
      </c>
      <c r="K430" s="193" t="str">
        <f>IF(OR(COUNTIF(L430:L430,"未確認")&gt;0,COUNTIF(L430:L430,"~*")&gt;0),"※","")</f>
        <v/>
      </c>
      <c r="L430" s="147">
        <v>15</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15</v>
      </c>
      <c r="K433" s="193" t="str">
        <f>IF(OR(COUNTIF(L433:L433,"未確認")&gt;0,COUNTIF(L433:L433,"~*")&gt;0),"※","")</f>
        <v/>
      </c>
      <c r="L433" s="147">
        <v>15</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41</v>
      </c>
      <c r="K646" s="201" t="str">
        <f t="shared" ref="K646:K660" si="32">IF(OR(COUNTIF(L646:L646,"未確認")&gt;0,COUNTIF(L646:L646,"*")&gt;0),"※","")</f>
        <v/>
      </c>
      <c r="L646" s="117">
        <v>41</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13</v>
      </c>
      <c r="K648" s="201" t="str">
        <f t="shared" si="32"/>
        <v/>
      </c>
      <c r="L648" s="117">
        <v>13</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28</v>
      </c>
      <c r="K650" s="201" t="str">
        <f t="shared" si="32"/>
        <v/>
      </c>
      <c r="L650" s="117">
        <v>28</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40</v>
      </c>
      <c r="K683" s="201" t="str">
        <f>IF(OR(COUNTIF(L683:L683,"未確認")&gt;0,COUNTIF(L683:L683,"*")&gt;0),"※","")</f>
        <v/>
      </c>
      <c r="L683" s="117">
        <v>40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A470BB-4729-47BC-8E5D-B6C51AFB2B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2019-11-15T09:54:33Z</dcterms:modified>
</cp:coreProperties>
</file>