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人材育成\05 各事業関係★\20-3）生産性向上・職場環境整備等事業\09交付申請・交付決定\01起案\HPイメージ、HP掲載書類\"/>
    </mc:Choice>
  </mc:AlternateContent>
  <bookViews>
    <workbookView xWindow="0" yWindow="0" windowWidth="28800" windowHeight="11565" tabRatio="701"/>
  </bookViews>
  <sheets>
    <sheet name="報告書（無床診・訪看）" sheetId="25" r:id="rId1"/>
    <sheet name="概算払清算書（無床診・訪看）" sheetId="26" r:id="rId2"/>
    <sheet name="記載例（無床診・訪看）" sheetId="29" r:id="rId3"/>
    <sheet name="概算払清算書（無床診・訪看）　" sheetId="30" r:id="rId4"/>
    <sheet name="リスト" sheetId="2" state="hidden" r:id="rId5"/>
  </sheets>
  <definedNames>
    <definedName name="_xlnm.Print_Area" localSheetId="1">'概算払清算書（無床診・訪看）'!$A$1:$P$30</definedName>
    <definedName name="_xlnm.Print_Area" localSheetId="3">'概算払清算書（無床診・訪看）　'!$A$1:$P$30</definedName>
    <definedName name="_xlnm.Print_Area" localSheetId="2">'記載例（無床診・訪看）'!$A$1:$N$54</definedName>
    <definedName name="_xlnm.Print_Area" localSheetId="0">'報告書（無床診・訪看）'!$A$1:$N$54</definedName>
    <definedName name="病床確保料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4" i="25" l="1"/>
  <c r="C52" i="25"/>
  <c r="C53" i="25"/>
  <c r="C14" i="25"/>
  <c r="C4" i="25"/>
  <c r="C3" i="25"/>
  <c r="C5" i="25"/>
  <c r="C6" i="25"/>
  <c r="N20" i="30" l="1"/>
  <c r="K20" i="30"/>
  <c r="H20" i="30"/>
  <c r="D12" i="30"/>
  <c r="G10" i="30"/>
  <c r="G9" i="30"/>
  <c r="G8" i="30"/>
  <c r="H37" i="29"/>
  <c r="H48" i="29" s="1"/>
  <c r="H49" i="29" l="1"/>
  <c r="H50" i="29"/>
  <c r="R15" i="30" s="1"/>
  <c r="H15" i="30" s="1"/>
  <c r="R18" i="30" s="1"/>
  <c r="G18" i="30" s="1"/>
  <c r="N20" i="26" l="1"/>
  <c r="K20" i="26"/>
  <c r="H20" i="26"/>
  <c r="D12" i="26"/>
  <c r="G10" i="26"/>
  <c r="G9" i="26"/>
  <c r="H37" i="25"/>
  <c r="H48" i="25" s="1"/>
  <c r="H50" i="25" s="1"/>
  <c r="R15" i="26" l="1"/>
  <c r="H15" i="26" s="1"/>
  <c r="R18" i="26" s="1"/>
  <c r="G18" i="26" s="1"/>
  <c r="H49" i="25"/>
  <c r="G8" i="26" l="1"/>
</calcChain>
</file>

<file path=xl/sharedStrings.xml><?xml version="1.0" encoding="utf-8"?>
<sst xmlns="http://schemas.openxmlformats.org/spreadsheetml/2006/main" count="309" uniqueCount="198">
  <si>
    <t>設備名</t>
    <rPh sb="0" eb="2">
      <t>セツビ</t>
    </rPh>
    <rPh sb="2" eb="3">
      <t>メイ</t>
    </rPh>
    <phoneticPr fontId="2"/>
  </si>
  <si>
    <t>医療機関種別</t>
    <rPh sb="0" eb="2">
      <t>イリョウ</t>
    </rPh>
    <rPh sb="2" eb="4">
      <t>キカン</t>
    </rPh>
    <rPh sb="4" eb="6">
      <t>シュベツ</t>
    </rPh>
    <phoneticPr fontId="2"/>
  </si>
  <si>
    <t>都道府県</t>
    <rPh sb="0" eb="4">
      <t>トドウフケン</t>
    </rPh>
    <phoneticPr fontId="2"/>
  </si>
  <si>
    <t>ベア評価料対象職種</t>
    <rPh sb="2" eb="4">
      <t>ヒョウカ</t>
    </rPh>
    <rPh sb="4" eb="5">
      <t>リョウ</t>
    </rPh>
    <rPh sb="5" eb="7">
      <t>タイショウ</t>
    </rPh>
    <rPh sb="7" eb="9">
      <t>ショクシュ</t>
    </rPh>
    <phoneticPr fontId="2"/>
  </si>
  <si>
    <t>開設主体</t>
    <rPh sb="0" eb="2">
      <t>カイセツ</t>
    </rPh>
    <rPh sb="2" eb="4">
      <t>シュタイ</t>
    </rPh>
    <phoneticPr fontId="2"/>
  </si>
  <si>
    <t>ＩＣＴ機器の導入による業務の効率化の具体的な取組</t>
    <phoneticPr fontId="2"/>
  </si>
  <si>
    <t>タスクシフト／シェアによる業務の効率化</t>
    <phoneticPr fontId="2"/>
  </si>
  <si>
    <t>病院</t>
    <rPh sb="0" eb="2">
      <t>ビョウイン</t>
    </rPh>
    <phoneticPr fontId="2"/>
  </si>
  <si>
    <t>01 北海道</t>
    <phoneticPr fontId="2"/>
  </si>
  <si>
    <t>薬剤師</t>
    <phoneticPr fontId="2"/>
  </si>
  <si>
    <t>厚生労働省</t>
    <phoneticPr fontId="2"/>
  </si>
  <si>
    <t>タブレット端末</t>
    <phoneticPr fontId="2"/>
  </si>
  <si>
    <t>医師事務作業補助者・看護補助者等の配置</t>
    <rPh sb="15" eb="16">
      <t>トウ</t>
    </rPh>
    <phoneticPr fontId="2"/>
  </si>
  <si>
    <t>医科診療所（有床）</t>
    <rPh sb="0" eb="2">
      <t>イカ</t>
    </rPh>
    <rPh sb="2" eb="5">
      <t>シンリョウジョ</t>
    </rPh>
    <rPh sb="6" eb="8">
      <t>ユウショウ</t>
    </rPh>
    <phoneticPr fontId="2"/>
  </si>
  <si>
    <t>02 青森県</t>
    <phoneticPr fontId="2"/>
  </si>
  <si>
    <t>保健師</t>
    <phoneticPr fontId="2"/>
  </si>
  <si>
    <t>独立行政法人国立病院機構</t>
    <phoneticPr fontId="2"/>
  </si>
  <si>
    <t>離床センサー</t>
    <phoneticPr fontId="2"/>
  </si>
  <si>
    <t>歯科診療所（有床）</t>
    <rPh sb="0" eb="2">
      <t>シカ</t>
    </rPh>
    <rPh sb="2" eb="5">
      <t>シンリョウジョ</t>
    </rPh>
    <rPh sb="6" eb="8">
      <t>ユウショウ</t>
    </rPh>
    <phoneticPr fontId="2"/>
  </si>
  <si>
    <t>03 岩手県</t>
    <phoneticPr fontId="2"/>
  </si>
  <si>
    <t>助産師</t>
    <phoneticPr fontId="2"/>
  </si>
  <si>
    <t>国立大学法人</t>
    <phoneticPr fontId="2"/>
  </si>
  <si>
    <t>インカム</t>
    <phoneticPr fontId="2"/>
  </si>
  <si>
    <t>医科診療所（無床）</t>
    <rPh sb="0" eb="2">
      <t>イカ</t>
    </rPh>
    <rPh sb="2" eb="5">
      <t>シンリョウジョ</t>
    </rPh>
    <rPh sb="6" eb="8">
      <t>ムショウ</t>
    </rPh>
    <phoneticPr fontId="2"/>
  </si>
  <si>
    <t>04 宮城県</t>
    <phoneticPr fontId="2"/>
  </si>
  <si>
    <t>理学療法士</t>
    <phoneticPr fontId="2"/>
  </si>
  <si>
    <t>独立行政法人労働者健康安全機構</t>
    <phoneticPr fontId="2"/>
  </si>
  <si>
    <t>WEB会議設備</t>
    <phoneticPr fontId="2"/>
  </si>
  <si>
    <t>歯科診療所（無床）</t>
    <rPh sb="0" eb="2">
      <t>シカ</t>
    </rPh>
    <rPh sb="2" eb="5">
      <t>シンリョウジョ</t>
    </rPh>
    <rPh sb="6" eb="8">
      <t>ムショウ</t>
    </rPh>
    <phoneticPr fontId="2"/>
  </si>
  <si>
    <t>05 秋田県</t>
    <phoneticPr fontId="2"/>
  </si>
  <si>
    <t>作業療法士</t>
    <phoneticPr fontId="2"/>
  </si>
  <si>
    <t>国立高度専門医療研究センター</t>
    <phoneticPr fontId="2"/>
  </si>
  <si>
    <t>床ふきロボット</t>
    <phoneticPr fontId="2"/>
  </si>
  <si>
    <t>訪問看護事業者</t>
    <rPh sb="0" eb="2">
      <t>ホウモン</t>
    </rPh>
    <rPh sb="2" eb="4">
      <t>カンゴ</t>
    </rPh>
    <rPh sb="4" eb="7">
      <t>ジギョウシャ</t>
    </rPh>
    <phoneticPr fontId="2"/>
  </si>
  <si>
    <t>06 山形県</t>
    <phoneticPr fontId="2"/>
  </si>
  <si>
    <t>視能訓練士</t>
    <phoneticPr fontId="2"/>
  </si>
  <si>
    <t>独立行政法人地域医療機能推進機構</t>
    <phoneticPr fontId="2"/>
  </si>
  <si>
    <t>監視カメラの導入</t>
    <phoneticPr fontId="2"/>
  </si>
  <si>
    <t>07 福島県</t>
    <phoneticPr fontId="2"/>
  </si>
  <si>
    <t>言語聴覚士</t>
    <phoneticPr fontId="2"/>
  </si>
  <si>
    <t>その他(国の機関)</t>
    <phoneticPr fontId="2"/>
  </si>
  <si>
    <t>08 茨城県</t>
    <phoneticPr fontId="2"/>
  </si>
  <si>
    <t>義肢装具士</t>
    <phoneticPr fontId="2"/>
  </si>
  <si>
    <t>都道府県</t>
    <phoneticPr fontId="2"/>
  </si>
  <si>
    <t>09 栃木県</t>
    <phoneticPr fontId="2"/>
  </si>
  <si>
    <t>歯科衛生士</t>
    <phoneticPr fontId="2"/>
  </si>
  <si>
    <t>市町村</t>
    <phoneticPr fontId="2"/>
  </si>
  <si>
    <t>10 群馬県</t>
    <phoneticPr fontId="2"/>
  </si>
  <si>
    <t>歯科技工士</t>
    <phoneticPr fontId="2"/>
  </si>
  <si>
    <t>地方独立行政法人</t>
    <phoneticPr fontId="2"/>
  </si>
  <si>
    <t>11 埼玉県</t>
    <phoneticPr fontId="2"/>
  </si>
  <si>
    <t>歯科業務補助者</t>
    <phoneticPr fontId="2"/>
  </si>
  <si>
    <t>日赤</t>
    <phoneticPr fontId="2"/>
  </si>
  <si>
    <t>12 千葉県</t>
    <phoneticPr fontId="2"/>
  </si>
  <si>
    <t>診療放射線技師</t>
    <phoneticPr fontId="2"/>
  </si>
  <si>
    <t>済生会</t>
    <phoneticPr fontId="2"/>
  </si>
  <si>
    <t>13 東京都</t>
    <phoneticPr fontId="2"/>
  </si>
  <si>
    <t>診療エックス線技師</t>
    <phoneticPr fontId="2"/>
  </si>
  <si>
    <t>厚生連</t>
    <phoneticPr fontId="2"/>
  </si>
  <si>
    <t>14 神奈川県</t>
    <phoneticPr fontId="2"/>
  </si>
  <si>
    <t>臨床検査技師</t>
    <phoneticPr fontId="2"/>
  </si>
  <si>
    <t>北海道社会事業協会、</t>
    <phoneticPr fontId="2"/>
  </si>
  <si>
    <t>15 新潟県</t>
    <phoneticPr fontId="2"/>
  </si>
  <si>
    <t>衛生検査技師</t>
    <phoneticPr fontId="2"/>
  </si>
  <si>
    <t>国民健康保険団体連合会</t>
    <phoneticPr fontId="2"/>
  </si>
  <si>
    <t>16 富山県</t>
    <phoneticPr fontId="2"/>
  </si>
  <si>
    <t>臨床工学技士</t>
    <phoneticPr fontId="2"/>
  </si>
  <si>
    <t>健康保険組合及びその連合会、共済組合及びその連合会、国民健康保険組合</t>
    <phoneticPr fontId="2"/>
  </si>
  <si>
    <t>17 石川県</t>
    <phoneticPr fontId="2"/>
  </si>
  <si>
    <t>管理栄養士</t>
    <phoneticPr fontId="2"/>
  </si>
  <si>
    <t>医療法人</t>
    <rPh sb="0" eb="2">
      <t>イリョウ</t>
    </rPh>
    <rPh sb="2" eb="4">
      <t>ホウジン</t>
    </rPh>
    <phoneticPr fontId="2"/>
  </si>
  <si>
    <t>18 福井県</t>
    <phoneticPr fontId="2"/>
  </si>
  <si>
    <t>栄養士</t>
    <phoneticPr fontId="2"/>
  </si>
  <si>
    <t>個人</t>
    <rPh sb="0" eb="2">
      <t>コジン</t>
    </rPh>
    <phoneticPr fontId="2"/>
  </si>
  <si>
    <t>19 山梨県</t>
    <phoneticPr fontId="2"/>
  </si>
  <si>
    <t>精神保健福祉士</t>
    <phoneticPr fontId="2"/>
  </si>
  <si>
    <t>公益法人</t>
    <phoneticPr fontId="2"/>
  </si>
  <si>
    <t>20 長野県</t>
    <phoneticPr fontId="2"/>
  </si>
  <si>
    <t>社会福祉士</t>
    <phoneticPr fontId="2"/>
  </si>
  <si>
    <t>私立学校法人</t>
    <phoneticPr fontId="2"/>
  </si>
  <si>
    <t>21 岐阜県</t>
    <phoneticPr fontId="2"/>
  </si>
  <si>
    <t>介護福祉士</t>
    <phoneticPr fontId="2"/>
  </si>
  <si>
    <t>社会福祉法人</t>
    <phoneticPr fontId="2"/>
  </si>
  <si>
    <t>22 静岡県</t>
    <phoneticPr fontId="2"/>
  </si>
  <si>
    <t>保育士</t>
    <phoneticPr fontId="2"/>
  </si>
  <si>
    <t>医療生協</t>
    <phoneticPr fontId="2"/>
  </si>
  <si>
    <t>23 愛知県</t>
    <phoneticPr fontId="2"/>
  </si>
  <si>
    <t>救急救命士</t>
    <phoneticPr fontId="2"/>
  </si>
  <si>
    <t>会社</t>
    <phoneticPr fontId="2"/>
  </si>
  <si>
    <t>24 三重県</t>
    <phoneticPr fontId="2"/>
  </si>
  <si>
    <t>あん摩マッサージ指圧師・はり師・きゆう師</t>
    <phoneticPr fontId="2"/>
  </si>
  <si>
    <t>その他の法人</t>
    <phoneticPr fontId="2"/>
  </si>
  <si>
    <t>25 滋賀県</t>
    <phoneticPr fontId="2"/>
  </si>
  <si>
    <t>柔道整復師</t>
    <phoneticPr fontId="2"/>
  </si>
  <si>
    <t>26 京都府</t>
    <phoneticPr fontId="2"/>
  </si>
  <si>
    <t>公認心理師</t>
    <phoneticPr fontId="2"/>
  </si>
  <si>
    <t>27 大阪府</t>
    <phoneticPr fontId="2"/>
  </si>
  <si>
    <t>診療情報管理士</t>
    <phoneticPr fontId="2"/>
  </si>
  <si>
    <t>28 兵庫県</t>
    <phoneticPr fontId="2"/>
  </si>
  <si>
    <t>医師事務作業補助者</t>
    <phoneticPr fontId="2"/>
  </si>
  <si>
    <t>29 奈良県</t>
    <phoneticPr fontId="2"/>
  </si>
  <si>
    <t>その他医療に従事する職員（医師及び歯科医師を除く。）</t>
    <phoneticPr fontId="2"/>
  </si>
  <si>
    <t>30 和歌山県</t>
    <phoneticPr fontId="2"/>
  </si>
  <si>
    <t>31 鳥取県</t>
    <phoneticPr fontId="2"/>
  </si>
  <si>
    <t>32 島根県</t>
    <phoneticPr fontId="2"/>
  </si>
  <si>
    <t>33 岡山県</t>
    <phoneticPr fontId="2"/>
  </si>
  <si>
    <t>34 広島県</t>
    <phoneticPr fontId="2"/>
  </si>
  <si>
    <t>35 山口県</t>
    <phoneticPr fontId="2"/>
  </si>
  <si>
    <t>36 徳島県</t>
    <phoneticPr fontId="2"/>
  </si>
  <si>
    <t>37 香川県</t>
    <phoneticPr fontId="2"/>
  </si>
  <si>
    <t>38 愛媛県</t>
    <phoneticPr fontId="2"/>
  </si>
  <si>
    <t>39 高知県</t>
    <phoneticPr fontId="2"/>
  </si>
  <si>
    <t>40 福岡県</t>
    <phoneticPr fontId="2"/>
  </si>
  <si>
    <t>41 佐賀県</t>
    <phoneticPr fontId="2"/>
  </si>
  <si>
    <t>42 長崎県</t>
    <phoneticPr fontId="2"/>
  </si>
  <si>
    <t>43 熊本県</t>
    <phoneticPr fontId="2"/>
  </si>
  <si>
    <t>44 大分県</t>
    <phoneticPr fontId="2"/>
  </si>
  <si>
    <t>45 宮崎県</t>
    <phoneticPr fontId="2"/>
  </si>
  <si>
    <t>46 鹿児島県</t>
    <phoneticPr fontId="2"/>
  </si>
  <si>
    <t>47 沖縄県</t>
    <phoneticPr fontId="2"/>
  </si>
  <si>
    <t>合計</t>
    <rPh sb="0" eb="2">
      <t>ゴウケイ</t>
    </rPh>
    <phoneticPr fontId="2"/>
  </si>
  <si>
    <t>①タブレット端末、離床センサー、インカム、ＷＥＢ会議設備、床ふきロボット、監視カメラ等の業務効率化に資する設備の導入</t>
    <phoneticPr fontId="2"/>
  </si>
  <si>
    <t>②医師事務作業補助者、看護補助者等の職員の新たな配置によるタスクシフト／シェア</t>
    <phoneticPr fontId="2"/>
  </si>
  <si>
    <t>③処遇改善を目的とした、既に雇用している職員の賃金改善</t>
    <phoneticPr fontId="2"/>
  </si>
  <si>
    <t>導入設備</t>
    <rPh sb="0" eb="2">
      <t>ドウニュウ</t>
    </rPh>
    <rPh sb="2" eb="4">
      <t>セツビ</t>
    </rPh>
    <phoneticPr fontId="2"/>
  </si>
  <si>
    <t>事務担当者名：</t>
    <rPh sb="0" eb="2">
      <t>ジム</t>
    </rPh>
    <rPh sb="2" eb="6">
      <t>タントウシャメイ</t>
    </rPh>
    <phoneticPr fontId="2"/>
  </si>
  <si>
    <t>電話番号：</t>
    <rPh sb="0" eb="3">
      <t>デンワバン</t>
    </rPh>
    <rPh sb="3" eb="4">
      <t>ゴウ</t>
    </rPh>
    <phoneticPr fontId="2"/>
  </si>
  <si>
    <t>メールアドレス</t>
    <phoneticPr fontId="2"/>
  </si>
  <si>
    <t>タブレット端末</t>
  </si>
  <si>
    <t>数値チェック</t>
    <rPh sb="0" eb="2">
      <t>スウチ</t>
    </rPh>
    <phoneticPr fontId="2"/>
  </si>
  <si>
    <t>項目</t>
    <rPh sb="0" eb="2">
      <t>コウモク</t>
    </rPh>
    <phoneticPr fontId="2"/>
  </si>
  <si>
    <t>O100 外来・在宅ベースアップ評価料（Ⅰ）</t>
    <phoneticPr fontId="2"/>
  </si>
  <si>
    <t>P100 歯科外来・在宅ベースアップ評価料（Ⅰ）</t>
    <phoneticPr fontId="2"/>
  </si>
  <si>
    <t>チェック</t>
    <phoneticPr fontId="2"/>
  </si>
  <si>
    <t>　生産性向上・職場環境整備等支援事業について、次のとおり報告します。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4" eb="16">
      <t>シエン</t>
    </rPh>
    <rPh sb="16" eb="18">
      <t>ジギョウ</t>
    </rPh>
    <rPh sb="23" eb="24">
      <t>ツギ</t>
    </rPh>
    <rPh sb="28" eb="30">
      <t>ホウコク</t>
    </rPh>
    <phoneticPr fontId="2"/>
  </si>
  <si>
    <t>【生産性向上・職場環境整備等の実施内容及び支出額】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5" eb="17">
      <t>ジッシ</t>
    </rPh>
    <rPh sb="17" eb="19">
      <t>ナイヨウ</t>
    </rPh>
    <rPh sb="19" eb="20">
      <t>オヨ</t>
    </rPh>
    <rPh sb="21" eb="23">
      <t>シシュツ</t>
    </rPh>
    <rPh sb="23" eb="24">
      <t>ガク</t>
    </rPh>
    <phoneticPr fontId="2"/>
  </si>
  <si>
    <t>②に要する支出額</t>
    <rPh sb="2" eb="3">
      <t>ヨウ</t>
    </rPh>
    <rPh sb="5" eb="8">
      <t>シシュツガク</t>
    </rPh>
    <phoneticPr fontId="2"/>
  </si>
  <si>
    <t>③に要する支出額</t>
    <rPh sb="2" eb="3">
      <t>ヨウ</t>
    </rPh>
    <rPh sb="5" eb="8">
      <t>シシュツガク</t>
    </rPh>
    <phoneticPr fontId="2"/>
  </si>
  <si>
    <t>訪問看護ベースアップ評価料（Ⅰ）</t>
    <phoneticPr fontId="2"/>
  </si>
  <si>
    <t>茨城県知事　殿</t>
    <rPh sb="0" eb="3">
      <t>イバラキケン</t>
    </rPh>
    <rPh sb="3" eb="5">
      <t>チジ</t>
    </rPh>
    <rPh sb="6" eb="7">
      <t>ドノ</t>
    </rPh>
    <phoneticPr fontId="2"/>
  </si>
  <si>
    <t>茨城　太郎</t>
    <rPh sb="0" eb="2">
      <t>イバラキ</t>
    </rPh>
    <rPh sb="3" eb="5">
      <t>タロウ</t>
    </rPh>
    <phoneticPr fontId="2"/>
  </si>
  <si>
    <t>123-4567-8901</t>
    <phoneticPr fontId="2"/>
  </si>
  <si>
    <t>000＠000.jp</t>
    <phoneticPr fontId="2"/>
  </si>
  <si>
    <t>医療法人○○　○○クリニック</t>
    <rPh sb="0" eb="6">
      <t>イリョウホウジンマルマル</t>
    </rPh>
    <phoneticPr fontId="2"/>
  </si>
  <si>
    <t>令和７年３月31日時点において、以下の診療報酬のいずれかを届け出ている。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rPh sb="16" eb="18">
      <t>イカ</t>
    </rPh>
    <rPh sb="19" eb="21">
      <t>シンリョウ</t>
    </rPh>
    <rPh sb="21" eb="23">
      <t>ホウシュウ</t>
    </rPh>
    <rPh sb="29" eb="30">
      <t>トド</t>
    </rPh>
    <rPh sb="31" eb="32">
      <t>デ</t>
    </rPh>
    <phoneticPr fontId="2"/>
  </si>
  <si>
    <t>【対象施設であることの申出】※該当する要件にチェックを入れること（複数選択可）</t>
    <rPh sb="1" eb="3">
      <t>タイショウ</t>
    </rPh>
    <rPh sb="3" eb="5">
      <t>シセツ</t>
    </rPh>
    <rPh sb="11" eb="13">
      <t>モウシデ</t>
    </rPh>
    <rPh sb="15" eb="17">
      <t>ガイトウ</t>
    </rPh>
    <rPh sb="19" eb="21">
      <t>ヨウケン</t>
    </rPh>
    <rPh sb="27" eb="28">
      <t>イ</t>
    </rPh>
    <rPh sb="33" eb="38">
      <t>フクスウセンタクカ</t>
    </rPh>
    <phoneticPr fontId="2"/>
  </si>
  <si>
    <t>概算交付決定額（A）</t>
    <rPh sb="0" eb="6">
      <t>ガイサンコウフケッテイ</t>
    </rPh>
    <rPh sb="6" eb="7">
      <t>ガク</t>
    </rPh>
    <phoneticPr fontId="2"/>
  </si>
  <si>
    <t>①＋②＋③（B）</t>
    <phoneticPr fontId="2"/>
  </si>
  <si>
    <t>実績報告額（（A)と（B)のいずれか小さい額）</t>
    <rPh sb="0" eb="4">
      <t>ジッセキホウコク</t>
    </rPh>
    <rPh sb="4" eb="5">
      <t>ガク</t>
    </rPh>
    <rPh sb="18" eb="19">
      <t>チイ</t>
    </rPh>
    <rPh sb="21" eb="22">
      <t>ガク</t>
    </rPh>
    <phoneticPr fontId="2"/>
  </si>
  <si>
    <r>
      <t>①に要する支出額</t>
    </r>
    <r>
      <rPr>
        <b/>
        <sz val="12"/>
        <color rgb="FFFF0000"/>
        <rFont val="ＭＳ ゴシック"/>
        <family val="3"/>
        <charset val="128"/>
      </rPr>
      <t>（税抜）</t>
    </r>
    <rPh sb="2" eb="5">
      <t>シンセイガク</t>
    </rPh>
    <rPh sb="5" eb="7">
      <t>シシュツ</t>
    </rPh>
    <rPh sb="9" eb="11">
      <t>ゼイヌキ</t>
    </rPh>
    <phoneticPr fontId="2"/>
  </si>
  <si>
    <t>【概算交付決定額】</t>
    <rPh sb="1" eb="3">
      <t>ガイサン</t>
    </rPh>
    <rPh sb="3" eb="5">
      <t>コウフ</t>
    </rPh>
    <rPh sb="5" eb="7">
      <t>ケッテイ</t>
    </rPh>
    <rPh sb="7" eb="8">
      <t>ガク</t>
    </rPh>
    <phoneticPr fontId="2"/>
  </si>
  <si>
    <t>住所</t>
    <rPh sb="0" eb="2">
      <t>ジュウショ</t>
    </rPh>
    <phoneticPr fontId="2"/>
  </si>
  <si>
    <t>施設名</t>
    <rPh sb="0" eb="2">
      <t>シセツ</t>
    </rPh>
    <rPh sb="2" eb="3">
      <t>メイ</t>
    </rPh>
    <phoneticPr fontId="2"/>
  </si>
  <si>
    <t>代表者名</t>
    <rPh sb="0" eb="4">
      <t>ダイヒョウシャメイ</t>
    </rPh>
    <phoneticPr fontId="2"/>
  </si>
  <si>
    <t>茨城県財務規則様式第102号</t>
  </si>
  <si>
    <t>概算額</t>
  </si>
  <si>
    <t>精算額</t>
  </si>
  <si>
    <t>千</t>
  </si>
  <si>
    <t>百</t>
  </si>
  <si>
    <t>十</t>
  </si>
  <si>
    <t>億</t>
  </si>
  <si>
    <t>差引金額</t>
  </si>
  <si>
    <t>　　上記のとおり証拠書類を添えて精算します。</t>
  </si>
  <si>
    <t>令和</t>
  </si>
  <si>
    <t>日</t>
  </si>
  <si>
    <t>　　(お願い　太線の中を記入して下さい)</t>
  </si>
  <si>
    <t>　　　令和８年３月３１日までに精算して下さい。</t>
  </si>
  <si>
    <t>受理日付印</t>
  </si>
  <si>
    <t>精算</t>
  </si>
  <si>
    <t>課(公所)長</t>
  </si>
  <si>
    <t>課長補佐</t>
  </si>
  <si>
    <t>課員</t>
  </si>
  <si>
    <t>主任</t>
  </si>
  <si>
    <t>審査</t>
  </si>
  <si>
    <t>局長</t>
  </si>
  <si>
    <t>(地方出納員)</t>
  </si>
  <si>
    <t>課長</t>
  </si>
  <si>
    <t>千</t>
    <phoneticPr fontId="2"/>
  </si>
  <si>
    <t>円</t>
    <rPh sb="0" eb="1">
      <t>エン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</si>
  <si>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</si>
  <si>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</si>
  <si>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</si>
  <si>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</si>
  <si>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</si>
  <si>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</si>
  <si>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住所</t>
    <phoneticPr fontId="2"/>
  </si>
  <si>
    <t>事業者名</t>
    <phoneticPr fontId="2"/>
  </si>
  <si>
    <t>代表者名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</si>
  <si>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</si>
  <si>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</si>
  <si>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　茨城県知事　大井川和彦　　　殿</t>
    <phoneticPr fontId="2"/>
  </si>
  <si>
    <t>概　算　払　精　算　書</t>
    <phoneticPr fontId="2"/>
  </si>
  <si>
    <t>　伝票番号</t>
    <phoneticPr fontId="2"/>
  </si>
  <si>
    <t>茨城県生産性向上・職場環境整備等支援事業実績報告書</t>
    <rPh sb="0" eb="3">
      <t>イバラキケン</t>
    </rPh>
    <rPh sb="3" eb="6">
      <t>セイサンセイ</t>
    </rPh>
    <rPh sb="6" eb="8">
      <t>コウジョウ</t>
    </rPh>
    <rPh sb="9" eb="11">
      <t>ショクバ</t>
    </rPh>
    <rPh sb="11" eb="13">
      <t>カンキョウ</t>
    </rPh>
    <rPh sb="13" eb="15">
      <t>セイビ</t>
    </rPh>
    <rPh sb="15" eb="16">
      <t>トウ</t>
    </rPh>
    <rPh sb="16" eb="18">
      <t>シエン</t>
    </rPh>
    <rPh sb="18" eb="20">
      <t>ジギョウ</t>
    </rPh>
    <rPh sb="20" eb="22">
      <t>ジッセキ</t>
    </rPh>
    <rPh sb="22" eb="25">
      <t>ホウコクショ</t>
    </rPh>
    <phoneticPr fontId="2"/>
  </si>
  <si>
    <t>茨城県水戸市笠原町○○</t>
    <phoneticPr fontId="2"/>
  </si>
  <si>
    <t>理事長　○○　○○</t>
    <phoneticPr fontId="2"/>
  </si>
  <si>
    <t>　（消費税が含まれるものは税抜き額を記載）</t>
    <rPh sb="2" eb="5">
      <t>ショウヒゼイ</t>
    </rPh>
    <rPh sb="6" eb="7">
      <t>フク</t>
    </rPh>
    <rPh sb="13" eb="15">
      <t>ゼイヌ</t>
    </rPh>
    <rPh sb="16" eb="17">
      <t>ガク</t>
    </rPh>
    <rPh sb="18" eb="20">
      <t>キサイ</t>
    </rPh>
    <phoneticPr fontId="2"/>
  </si>
  <si>
    <t>別紙様式２（無床診療所・訪問看護ステーション）</t>
    <rPh sb="6" eb="8">
      <t>ムショウ</t>
    </rPh>
    <rPh sb="8" eb="11">
      <t>シンリョウジョ</t>
    </rPh>
    <rPh sb="12" eb="16">
      <t>ホウモンカンゴ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</si>
</sst>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円&quot;"/>
    <numFmt numFmtId="177" formatCode="#,##0&quot;床&quot;"/>
    <numFmt numFmtId="178" formatCode="#,##0_ ;[Red]\-#,##0\ 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b/>
      <u/>
      <sz val="12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u/>
      <sz val="11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2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u/>
      <sz val="11"/>
      <color theme="1"/>
      <name val="BIZ UDPゴシック"/>
      <family val="3"/>
      <charset val="128"/>
    </font>
    <font>
      <b/>
      <sz val="12"/>
      <color indexed="8"/>
      <name val="BIZ UDPゴシック"/>
      <family val="3"/>
      <charset val="128"/>
    </font>
    <font>
      <sz val="12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Dashed">
        <color indexed="64"/>
      </right>
      <top style="medium">
        <color indexed="64"/>
      </top>
      <bottom/>
      <diagonal/>
    </border>
    <border>
      <left style="medium">
        <color indexed="64"/>
      </left>
      <right style="mediumDashed">
        <color indexed="64"/>
      </right>
      <top/>
      <bottom/>
      <diagonal/>
    </border>
    <border>
      <left style="medium">
        <color indexed="64"/>
      </left>
      <right style="mediumDashed">
        <color indexed="64"/>
      </right>
      <top/>
      <bottom style="thick">
        <color indexed="64"/>
      </bottom>
      <diagonal/>
    </border>
    <border>
      <left style="mediumDashed">
        <color indexed="64"/>
      </left>
      <right style="mediumDashed">
        <color indexed="64"/>
      </right>
      <top style="medium">
        <color indexed="64"/>
      </top>
      <bottom/>
      <diagonal/>
    </border>
    <border>
      <left style="mediumDashed">
        <color indexed="64"/>
      </left>
      <right style="mediumDashed">
        <color indexed="64"/>
      </right>
      <top/>
      <bottom/>
      <diagonal/>
    </border>
    <border>
      <left style="mediumDashed">
        <color indexed="64"/>
      </left>
      <right style="mediumDashed">
        <color indexed="64"/>
      </right>
      <top/>
      <bottom style="thick">
        <color indexed="64"/>
      </bottom>
      <diagonal/>
    </border>
    <border>
      <left style="mediumDashed">
        <color indexed="64"/>
      </left>
      <right/>
      <top style="medium">
        <color indexed="64"/>
      </top>
      <bottom/>
      <diagonal/>
    </border>
    <border>
      <left style="mediumDashed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Dashed">
        <color indexed="64"/>
      </right>
      <top style="thick">
        <color indexed="64"/>
      </top>
      <bottom/>
      <diagonal/>
    </border>
    <border>
      <left style="mediumDashed">
        <color indexed="64"/>
      </left>
      <right style="mediumDashed">
        <color indexed="64"/>
      </right>
      <top style="thick">
        <color indexed="64"/>
      </top>
      <bottom/>
      <diagonal/>
    </border>
    <border>
      <left style="mediumDashed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5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176" fontId="4" fillId="0" borderId="0" xfId="0" applyNumberFormat="1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7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177" fontId="4" fillId="0" borderId="0" xfId="0" applyNumberFormat="1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>
      <alignment vertical="center"/>
    </xf>
    <xf numFmtId="0" fontId="4" fillId="0" borderId="0" xfId="0" applyFont="1" applyProtection="1">
      <alignment vertical="center"/>
      <protection locked="0"/>
    </xf>
    <xf numFmtId="176" fontId="9" fillId="2" borderId="1" xfId="0" applyNumberFormat="1" applyFont="1" applyFill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0" fontId="4" fillId="2" borderId="0" xfId="0" applyFont="1" applyFill="1">
      <alignment vertical="center"/>
    </xf>
    <xf numFmtId="0" fontId="7" fillId="0" borderId="0" xfId="0" applyFont="1" applyAlignment="1" applyProtection="1">
      <alignment vertical="center"/>
      <protection locked="0"/>
    </xf>
    <xf numFmtId="176" fontId="4" fillId="0" borderId="0" xfId="0" applyNumberFormat="1" applyFont="1" applyBorder="1" applyProtection="1">
      <alignment vertical="center"/>
      <protection locked="0"/>
    </xf>
    <xf numFmtId="0" fontId="12" fillId="0" borderId="0" xfId="0" applyFont="1" applyAlignment="1">
      <alignment horizontal="justify" vertical="center"/>
    </xf>
    <xf numFmtId="0" fontId="12" fillId="0" borderId="0" xfId="0" applyFont="1" applyAlignment="1">
      <alignment horizontal="right" vertical="center" wrapText="1"/>
    </xf>
    <xf numFmtId="0" fontId="12" fillId="0" borderId="9" xfId="0" applyFont="1" applyBorder="1" applyAlignment="1">
      <alignment horizontal="justify" vertical="center" wrapText="1"/>
    </xf>
    <xf numFmtId="0" fontId="12" fillId="0" borderId="0" xfId="0" applyFont="1" applyAlignment="1">
      <alignment horizontal="center" vertical="center" wrapText="1"/>
    </xf>
    <xf numFmtId="0" fontId="12" fillId="0" borderId="32" xfId="0" applyFont="1" applyBorder="1" applyAlignment="1">
      <alignment vertical="center" wrapText="1"/>
    </xf>
    <xf numFmtId="0" fontId="12" fillId="0" borderId="35" xfId="0" applyFont="1" applyBorder="1" applyAlignment="1">
      <alignment vertical="center" wrapText="1"/>
    </xf>
    <xf numFmtId="0" fontId="12" fillId="0" borderId="37" xfId="0" applyFont="1" applyBorder="1" applyAlignment="1">
      <alignment vertical="center" wrapText="1"/>
    </xf>
    <xf numFmtId="0" fontId="12" fillId="0" borderId="14" xfId="0" applyFont="1" applyBorder="1" applyAlignment="1">
      <alignment vertical="center" wrapText="1"/>
    </xf>
    <xf numFmtId="0" fontId="12" fillId="0" borderId="37" xfId="0" applyFont="1" applyBorder="1" applyAlignment="1">
      <alignment horizontal="right" vertical="center" wrapText="1"/>
    </xf>
    <xf numFmtId="0" fontId="12" fillId="0" borderId="41" xfId="0" applyFont="1" applyBorder="1" applyAlignment="1">
      <alignment horizontal="right" vertical="center" wrapText="1"/>
    </xf>
    <xf numFmtId="0" fontId="12" fillId="0" borderId="44" xfId="0" applyFont="1" applyBorder="1" applyAlignment="1">
      <alignment horizontal="right" vertical="center" wrapText="1"/>
    </xf>
    <xf numFmtId="0" fontId="12" fillId="0" borderId="22" xfId="0" applyFont="1" applyBorder="1" applyAlignment="1">
      <alignment horizontal="right" vertical="center" wrapText="1"/>
    </xf>
    <xf numFmtId="0" fontId="0" fillId="0" borderId="15" xfId="0" applyBorder="1" applyAlignment="1">
      <alignment horizontal="center" vertical="center" wrapText="1"/>
    </xf>
    <xf numFmtId="0" fontId="12" fillId="0" borderId="31" xfId="0" applyFont="1" applyBorder="1" applyAlignment="1">
      <alignment horizontal="right" vertical="center" wrapText="1"/>
    </xf>
    <xf numFmtId="0" fontId="12" fillId="0" borderId="34" xfId="0" applyFont="1" applyBorder="1" applyAlignment="1">
      <alignment horizontal="right" vertical="center" wrapText="1"/>
    </xf>
    <xf numFmtId="0" fontId="12" fillId="0" borderId="7" xfId="0" applyFont="1" applyBorder="1" applyAlignment="1">
      <alignment horizontal="right" vertical="center" wrapText="1"/>
    </xf>
    <xf numFmtId="0" fontId="12" fillId="0" borderId="47" xfId="0" applyFont="1" applyBorder="1" applyAlignment="1">
      <alignment horizontal="right" vertical="center" wrapText="1"/>
    </xf>
    <xf numFmtId="0" fontId="12" fillId="0" borderId="29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right" vertical="center" wrapText="1"/>
    </xf>
    <xf numFmtId="0" fontId="12" fillId="0" borderId="45" xfId="0" applyFont="1" applyBorder="1" applyAlignment="1">
      <alignment horizontal="right" vertical="center" wrapText="1"/>
    </xf>
    <xf numFmtId="0" fontId="12" fillId="0" borderId="42" xfId="0" applyFont="1" applyBorder="1" applyAlignment="1">
      <alignment horizontal="right" vertical="center" wrapText="1"/>
    </xf>
    <xf numFmtId="0" fontId="12" fillId="0" borderId="43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justify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4" fillId="0" borderId="2" xfId="0" applyFont="1" applyBorder="1">
      <alignment vertical="center"/>
    </xf>
    <xf numFmtId="176" fontId="4" fillId="0" borderId="48" xfId="0" applyNumberFormat="1" applyFont="1" applyBorder="1" applyAlignment="1">
      <alignment horizontal="right" vertical="center"/>
    </xf>
    <xf numFmtId="0" fontId="4" fillId="0" borderId="0" xfId="0" applyFont="1" applyBorder="1">
      <alignment vertical="center"/>
    </xf>
    <xf numFmtId="0" fontId="4" fillId="0" borderId="6" xfId="0" applyFont="1" applyBorder="1">
      <alignment vertical="center"/>
    </xf>
    <xf numFmtId="0" fontId="14" fillId="0" borderId="33" xfId="0" applyFont="1" applyBorder="1" applyAlignment="1">
      <alignment horizontal="right" vertical="center" wrapText="1"/>
    </xf>
    <xf numFmtId="0" fontId="14" fillId="0" borderId="36" xfId="0" applyFont="1" applyBorder="1" applyAlignment="1">
      <alignment horizontal="right" vertical="center" wrapText="1"/>
    </xf>
    <xf numFmtId="0" fontId="14" fillId="0" borderId="14" xfId="0" applyFont="1" applyBorder="1" applyAlignment="1">
      <alignment horizontal="right" vertical="center" wrapText="1"/>
    </xf>
    <xf numFmtId="38" fontId="0" fillId="0" borderId="0" xfId="0" applyNumberFormat="1">
      <alignment vertical="center"/>
    </xf>
    <xf numFmtId="0" fontId="12" fillId="0" borderId="4" xfId="0" applyFont="1" applyBorder="1" applyAlignment="1">
      <alignment horizontal="center" vertical="center" wrapText="1"/>
    </xf>
    <xf numFmtId="38" fontId="0" fillId="0" borderId="0" xfId="1" applyFont="1">
      <alignment vertical="center"/>
    </xf>
    <xf numFmtId="0" fontId="13" fillId="0" borderId="16" xfId="0" applyFont="1" applyBorder="1" applyAlignment="1">
      <alignment horizontal="right" vertical="center" wrapText="1"/>
    </xf>
    <xf numFmtId="0" fontId="16" fillId="0" borderId="0" xfId="0" applyFont="1" applyAlignment="1">
      <alignment horizontal="justify" vertical="center"/>
    </xf>
    <xf numFmtId="0" fontId="17" fillId="0" borderId="0" xfId="0" applyFont="1">
      <alignment vertical="center"/>
    </xf>
    <xf numFmtId="0" fontId="9" fillId="2" borderId="0" xfId="0" applyFont="1" applyFill="1">
      <alignment vertical="center"/>
    </xf>
    <xf numFmtId="176" fontId="4" fillId="0" borderId="48" xfId="0" applyNumberFormat="1" applyFont="1" applyBorder="1" applyAlignment="1" applyProtection="1">
      <alignment horizontal="right" vertical="center"/>
    </xf>
    <xf numFmtId="0" fontId="4" fillId="0" borderId="0" xfId="0" applyFont="1" applyBorder="1" applyProtection="1">
      <alignment vertical="center"/>
    </xf>
    <xf numFmtId="0" fontId="4" fillId="0" borderId="6" xfId="0" applyFont="1" applyBorder="1" applyProtection="1">
      <alignment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21" fillId="0" borderId="0" xfId="0" applyFont="1" applyProtection="1">
      <alignment vertical="center"/>
      <protection locked="0"/>
    </xf>
    <xf numFmtId="0" fontId="4" fillId="2" borderId="0" xfId="0" applyFont="1" applyFill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176" fontId="4" fillId="2" borderId="1" xfId="0" applyNumberFormat="1" applyFont="1" applyFill="1" applyBorder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Protection="1">
      <alignment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0" xfId="0" applyFont="1" applyFill="1" applyBorder="1" applyProtection="1">
      <alignment vertical="center"/>
      <protection locked="0"/>
    </xf>
    <xf numFmtId="0" fontId="4" fillId="0" borderId="0" xfId="0" applyFont="1" applyFill="1" applyProtection="1">
      <alignment vertical="center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7" fillId="0" borderId="0" xfId="0" applyFont="1" applyProtection="1">
      <alignment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10" fillId="2" borderId="0" xfId="0" applyFont="1" applyFill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76" fontId="4" fillId="0" borderId="2" xfId="1" applyNumberFormat="1" applyFont="1" applyBorder="1" applyAlignment="1" applyProtection="1">
      <alignment horizontal="right" vertical="center"/>
      <protection locked="0"/>
    </xf>
    <xf numFmtId="176" fontId="4" fillId="0" borderId="3" xfId="1" applyNumberFormat="1" applyFont="1" applyBorder="1" applyAlignment="1" applyProtection="1">
      <alignment horizontal="right" vertical="center"/>
      <protection locked="0"/>
    </xf>
    <xf numFmtId="176" fontId="4" fillId="0" borderId="4" xfId="1" applyNumberFormat="1" applyFont="1" applyBorder="1" applyAlignment="1" applyProtection="1">
      <alignment horizontal="right" vertical="center"/>
      <protection locked="0"/>
    </xf>
    <xf numFmtId="176" fontId="4" fillId="2" borderId="2" xfId="0" applyNumberFormat="1" applyFont="1" applyFill="1" applyBorder="1" applyAlignment="1" applyProtection="1">
      <alignment horizontal="right" vertical="center"/>
      <protection locked="0"/>
    </xf>
    <xf numFmtId="176" fontId="4" fillId="2" borderId="3" xfId="0" applyNumberFormat="1" applyFont="1" applyFill="1" applyBorder="1" applyAlignment="1" applyProtection="1">
      <alignment horizontal="right" vertical="center"/>
      <protection locked="0"/>
    </xf>
    <xf numFmtId="176" fontId="4" fillId="2" borderId="4" xfId="0" applyNumberFormat="1" applyFont="1" applyFill="1" applyBorder="1" applyAlignment="1" applyProtection="1">
      <alignment horizontal="right" vertical="center"/>
      <protection locked="0"/>
    </xf>
    <xf numFmtId="176" fontId="4" fillId="0" borderId="2" xfId="0" applyNumberFormat="1" applyFont="1" applyBorder="1" applyAlignment="1" applyProtection="1">
      <alignment horizontal="right" vertical="center"/>
    </xf>
    <xf numFmtId="176" fontId="4" fillId="0" borderId="3" xfId="0" applyNumberFormat="1" applyFont="1" applyBorder="1" applyAlignment="1" applyProtection="1">
      <alignment horizontal="right" vertical="center"/>
    </xf>
    <xf numFmtId="176" fontId="4" fillId="0" borderId="4" xfId="0" applyNumberFormat="1" applyFont="1" applyBorder="1" applyAlignment="1" applyProtection="1">
      <alignment horizontal="right" vertical="center"/>
    </xf>
    <xf numFmtId="0" fontId="4" fillId="0" borderId="0" xfId="0" applyFont="1" applyAlignment="1" applyProtection="1">
      <alignment horizontal="right" vertical="center" shrinkToFit="1"/>
      <protection locked="0"/>
    </xf>
    <xf numFmtId="0" fontId="4" fillId="0" borderId="0" xfId="0" applyFont="1" applyBorder="1" applyAlignment="1" applyProtection="1">
      <alignment horizontal="right" vertical="center" shrinkToFit="1"/>
      <protection locked="0"/>
    </xf>
    <xf numFmtId="176" fontId="4" fillId="0" borderId="49" xfId="0" applyNumberFormat="1" applyFont="1" applyBorder="1" applyAlignment="1" applyProtection="1">
      <alignment horizontal="right" vertical="center"/>
    </xf>
    <xf numFmtId="176" fontId="4" fillId="0" borderId="5" xfId="0" applyNumberFormat="1" applyFont="1" applyBorder="1" applyAlignment="1" applyProtection="1">
      <alignment horizontal="right" vertical="center"/>
    </xf>
    <xf numFmtId="176" fontId="4" fillId="0" borderId="50" xfId="0" applyNumberFormat="1" applyFont="1" applyBorder="1" applyAlignment="1" applyProtection="1">
      <alignment horizontal="right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justify" vertical="center" wrapText="1"/>
    </xf>
    <xf numFmtId="0" fontId="12" fillId="0" borderId="0" xfId="0" applyFont="1" applyBorder="1" applyAlignment="1">
      <alignment horizontal="justify" vertical="center" wrapText="1"/>
    </xf>
    <xf numFmtId="0" fontId="12" fillId="0" borderId="25" xfId="0" applyFont="1" applyBorder="1" applyAlignment="1">
      <alignment horizontal="justify" vertical="top" wrapText="1"/>
    </xf>
    <xf numFmtId="0" fontId="12" fillId="0" borderId="26" xfId="0" applyFont="1" applyBorder="1" applyAlignment="1">
      <alignment horizontal="justify" vertical="top" wrapText="1"/>
    </xf>
    <xf numFmtId="0" fontId="12" fillId="0" borderId="27" xfId="0" applyFont="1" applyBorder="1" applyAlignment="1">
      <alignment horizontal="justify" vertical="top" wrapText="1"/>
    </xf>
    <xf numFmtId="0" fontId="12" fillId="0" borderId="25" xfId="0" applyFont="1" applyBorder="1" applyAlignment="1">
      <alignment horizontal="center" vertical="center" textRotation="255" wrapText="1"/>
    </xf>
    <xf numFmtId="0" fontId="12" fillId="0" borderId="26" xfId="0" applyFont="1" applyBorder="1" applyAlignment="1">
      <alignment horizontal="center" vertical="center" textRotation="255" wrapText="1"/>
    </xf>
    <xf numFmtId="0" fontId="12" fillId="0" borderId="27" xfId="0" applyFont="1" applyBorder="1" applyAlignment="1">
      <alignment horizontal="center" vertical="center" textRotation="255" wrapText="1"/>
    </xf>
    <xf numFmtId="0" fontId="12" fillId="0" borderId="29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9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2" fillId="0" borderId="46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0" fontId="12" fillId="0" borderId="11" xfId="0" applyFont="1" applyBorder="1" applyAlignment="1">
      <alignment horizontal="left" vertical="top" wrapText="1"/>
    </xf>
    <xf numFmtId="0" fontId="12" fillId="0" borderId="28" xfId="0" applyFont="1" applyBorder="1" applyAlignment="1">
      <alignment horizontal="left" vertical="top" wrapText="1"/>
    </xf>
    <xf numFmtId="0" fontId="12" fillId="0" borderId="29" xfId="0" applyFont="1" applyBorder="1" applyAlignment="1">
      <alignment horizontal="justify" vertical="center" wrapText="1"/>
    </xf>
    <xf numFmtId="0" fontId="12" fillId="0" borderId="8" xfId="0" applyFont="1" applyBorder="1" applyAlignment="1">
      <alignment horizontal="justify" vertical="center" wrapText="1"/>
    </xf>
    <xf numFmtId="0" fontId="12" fillId="0" borderId="29" xfId="0" applyFont="1" applyBorder="1" applyAlignment="1">
      <alignment horizontal="justify" vertical="top" wrapText="1"/>
    </xf>
    <xf numFmtId="0" fontId="12" fillId="0" borderId="8" xfId="0" applyFont="1" applyBorder="1" applyAlignment="1">
      <alignment horizontal="justify" vertical="top" wrapText="1"/>
    </xf>
    <xf numFmtId="0" fontId="12" fillId="0" borderId="39" xfId="0" applyFont="1" applyBorder="1" applyAlignment="1">
      <alignment horizontal="justify" vertical="top" wrapText="1"/>
    </xf>
    <xf numFmtId="0" fontId="12" fillId="0" borderId="0" xfId="0" applyFont="1" applyAlignment="1">
      <alignment horizontal="justify" vertical="top" wrapText="1"/>
    </xf>
    <xf numFmtId="0" fontId="12" fillId="0" borderId="46" xfId="0" applyFont="1" applyBorder="1" applyAlignment="1">
      <alignment horizontal="justify" vertical="top" wrapText="1"/>
    </xf>
    <xf numFmtId="0" fontId="12" fillId="0" borderId="9" xfId="0" applyFont="1" applyBorder="1" applyAlignment="1">
      <alignment horizontal="justify" vertical="top" wrapText="1"/>
    </xf>
    <xf numFmtId="0" fontId="12" fillId="0" borderId="7" xfId="0" applyFont="1" applyBorder="1" applyAlignment="1">
      <alignment horizontal="justify" vertical="top" wrapText="1"/>
    </xf>
    <xf numFmtId="0" fontId="12" fillId="0" borderId="11" xfId="0" applyFont="1" applyBorder="1" applyAlignment="1">
      <alignment horizontal="justify" vertical="top" wrapText="1"/>
    </xf>
    <xf numFmtId="0" fontId="12" fillId="0" borderId="28" xfId="0" applyFont="1" applyBorder="1" applyAlignment="1">
      <alignment horizontal="justify" vertical="top" wrapText="1"/>
    </xf>
    <xf numFmtId="0" fontId="12" fillId="0" borderId="39" xfId="0" applyFont="1" applyBorder="1" applyAlignment="1">
      <alignment horizontal="justify" vertical="center" wrapText="1"/>
    </xf>
    <xf numFmtId="0" fontId="12" fillId="0" borderId="46" xfId="0" applyFont="1" applyBorder="1" applyAlignment="1">
      <alignment horizontal="justify" vertical="center" wrapText="1"/>
    </xf>
    <xf numFmtId="0" fontId="12" fillId="0" borderId="9" xfId="0" applyFont="1" applyBorder="1" applyAlignment="1">
      <alignment horizontal="justify" vertical="center" wrapText="1"/>
    </xf>
    <xf numFmtId="0" fontId="12" fillId="0" borderId="24" xfId="0" applyFont="1" applyBorder="1" applyAlignment="1">
      <alignment horizontal="justify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38" fontId="15" fillId="0" borderId="40" xfId="0" applyNumberFormat="1" applyFont="1" applyBorder="1" applyAlignment="1">
      <alignment horizontal="right" vertical="center" wrapText="1"/>
    </xf>
    <xf numFmtId="38" fontId="15" fillId="0" borderId="13" xfId="0" applyNumberFormat="1" applyFont="1" applyBorder="1" applyAlignment="1">
      <alignment horizontal="right" vertical="center" wrapText="1"/>
    </xf>
    <xf numFmtId="0" fontId="12" fillId="0" borderId="18" xfId="0" applyFont="1" applyBorder="1" applyAlignment="1">
      <alignment horizontal="justify" vertical="center" wrapText="1"/>
    </xf>
    <xf numFmtId="0" fontId="12" fillId="0" borderId="0" xfId="0" applyFont="1" applyAlignment="1">
      <alignment horizontal="right" vertical="center" wrapText="1"/>
    </xf>
    <xf numFmtId="0" fontId="12" fillId="0" borderId="16" xfId="0" applyFont="1" applyBorder="1" applyAlignment="1">
      <alignment horizontal="right" vertical="center" wrapText="1"/>
    </xf>
    <xf numFmtId="0" fontId="13" fillId="0" borderId="23" xfId="0" applyFont="1" applyBorder="1" applyAlignment="1">
      <alignment horizontal="right" vertical="center" wrapText="1"/>
    </xf>
    <xf numFmtId="0" fontId="13" fillId="0" borderId="21" xfId="0" applyFont="1" applyBorder="1" applyAlignment="1">
      <alignment horizontal="right" vertical="center" wrapText="1"/>
    </xf>
    <xf numFmtId="0" fontId="13" fillId="0" borderId="20" xfId="0" applyFont="1" applyBorder="1" applyAlignment="1">
      <alignment horizontal="right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right" vertical="center" wrapText="1"/>
    </xf>
    <xf numFmtId="0" fontId="15" fillId="0" borderId="13" xfId="0" applyFont="1" applyBorder="1" applyAlignment="1">
      <alignment horizontal="right" vertical="center" wrapText="1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78" fontId="15" fillId="0" borderId="2" xfId="1" applyNumberFormat="1" applyFont="1" applyBorder="1" applyAlignment="1">
      <alignment horizontal="right" vertical="center" wrapText="1"/>
    </xf>
    <xf numFmtId="178" fontId="15" fillId="0" borderId="3" xfId="1" applyNumberFormat="1" applyFont="1" applyBorder="1" applyAlignment="1">
      <alignment horizontal="right" vertical="center" wrapText="1"/>
    </xf>
    <xf numFmtId="176" fontId="4" fillId="2" borderId="2" xfId="0" applyNumberFormat="1" applyFont="1" applyFill="1" applyBorder="1" applyAlignment="1">
      <alignment horizontal="right" vertical="center"/>
    </xf>
    <xf numFmtId="176" fontId="4" fillId="2" borderId="3" xfId="0" applyNumberFormat="1" applyFont="1" applyFill="1" applyBorder="1" applyAlignment="1">
      <alignment horizontal="right" vertical="center"/>
    </xf>
    <xf numFmtId="176" fontId="4" fillId="2" borderId="4" xfId="0" applyNumberFormat="1" applyFont="1" applyFill="1" applyBorder="1" applyAlignment="1">
      <alignment horizontal="right" vertical="center"/>
    </xf>
    <xf numFmtId="0" fontId="19" fillId="2" borderId="0" xfId="0" applyFont="1" applyFill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176" fontId="4" fillId="0" borderId="2" xfId="1" applyNumberFormat="1" applyFont="1" applyBorder="1" applyAlignment="1">
      <alignment horizontal="right" vertical="center"/>
    </xf>
    <xf numFmtId="176" fontId="4" fillId="0" borderId="3" xfId="1" applyNumberFormat="1" applyFont="1" applyBorder="1" applyAlignment="1">
      <alignment horizontal="right" vertical="center"/>
    </xf>
    <xf numFmtId="176" fontId="4" fillId="0" borderId="4" xfId="1" applyNumberFormat="1" applyFont="1" applyBorder="1" applyAlignment="1">
      <alignment horizontal="right" vertical="center"/>
    </xf>
    <xf numFmtId="176" fontId="9" fillId="2" borderId="2" xfId="0" applyNumberFormat="1" applyFont="1" applyFill="1" applyBorder="1" applyAlignment="1">
      <alignment horizontal="right" vertical="center"/>
    </xf>
    <xf numFmtId="176" fontId="9" fillId="2" borderId="3" xfId="0" applyNumberFormat="1" applyFont="1" applyFill="1" applyBorder="1" applyAlignment="1">
      <alignment horizontal="right" vertical="center"/>
    </xf>
    <xf numFmtId="176" fontId="9" fillId="2" borderId="4" xfId="0" applyNumberFormat="1" applyFont="1" applyFill="1" applyBorder="1" applyAlignment="1">
      <alignment horizontal="right" vertical="center"/>
    </xf>
    <xf numFmtId="176" fontId="4" fillId="0" borderId="2" xfId="0" applyNumberFormat="1" applyFont="1" applyBorder="1" applyAlignment="1" applyProtection="1">
      <alignment horizontal="right" vertical="center"/>
      <protection locked="0"/>
    </xf>
    <xf numFmtId="176" fontId="4" fillId="0" borderId="3" xfId="0" applyNumberFormat="1" applyFont="1" applyBorder="1" applyAlignment="1" applyProtection="1">
      <alignment horizontal="right" vertical="center"/>
      <protection locked="0"/>
    </xf>
    <xf numFmtId="176" fontId="4" fillId="0" borderId="4" xfId="0" applyNumberFormat="1" applyFont="1" applyBorder="1" applyAlignment="1" applyProtection="1">
      <alignment horizontal="right" vertical="center"/>
      <protection locked="0"/>
    </xf>
    <xf numFmtId="176" fontId="4" fillId="0" borderId="49" xfId="0" applyNumberFormat="1" applyFont="1" applyBorder="1" applyAlignment="1" applyProtection="1">
      <alignment horizontal="right" vertical="center"/>
      <protection locked="0"/>
    </xf>
    <xf numFmtId="176" fontId="4" fillId="0" borderId="5" xfId="0" applyNumberFormat="1" applyFont="1" applyBorder="1" applyAlignment="1" applyProtection="1">
      <alignment horizontal="right" vertical="center"/>
      <protection locked="0"/>
    </xf>
    <xf numFmtId="176" fontId="4" fillId="0" borderId="50" xfId="0" applyNumberFormat="1" applyFont="1" applyBorder="1" applyAlignment="1" applyProtection="1">
      <alignment horizontal="right" vertical="center"/>
      <protection locked="0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8" fillId="2" borderId="0" xfId="0" applyFont="1" applyFill="1" applyAlignment="1" applyProtection="1">
      <alignment horizontal="left" vertical="center" wrapText="1"/>
      <protection locked="0"/>
    </xf>
    <xf numFmtId="0" fontId="8" fillId="2" borderId="0" xfId="0" applyFont="1" applyFill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8" fillId="0" borderId="0" xfId="0" applyFont="1" applyFill="1" applyAlignment="1" applyProtection="1">
      <alignment horizontal="left" vertical="center" wrapText="1"/>
      <protection locked="0"/>
    </xf>
    <xf numFmtId="0" fontId="8" fillId="0" borderId="0" xfId="0" applyFont="1" applyFill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16</xdr:row>
          <xdr:rowOff>152400</xdr:rowOff>
        </xdr:from>
        <xdr:to>
          <xdr:col>1</xdr:col>
          <xdr:colOff>495300</xdr:colOff>
          <xdr:row>18</xdr:row>
          <xdr:rowOff>57150</xdr:rowOff>
        </xdr:to>
        <xdr:sp macro="" textlink="">
          <xdr:nvSpPr>
            <xdr:cNvPr id="55297" name="Check Box 1" hidden="1">
              <a:extLst>
                <a:ext uri="{63B3BB69-23CF-44E3-9099-C40C66FF867C}">
                  <a14:compatExt spid="_x0000_s55297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26</xdr:row>
          <xdr:rowOff>28575</xdr:rowOff>
        </xdr:from>
        <xdr:to>
          <xdr:col>1</xdr:col>
          <xdr:colOff>466725</xdr:colOff>
          <xdr:row>27</xdr:row>
          <xdr:rowOff>142875</xdr:rowOff>
        </xdr:to>
        <xdr:sp macro="" textlink="">
          <xdr:nvSpPr>
            <xdr:cNvPr id="55298" name="Check Box 2" hidden="1">
              <a:extLst>
                <a:ext uri="{63B3BB69-23CF-44E3-9099-C40C66FF867C}">
                  <a14:compatExt spid="_x0000_s55298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37</xdr:row>
          <xdr:rowOff>133350</xdr:rowOff>
        </xdr:from>
        <xdr:to>
          <xdr:col>1</xdr:col>
          <xdr:colOff>504825</xdr:colOff>
          <xdr:row>39</xdr:row>
          <xdr:rowOff>9525</xdr:rowOff>
        </xdr:to>
        <xdr:sp macro="" textlink="">
          <xdr:nvSpPr>
            <xdr:cNvPr id="55299" name="Check Box 3" hidden="1">
              <a:extLst>
                <a:ext uri="{63B3BB69-23CF-44E3-9099-C40C66FF867C}">
                  <a14:compatExt spid="_x0000_s55299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42</xdr:row>
          <xdr:rowOff>209550</xdr:rowOff>
        </xdr:from>
        <xdr:to>
          <xdr:col>1</xdr:col>
          <xdr:colOff>504825</xdr:colOff>
          <xdr:row>44</xdr:row>
          <xdr:rowOff>47625</xdr:rowOff>
        </xdr:to>
        <xdr:sp macro="" textlink="">
          <xdr:nvSpPr>
            <xdr:cNvPr id="55300" name="Check Box 4" hidden="1">
              <a:extLst>
                <a:ext uri="{63B3BB69-23CF-44E3-9099-C40C66FF867C}">
                  <a14:compatExt spid="_x0000_s55300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14</xdr:col>
      <xdr:colOff>296395</xdr:colOff>
      <xdr:row>0</xdr:row>
      <xdr:rowOff>156882</xdr:rowOff>
    </xdr:from>
    <xdr:to>
      <xdr:col>25</xdr:col>
      <xdr:colOff>95250</xdr:colOff>
      <xdr:row>71</xdr:row>
      <xdr:rowOff>47625</xdr:rowOff>
    </xdr:to>
    <xdr:sp macro="" textlink="">
      <xdr:nvSpPr>
        <xdr:cNvPr id="6" name="正方形/長方形 5"/>
        <xdr:cNvSpPr/>
      </xdr:nvSpPr>
      <xdr:spPr>
        <a:xfrm>
          <a:off x="8011645" y="156882"/>
          <a:ext cx="7342655" cy="15587943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>
              <a:solidFill>
                <a:sysClr val="windowText" lastClr="000000"/>
              </a:solidFill>
            </a:rPr>
            <a:t>記入方法</a:t>
          </a:r>
          <a:endParaRPr kumimoji="1" lang="en-US" altLang="ja-JP" sz="18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0">
              <a:solidFill>
                <a:srgbClr val="C00000"/>
              </a:solidFill>
            </a:rPr>
            <a:t>　着色部のみに記入し、白色のセルには記入しないでください。</a:t>
          </a:r>
          <a:endParaRPr kumimoji="1" lang="en-US" altLang="ja-JP" sz="1200" b="0">
            <a:solidFill>
              <a:srgbClr val="C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20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20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金額の記入は証拠書類を基に間違いなく行ってください。</a:t>
          </a:r>
          <a:endParaRPr kumimoji="1" lang="en-US" altLang="ja-JP" sz="1200">
            <a:solidFill>
              <a:srgbClr val="C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20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20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記入に使用した証拠書類は、必ず５年間保管してください。</a:t>
          </a:r>
          <a:endParaRPr lang="ja-JP" altLang="ja-JP" sz="1200">
            <a:solidFill>
              <a:srgbClr val="C00000"/>
            </a:solidFill>
            <a:effectLst/>
          </a:endParaRPr>
        </a:p>
        <a:p>
          <a:pPr algn="l"/>
          <a:endParaRPr kumimoji="1" lang="en-US" altLang="ja-JP" sz="1200">
            <a:solidFill>
              <a:sysClr val="windowText" lastClr="000000"/>
            </a:solidFill>
          </a:endParaRPr>
        </a:p>
        <a:p>
          <a:r>
            <a:rPr kumimoji="1" lang="ja-JP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１　住所、施設名、代表者名を記入ください。</a:t>
          </a:r>
          <a:endParaRPr kumimoji="1" lang="en-US" altLang="ja-JP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〇変更がない限り、申請書と同様のものを記載ください。</a:t>
          </a:r>
          <a:endParaRPr kumimoji="1" lang="en-US" altLang="ja-JP" sz="12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代表者等に変更があれば、変更後のものを記載ください。</a:t>
          </a:r>
          <a:endParaRPr kumimoji="1" lang="en-US" altLang="ja-JP" sz="12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200">
            <a:solidFill>
              <a:sysClr val="windowText" lastClr="000000"/>
            </a:solidFill>
            <a:effectLst/>
          </a:endParaRPr>
        </a:p>
        <a:p>
          <a:endParaRPr lang="ja-JP" altLang="ja-JP" sz="120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２　</a:t>
          </a:r>
          <a:r>
            <a:rPr kumimoji="1" lang="en-US" altLang="ja-JP" sz="1200" b="1">
              <a:solidFill>
                <a:sysClr val="windowText" lastClr="000000"/>
              </a:solidFill>
            </a:rPr>
            <a:t>【</a:t>
          </a:r>
          <a:r>
            <a:rPr kumimoji="1" lang="ja-JP" altLang="en-US" sz="1200" b="1">
              <a:solidFill>
                <a:sysClr val="windowText" lastClr="000000"/>
              </a:solidFill>
            </a:rPr>
            <a:t>概算交付決定額</a:t>
          </a:r>
          <a:r>
            <a:rPr kumimoji="1" lang="en-US" altLang="ja-JP" sz="1200" b="1">
              <a:solidFill>
                <a:sysClr val="windowText" lastClr="000000"/>
              </a:solidFill>
            </a:rPr>
            <a:t>】</a:t>
          </a: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　　〇県が交付決定した額を入力してください（８～９月に県から通知した金額です）。</a:t>
          </a:r>
        </a:p>
        <a:p>
          <a:pPr algn="l"/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３　</a:t>
          </a:r>
          <a:r>
            <a:rPr kumimoji="1" lang="en-US" altLang="ja-JP" sz="1200" b="1">
              <a:solidFill>
                <a:sysClr val="windowText" lastClr="000000"/>
              </a:solidFill>
            </a:rPr>
            <a:t>【</a:t>
          </a:r>
          <a:r>
            <a:rPr kumimoji="1" lang="ja-JP" altLang="en-US" sz="1200" b="1">
              <a:solidFill>
                <a:sysClr val="windowText" lastClr="000000"/>
              </a:solidFill>
            </a:rPr>
            <a:t>対象施設であることの申出</a:t>
          </a:r>
          <a:r>
            <a:rPr kumimoji="1" lang="en-US" altLang="ja-JP" sz="1200" b="1">
              <a:solidFill>
                <a:sysClr val="windowText" lastClr="000000"/>
              </a:solidFill>
            </a:rPr>
            <a:t>】</a:t>
          </a: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　　〇「令和７年３月</a:t>
          </a:r>
          <a:r>
            <a:rPr kumimoji="1" lang="en-US" altLang="ja-JP" sz="1200">
              <a:solidFill>
                <a:sysClr val="windowText" lastClr="000000"/>
              </a:solidFill>
            </a:rPr>
            <a:t>31</a:t>
          </a:r>
          <a:r>
            <a:rPr kumimoji="1" lang="ja-JP" altLang="en-US" sz="1200">
              <a:solidFill>
                <a:sysClr val="windowText" lastClr="000000"/>
              </a:solidFill>
            </a:rPr>
            <a:t>日時点において、以下の診療報酬のいずれかを届け出ている」ことを確認の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　　　うえ、項目にチェックをしてください。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endParaRPr lang="ja-JP" altLang="ja-JP" sz="120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〇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該当の診療報酬にチェックをしてください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（複数選択可です）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2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４　</a:t>
          </a:r>
          <a:r>
            <a:rPr kumimoji="1" lang="en-US" altLang="ja-JP" sz="1200" b="1">
              <a:solidFill>
                <a:sysClr val="windowText" lastClr="000000"/>
              </a:solidFill>
            </a:rPr>
            <a:t>【</a:t>
          </a:r>
          <a:r>
            <a:rPr kumimoji="1" lang="ja-JP" altLang="en-US" sz="1200" b="1">
              <a:solidFill>
                <a:sysClr val="windowText" lastClr="000000"/>
              </a:solidFill>
            </a:rPr>
            <a:t>生産性向上・職場環境整備等の実施内容及び支出額</a:t>
          </a:r>
          <a:r>
            <a:rPr kumimoji="1" lang="en-US" altLang="ja-JP" sz="1200" b="1">
              <a:solidFill>
                <a:sysClr val="windowText" lastClr="000000"/>
              </a:solidFill>
            </a:rPr>
            <a:t>】</a:t>
          </a: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　　〇交付決定額を上限として導入した設備、賃金改善等の給付申請が可能です。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　　　</a:t>
          </a:r>
          <a:r>
            <a:rPr kumimoji="1" lang="en-US" altLang="ja-JP" sz="1200">
              <a:solidFill>
                <a:srgbClr val="C00000"/>
              </a:solidFill>
            </a:rPr>
            <a:t>※</a:t>
          </a:r>
          <a:r>
            <a:rPr kumimoji="1" lang="ja-JP" altLang="en-US" sz="1200">
              <a:solidFill>
                <a:srgbClr val="C00000"/>
              </a:solidFill>
            </a:rPr>
            <a:t>①＋②＋③の合計が交付決定額以上となるようにしてください。</a:t>
          </a:r>
          <a:endParaRPr kumimoji="1" lang="en-US" altLang="ja-JP" sz="1200">
            <a:solidFill>
              <a:srgbClr val="C00000"/>
            </a:solidFill>
          </a:endParaRPr>
        </a:p>
        <a:p>
          <a:pPr algn="l"/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　　〇①～③のうち、実施したものにチェックを入れてください。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　　〇①には、設備名と支払額を記入してください（行が不足する場合には、追加ください）。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　　　設備名は交付申請時のものを転記ください。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　　　（交付申請から変更があった場合には、変更後のものを記載ください）。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　　　①の金額は、</a:t>
          </a:r>
          <a:r>
            <a:rPr kumimoji="1" lang="ja-JP" altLang="en-US" sz="1200">
              <a:solidFill>
                <a:srgbClr val="C00000"/>
              </a:solidFill>
            </a:rPr>
            <a:t>税抜</a:t>
          </a:r>
          <a:r>
            <a:rPr kumimoji="1" lang="ja-JP" altLang="en-US" sz="1200">
              <a:solidFill>
                <a:sysClr val="windowText" lastClr="000000"/>
              </a:solidFill>
            </a:rPr>
            <a:t>で記入してください。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　　〇②、③は本事業を活用して支払う額を記入ください。</a:t>
          </a:r>
        </a:p>
        <a:p>
          <a:pPr algn="l"/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endParaRPr kumimoji="1" lang="en-US" altLang="ja-JP" sz="1200">
            <a:solidFill>
              <a:sysClr val="windowText" lastClr="000000"/>
            </a:solidFill>
          </a:endParaRPr>
        </a:p>
        <a:p>
          <a:r>
            <a:rPr kumimoji="1" lang="ja-JP" alt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５</a:t>
          </a:r>
          <a:r>
            <a:rPr kumimoji="1" lang="ja-JP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②医師事務作業補助者、看護補助者等の職員の新たな配置によるタスクシフト／シェア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endParaRPr lang="ja-JP" altLang="ja-JP" sz="1200">
            <a:solidFill>
              <a:sysClr val="windowText" lastClr="00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雇用</a:t>
          </a:r>
          <a:r>
            <a:rPr kumimoji="1" lang="en-US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</a:t>
          </a:r>
          <a:endParaRPr lang="ja-JP" altLang="ja-JP" sz="120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〇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給与明細表などの書類に基づいて記入ください。</a:t>
          </a:r>
          <a:endParaRPr kumimoji="1" lang="en-US" altLang="ja-JP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対象は「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新たな雇用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既職員の配置換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非常勤から常勤への変更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」です。</a:t>
          </a:r>
          <a:endParaRPr lang="ja-JP" altLang="ja-JP" sz="120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例：１名を２ヶ月雇用した場合</a:t>
          </a:r>
          <a:endParaRPr lang="ja-JP" altLang="ja-JP" sz="120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　　雇用期間：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R7.8.1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R7.9.30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（２ヶ月）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/>
          </a:r>
          <a:b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　　給与総額：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415,000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円（８月：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205,000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円、９月：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210,000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円）</a:t>
          </a:r>
          <a:endParaRPr lang="ja-JP" altLang="ja-JP" sz="1200">
            <a:solidFill>
              <a:sysClr val="windowText" lastClr="000000"/>
            </a:solidFill>
            <a:effectLst/>
          </a:endParaRPr>
        </a:p>
        <a:p>
          <a:pPr eaLnBrk="1" fontAlgn="auto" latinLnBrk="0" hangingPunct="1"/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賃金だけでなく、法定福利費（事業主負担分含む）も対象となります。</a:t>
          </a:r>
          <a:endParaRPr kumimoji="1" lang="en-US" altLang="ja-JP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人材派遣、業務委託</a:t>
          </a:r>
          <a:r>
            <a:rPr kumimoji="1" lang="en-US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 sz="120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〇契約書や領収書等の書類に基づいて</a:t>
          </a:r>
          <a:r>
            <a:rPr kumimoji="1" lang="ja-JP" altLang="en-US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税抜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で記入ください。</a:t>
          </a:r>
          <a:endParaRPr kumimoji="1" lang="en-US" altLang="ja-JP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契約期間が年度末までなどの場合には、期間で案分して額を計算ください。</a:t>
          </a:r>
          <a:endParaRPr lang="ja-JP" altLang="ja-JP" sz="1200">
            <a:solidFill>
              <a:sysClr val="windowText" lastClr="000000"/>
            </a:solidFill>
            <a:effectLst/>
          </a:endParaRPr>
        </a:p>
        <a:p>
          <a:endParaRPr lang="en-US" altLang="ja-JP" sz="1200">
            <a:solidFill>
              <a:sysClr val="windowText" lastClr="000000"/>
            </a:solidFill>
            <a:effectLst/>
          </a:endParaRPr>
        </a:p>
        <a:p>
          <a:endParaRPr lang="ja-JP" altLang="ja-JP" sz="1200">
            <a:solidFill>
              <a:sysClr val="windowText" lastClr="000000"/>
            </a:solidFill>
            <a:effectLst/>
          </a:endParaRPr>
        </a:p>
        <a:p>
          <a:r>
            <a:rPr kumimoji="1" lang="ja-JP" alt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６</a:t>
          </a:r>
          <a:r>
            <a:rPr kumimoji="1" lang="ja-JP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③処遇改善を目的とした、既に雇用している職員の賃金改善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/>
          </a:r>
          <a:b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賃上げ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endParaRPr lang="ja-JP" altLang="ja-JP" sz="120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　例：３名の賃金を上げた期間が４ヶ月の場合（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R7.6.1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R7.9.30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 sz="120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　　個人ごとの改善額</a:t>
          </a:r>
          <a:endParaRPr lang="ja-JP" altLang="ja-JP" sz="120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　　　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氏　改善前：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200,000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円　改善後：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210,000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円　賃金改善額（差額）：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10,000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円</a:t>
          </a:r>
          <a:endParaRPr lang="ja-JP" altLang="ja-JP" sz="1200">
            <a:solidFill>
              <a:sysClr val="windowText" lastClr="000000"/>
            </a:solidFill>
            <a:effectLst/>
          </a:endParaRPr>
        </a:p>
        <a:p>
          <a:pPr eaLnBrk="1" fontAlgn="auto" latinLnBrk="0" hangingPunct="1"/>
          <a:r>
            <a:rPr kumimoji="1" lang="ja-JP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ja-JP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en-US" altLang="ja-JP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kumimoji="1" lang="ja-JP" altLang="ja-JP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氏　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改善前：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300,000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円　改善後：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320,000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円：賃金改善額（差額）：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20,000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円</a:t>
          </a:r>
          <a:r>
            <a:rPr kumimoji="1" lang="en-US" altLang="ja-JP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/>
          </a:r>
          <a:br>
            <a:rPr kumimoji="1" lang="en-US" altLang="ja-JP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ja-JP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　　　</a:t>
          </a:r>
          <a:r>
            <a:rPr kumimoji="1" lang="en-US" altLang="ja-JP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kumimoji="1" lang="ja-JP" altLang="ja-JP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氏　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改善前：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250,000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円　改善後：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265,000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円　賃金改善額（差額）：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15,000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円</a:t>
          </a:r>
          <a:endParaRPr lang="ja-JP" altLang="ja-JP" sz="1200">
            <a:solidFill>
              <a:sysClr val="windowText" lastClr="000000"/>
            </a:solidFill>
            <a:effectLst/>
          </a:endParaRPr>
        </a:p>
        <a:p>
          <a:pPr eaLnBrk="1" fontAlgn="auto" latinLnBrk="0" hangingPunct="1"/>
          <a:r>
            <a:rPr kumimoji="1" lang="ja-JP" altLang="ja-JP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　　賃金改善総額：（</a:t>
          </a:r>
          <a:r>
            <a:rPr kumimoji="1" lang="en-US" altLang="ja-JP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10,000</a:t>
          </a:r>
          <a:r>
            <a:rPr kumimoji="1" lang="ja-JP" altLang="ja-JP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円＋</a:t>
          </a:r>
          <a:r>
            <a:rPr kumimoji="1" lang="en-US" altLang="ja-JP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20,000</a:t>
          </a:r>
          <a:r>
            <a:rPr kumimoji="1" lang="ja-JP" altLang="ja-JP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円＋</a:t>
          </a:r>
          <a:r>
            <a:rPr kumimoji="1" lang="en-US" altLang="ja-JP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15,000</a:t>
          </a:r>
          <a:r>
            <a:rPr kumimoji="1" lang="ja-JP" altLang="ja-JP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円）</a:t>
          </a:r>
          <a:r>
            <a:rPr kumimoji="1" lang="en-US" altLang="ja-JP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ja-JP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４ヶ月＝</a:t>
          </a:r>
          <a:r>
            <a:rPr kumimoji="1" lang="en-US" altLang="ja-JP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180,000</a:t>
          </a:r>
          <a:r>
            <a:rPr kumimoji="1" lang="ja-JP" altLang="ja-JP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円</a:t>
          </a:r>
          <a:endParaRPr lang="ja-JP" altLang="ja-JP" sz="120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一時金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 sz="120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　例：４名に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20,000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円ずつ一時金を支給</a:t>
          </a:r>
          <a:endParaRPr lang="ja-JP" altLang="ja-JP" sz="1200">
            <a:solidFill>
              <a:sysClr val="windowText" lastClr="000000"/>
            </a:solidFill>
            <a:effectLst/>
          </a:endParaRPr>
        </a:p>
        <a:p>
          <a:pPr eaLnBrk="1" fontAlgn="auto" latinLnBrk="0" hangingPunct="1"/>
          <a:r>
            <a:rPr kumimoji="1" lang="ja-JP" altLang="ja-JP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　　賃金改善総額：</a:t>
          </a:r>
          <a:r>
            <a:rPr kumimoji="1" lang="en-US" altLang="ja-JP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20,000</a:t>
          </a:r>
          <a:r>
            <a:rPr kumimoji="1" lang="ja-JP" altLang="ja-JP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円</a:t>
          </a:r>
          <a:r>
            <a:rPr kumimoji="1" lang="en-US" altLang="ja-JP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ja-JP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４名＝</a:t>
          </a:r>
          <a:r>
            <a:rPr kumimoji="1" lang="en-US" altLang="ja-JP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80,000</a:t>
          </a:r>
          <a:r>
            <a:rPr kumimoji="1" lang="ja-JP" altLang="ja-JP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円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eaLnBrk="1" fontAlgn="auto" latinLnBrk="0" hangingPunct="1"/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補助者等、看護職員等の範囲は、ホームページの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QA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をご覧ください。</a:t>
          </a:r>
          <a:endParaRPr lang="ja-JP" altLang="ja-JP" sz="120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賃金だけでなく、法定福利費（事業主負担分含む）も対象となります。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　　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endParaRPr kumimoji="1" lang="en-US" altLang="ja-JP" sz="1200" b="1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７</a:t>
          </a:r>
          <a:r>
            <a:rPr kumimoji="1" lang="ja-JP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担当者名、電話番号、メールアドレスを記載ください</a:t>
          </a:r>
          <a:endParaRPr lang="ja-JP" altLang="ja-JP" sz="1200">
            <a:solidFill>
              <a:sysClr val="windowText" lastClr="000000"/>
            </a:solidFill>
            <a:effectLst/>
          </a:endParaRPr>
        </a:p>
        <a:p>
          <a:pPr algn="l"/>
          <a:endParaRPr kumimoji="1" lang="ja-JP" altLang="en-US" sz="1200" b="1">
            <a:solidFill>
              <a:sysClr val="windowText" lastClr="0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19</xdr:row>
          <xdr:rowOff>133350</xdr:rowOff>
        </xdr:from>
        <xdr:to>
          <xdr:col>1</xdr:col>
          <xdr:colOff>485775</xdr:colOff>
          <xdr:row>21</xdr:row>
          <xdr:rowOff>28575</xdr:rowOff>
        </xdr:to>
        <xdr:sp macro="" textlink="">
          <xdr:nvSpPr>
            <xdr:cNvPr id="55301" name="Check Box 5" hidden="1">
              <a:extLst>
                <a:ext uri="{63B3BB69-23CF-44E3-9099-C40C66FF867C}">
                  <a14:compatExt spid="_x0000_s55301"/>
                </a:ext>
                <a:ext uri="{FF2B5EF4-FFF2-40B4-BE49-F238E27FC236}">
                  <a16:creationId xmlns:a16="http://schemas.microsoft.com/office/drawing/2014/main" id="{00000000-0008-0000-0100-00000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20</xdr:row>
          <xdr:rowOff>133350</xdr:rowOff>
        </xdr:from>
        <xdr:to>
          <xdr:col>1</xdr:col>
          <xdr:colOff>485775</xdr:colOff>
          <xdr:row>22</xdr:row>
          <xdr:rowOff>9525</xdr:rowOff>
        </xdr:to>
        <xdr:sp macro="" textlink="">
          <xdr:nvSpPr>
            <xdr:cNvPr id="55302" name="Check Box 6" hidden="1">
              <a:extLst>
                <a:ext uri="{63B3BB69-23CF-44E3-9099-C40C66FF867C}">
                  <a14:compatExt spid="_x0000_s55302"/>
                </a:ext>
                <a:ext uri="{FF2B5EF4-FFF2-40B4-BE49-F238E27FC236}">
                  <a16:creationId xmlns:a16="http://schemas.microsoft.com/office/drawing/2014/main" id="{00000000-0008-0000-0100-00000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21</xdr:row>
          <xdr:rowOff>133350</xdr:rowOff>
        </xdr:from>
        <xdr:to>
          <xdr:col>1</xdr:col>
          <xdr:colOff>485775</xdr:colOff>
          <xdr:row>23</xdr:row>
          <xdr:rowOff>9525</xdr:rowOff>
        </xdr:to>
        <xdr:sp macro="" textlink="">
          <xdr:nvSpPr>
            <xdr:cNvPr id="55303" name="Check Box 7" hidden="1">
              <a:extLst>
                <a:ext uri="{63B3BB69-23CF-44E3-9099-C40C66FF867C}">
                  <a14:compatExt spid="_x0000_s55303"/>
                </a:ext>
                <a:ext uri="{FF2B5EF4-FFF2-40B4-BE49-F238E27FC236}">
                  <a16:creationId xmlns:a16="http://schemas.microsoft.com/office/drawing/2014/main" id="{00000000-0008-0000-0100-00000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13</xdr:row>
      <xdr:rowOff>219075</xdr:rowOff>
    </xdr:from>
    <xdr:to>
      <xdr:col>7</xdr:col>
      <xdr:colOff>371475</xdr:colOff>
      <xdr:row>15</xdr:row>
      <xdr:rowOff>19050</xdr:rowOff>
    </xdr:to>
    <xdr:cxnSp macro="">
      <xdr:nvCxnSpPr>
        <xdr:cNvPr id="2" name="直線コネクタ 1"/>
        <xdr:cNvCxnSpPr/>
      </xdr:nvCxnSpPr>
      <xdr:spPr>
        <a:xfrm>
          <a:off x="4391025" y="4133850"/>
          <a:ext cx="0" cy="523875"/>
        </a:xfrm>
        <a:prstGeom prst="line">
          <a:avLst/>
        </a:prstGeom>
        <a:ln w="1905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200025</xdr:rowOff>
    </xdr:from>
    <xdr:to>
      <xdr:col>9</xdr:col>
      <xdr:colOff>0</xdr:colOff>
      <xdr:row>15</xdr:row>
      <xdr:rowOff>0</xdr:rowOff>
    </xdr:to>
    <xdr:cxnSp macro="">
      <xdr:nvCxnSpPr>
        <xdr:cNvPr id="3" name="直線コネクタ 2"/>
        <xdr:cNvCxnSpPr/>
      </xdr:nvCxnSpPr>
      <xdr:spPr>
        <a:xfrm>
          <a:off x="4781550" y="4114800"/>
          <a:ext cx="0" cy="523875"/>
        </a:xfrm>
        <a:prstGeom prst="line">
          <a:avLst/>
        </a:prstGeom>
        <a:ln w="1905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13</xdr:row>
      <xdr:rowOff>219075</xdr:rowOff>
    </xdr:from>
    <xdr:to>
      <xdr:col>10</xdr:col>
      <xdr:colOff>0</xdr:colOff>
      <xdr:row>15</xdr:row>
      <xdr:rowOff>19050</xdr:rowOff>
    </xdr:to>
    <xdr:cxnSp macro="">
      <xdr:nvCxnSpPr>
        <xdr:cNvPr id="4" name="直線コネクタ 3"/>
        <xdr:cNvCxnSpPr/>
      </xdr:nvCxnSpPr>
      <xdr:spPr>
        <a:xfrm>
          <a:off x="5162550" y="4133850"/>
          <a:ext cx="0" cy="523875"/>
        </a:xfrm>
        <a:prstGeom prst="line">
          <a:avLst/>
        </a:prstGeom>
        <a:ln w="1905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13</xdr:row>
      <xdr:rowOff>209550</xdr:rowOff>
    </xdr:from>
    <xdr:to>
      <xdr:col>10</xdr:col>
      <xdr:colOff>371475</xdr:colOff>
      <xdr:row>15</xdr:row>
      <xdr:rowOff>9525</xdr:rowOff>
    </xdr:to>
    <xdr:cxnSp macro="">
      <xdr:nvCxnSpPr>
        <xdr:cNvPr id="5" name="直線コネクタ 4"/>
        <xdr:cNvCxnSpPr/>
      </xdr:nvCxnSpPr>
      <xdr:spPr>
        <a:xfrm>
          <a:off x="5534025" y="4124325"/>
          <a:ext cx="0" cy="523875"/>
        </a:xfrm>
        <a:prstGeom prst="line">
          <a:avLst/>
        </a:prstGeom>
        <a:ln w="1905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13</xdr:row>
      <xdr:rowOff>209550</xdr:rowOff>
    </xdr:from>
    <xdr:to>
      <xdr:col>12</xdr:col>
      <xdr:colOff>0</xdr:colOff>
      <xdr:row>15</xdr:row>
      <xdr:rowOff>9525</xdr:rowOff>
    </xdr:to>
    <xdr:cxnSp macro="">
      <xdr:nvCxnSpPr>
        <xdr:cNvPr id="6" name="直線コネクタ 5"/>
        <xdr:cNvCxnSpPr/>
      </xdr:nvCxnSpPr>
      <xdr:spPr>
        <a:xfrm>
          <a:off x="5924550" y="4124325"/>
          <a:ext cx="0" cy="523875"/>
        </a:xfrm>
        <a:prstGeom prst="line">
          <a:avLst/>
        </a:prstGeom>
        <a:ln w="1905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13</xdr:row>
      <xdr:rowOff>219075</xdr:rowOff>
    </xdr:from>
    <xdr:to>
      <xdr:col>13</xdr:col>
      <xdr:colOff>0</xdr:colOff>
      <xdr:row>15</xdr:row>
      <xdr:rowOff>19050</xdr:rowOff>
    </xdr:to>
    <xdr:cxnSp macro="">
      <xdr:nvCxnSpPr>
        <xdr:cNvPr id="7" name="直線コネクタ 6"/>
        <xdr:cNvCxnSpPr/>
      </xdr:nvCxnSpPr>
      <xdr:spPr>
        <a:xfrm>
          <a:off x="6305550" y="4133850"/>
          <a:ext cx="0" cy="523875"/>
        </a:xfrm>
        <a:prstGeom prst="line">
          <a:avLst/>
        </a:prstGeom>
        <a:ln w="1905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13</xdr:row>
      <xdr:rowOff>219075</xdr:rowOff>
    </xdr:from>
    <xdr:to>
      <xdr:col>14</xdr:col>
      <xdr:colOff>0</xdr:colOff>
      <xdr:row>15</xdr:row>
      <xdr:rowOff>19050</xdr:rowOff>
    </xdr:to>
    <xdr:cxnSp macro="">
      <xdr:nvCxnSpPr>
        <xdr:cNvPr id="8" name="直線コネクタ 7"/>
        <xdr:cNvCxnSpPr/>
      </xdr:nvCxnSpPr>
      <xdr:spPr>
        <a:xfrm>
          <a:off x="6686550" y="4133850"/>
          <a:ext cx="0" cy="523875"/>
        </a:xfrm>
        <a:prstGeom prst="line">
          <a:avLst/>
        </a:prstGeom>
        <a:ln w="1905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18</xdr:row>
      <xdr:rowOff>28575</xdr:rowOff>
    </xdr:to>
    <xdr:cxnSp macro="">
      <xdr:nvCxnSpPr>
        <xdr:cNvPr id="9" name="直線コネクタ 8"/>
        <xdr:cNvCxnSpPr/>
      </xdr:nvCxnSpPr>
      <xdr:spPr>
        <a:xfrm>
          <a:off x="4019550" y="5124450"/>
          <a:ext cx="0" cy="523875"/>
        </a:xfrm>
        <a:prstGeom prst="line">
          <a:avLst/>
        </a:prstGeom>
        <a:ln w="1905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16</xdr:row>
      <xdr:rowOff>219075</xdr:rowOff>
    </xdr:from>
    <xdr:to>
      <xdr:col>8</xdr:col>
      <xdr:colOff>0</xdr:colOff>
      <xdr:row>18</xdr:row>
      <xdr:rowOff>19050</xdr:rowOff>
    </xdr:to>
    <xdr:cxnSp macro="">
      <xdr:nvCxnSpPr>
        <xdr:cNvPr id="10" name="直線コネクタ 9"/>
        <xdr:cNvCxnSpPr/>
      </xdr:nvCxnSpPr>
      <xdr:spPr>
        <a:xfrm>
          <a:off x="4400550" y="5114925"/>
          <a:ext cx="0" cy="523875"/>
        </a:xfrm>
        <a:prstGeom prst="line">
          <a:avLst/>
        </a:prstGeom>
        <a:ln w="1905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16</xdr:row>
      <xdr:rowOff>209550</xdr:rowOff>
    </xdr:from>
    <xdr:to>
      <xdr:col>9</xdr:col>
      <xdr:colOff>0</xdr:colOff>
      <xdr:row>18</xdr:row>
      <xdr:rowOff>9525</xdr:rowOff>
    </xdr:to>
    <xdr:cxnSp macro="">
      <xdr:nvCxnSpPr>
        <xdr:cNvPr id="11" name="直線コネクタ 10"/>
        <xdr:cNvCxnSpPr/>
      </xdr:nvCxnSpPr>
      <xdr:spPr>
        <a:xfrm>
          <a:off x="4781550" y="5105400"/>
          <a:ext cx="0" cy="523875"/>
        </a:xfrm>
        <a:prstGeom prst="line">
          <a:avLst/>
        </a:prstGeom>
        <a:ln w="1905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18</xdr:row>
      <xdr:rowOff>28575</xdr:rowOff>
    </xdr:to>
    <xdr:cxnSp macro="">
      <xdr:nvCxnSpPr>
        <xdr:cNvPr id="12" name="直線コネクタ 11"/>
        <xdr:cNvCxnSpPr/>
      </xdr:nvCxnSpPr>
      <xdr:spPr>
        <a:xfrm>
          <a:off x="5162550" y="5124450"/>
          <a:ext cx="0" cy="523875"/>
        </a:xfrm>
        <a:prstGeom prst="line">
          <a:avLst/>
        </a:prstGeom>
        <a:ln w="1905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16</xdr:row>
      <xdr:rowOff>219075</xdr:rowOff>
    </xdr:from>
    <xdr:to>
      <xdr:col>11</xdr:col>
      <xdr:colOff>0</xdr:colOff>
      <xdr:row>18</xdr:row>
      <xdr:rowOff>19050</xdr:rowOff>
    </xdr:to>
    <xdr:cxnSp macro="">
      <xdr:nvCxnSpPr>
        <xdr:cNvPr id="13" name="直線コネクタ 12"/>
        <xdr:cNvCxnSpPr/>
      </xdr:nvCxnSpPr>
      <xdr:spPr>
        <a:xfrm>
          <a:off x="5543550" y="5114925"/>
          <a:ext cx="0" cy="523875"/>
        </a:xfrm>
        <a:prstGeom prst="line">
          <a:avLst/>
        </a:prstGeom>
        <a:ln w="1905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16</xdr:row>
      <xdr:rowOff>190500</xdr:rowOff>
    </xdr:from>
    <xdr:to>
      <xdr:col>12</xdr:col>
      <xdr:colOff>0</xdr:colOff>
      <xdr:row>17</xdr:row>
      <xdr:rowOff>485775</xdr:rowOff>
    </xdr:to>
    <xdr:cxnSp macro="">
      <xdr:nvCxnSpPr>
        <xdr:cNvPr id="14" name="直線コネクタ 13"/>
        <xdr:cNvCxnSpPr/>
      </xdr:nvCxnSpPr>
      <xdr:spPr>
        <a:xfrm>
          <a:off x="5924550" y="5086350"/>
          <a:ext cx="0" cy="523875"/>
        </a:xfrm>
        <a:prstGeom prst="line">
          <a:avLst/>
        </a:prstGeom>
        <a:ln w="1905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16</xdr:row>
      <xdr:rowOff>209550</xdr:rowOff>
    </xdr:from>
    <xdr:to>
      <xdr:col>13</xdr:col>
      <xdr:colOff>0</xdr:colOff>
      <xdr:row>18</xdr:row>
      <xdr:rowOff>9525</xdr:rowOff>
    </xdr:to>
    <xdr:cxnSp macro="">
      <xdr:nvCxnSpPr>
        <xdr:cNvPr id="15" name="直線コネクタ 14"/>
        <xdr:cNvCxnSpPr/>
      </xdr:nvCxnSpPr>
      <xdr:spPr>
        <a:xfrm>
          <a:off x="6305550" y="5105400"/>
          <a:ext cx="0" cy="523875"/>
        </a:xfrm>
        <a:prstGeom prst="line">
          <a:avLst/>
        </a:prstGeom>
        <a:ln w="1905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16</xdr:row>
      <xdr:rowOff>209550</xdr:rowOff>
    </xdr:from>
    <xdr:to>
      <xdr:col>14</xdr:col>
      <xdr:colOff>0</xdr:colOff>
      <xdr:row>18</xdr:row>
      <xdr:rowOff>9525</xdr:rowOff>
    </xdr:to>
    <xdr:cxnSp macro="">
      <xdr:nvCxnSpPr>
        <xdr:cNvPr id="16" name="直線コネクタ 15"/>
        <xdr:cNvCxnSpPr/>
      </xdr:nvCxnSpPr>
      <xdr:spPr>
        <a:xfrm>
          <a:off x="6686550" y="5105400"/>
          <a:ext cx="0" cy="523875"/>
        </a:xfrm>
        <a:prstGeom prst="line">
          <a:avLst/>
        </a:prstGeom>
        <a:ln w="1905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447676</xdr:colOff>
      <xdr:row>1</xdr:row>
      <xdr:rowOff>28576</xdr:rowOff>
    </xdr:from>
    <xdr:to>
      <xdr:col>22</xdr:col>
      <xdr:colOff>504825</xdr:colOff>
      <xdr:row>7</xdr:row>
      <xdr:rowOff>266700</xdr:rowOff>
    </xdr:to>
    <xdr:sp macro="" textlink="">
      <xdr:nvSpPr>
        <xdr:cNvPr id="17" name="正方形/長方形 16"/>
        <xdr:cNvSpPr/>
      </xdr:nvSpPr>
      <xdr:spPr>
        <a:xfrm>
          <a:off x="7886701" y="266701"/>
          <a:ext cx="4600574" cy="1676399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>
              <a:solidFill>
                <a:sysClr val="windowText" lastClr="000000"/>
              </a:solidFill>
            </a:rPr>
            <a:t>記入は不要です</a:t>
          </a:r>
          <a:endParaRPr kumimoji="1" lang="en-US" altLang="ja-JP" sz="18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0">
              <a:solidFill>
                <a:sysClr val="windowText" lastClr="000000"/>
              </a:solidFill>
            </a:rPr>
            <a:t>（報告書から転記されます）</a:t>
          </a:r>
          <a:endParaRPr kumimoji="1" lang="en-US" altLang="ja-JP" sz="1400" b="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400" b="0">
              <a:solidFill>
                <a:sysClr val="windowText" lastClr="000000"/>
              </a:solidFill>
            </a:rPr>
            <a:t>※</a:t>
          </a:r>
          <a:r>
            <a:rPr kumimoji="1" lang="ja-JP" altLang="en-US" sz="1400" b="0">
              <a:solidFill>
                <a:sysClr val="windowText" lastClr="000000"/>
              </a:solidFill>
            </a:rPr>
            <a:t>差引金額がマイナスの場合には、返還となります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16</xdr:row>
          <xdr:rowOff>152400</xdr:rowOff>
        </xdr:from>
        <xdr:to>
          <xdr:col>1</xdr:col>
          <xdr:colOff>495300</xdr:colOff>
          <xdr:row>18</xdr:row>
          <xdr:rowOff>57150</xdr:rowOff>
        </xdr:to>
        <xdr:sp macro="" textlink="">
          <xdr:nvSpPr>
            <xdr:cNvPr id="59393" name="Check Box 1" hidden="1">
              <a:extLst>
                <a:ext uri="{63B3BB69-23CF-44E3-9099-C40C66FF867C}">
                  <a14:compatExt spid="_x0000_s5939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26</xdr:row>
          <xdr:rowOff>28575</xdr:rowOff>
        </xdr:from>
        <xdr:to>
          <xdr:col>1</xdr:col>
          <xdr:colOff>466725</xdr:colOff>
          <xdr:row>27</xdr:row>
          <xdr:rowOff>142875</xdr:rowOff>
        </xdr:to>
        <xdr:sp macro="" textlink="">
          <xdr:nvSpPr>
            <xdr:cNvPr id="59394" name="Check Box 2" hidden="1">
              <a:extLst>
                <a:ext uri="{63B3BB69-23CF-44E3-9099-C40C66FF867C}">
                  <a14:compatExt spid="_x0000_s59394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37</xdr:row>
          <xdr:rowOff>133350</xdr:rowOff>
        </xdr:from>
        <xdr:to>
          <xdr:col>1</xdr:col>
          <xdr:colOff>504825</xdr:colOff>
          <xdr:row>39</xdr:row>
          <xdr:rowOff>9525</xdr:rowOff>
        </xdr:to>
        <xdr:sp macro="" textlink="">
          <xdr:nvSpPr>
            <xdr:cNvPr id="59395" name="Check Box 3" hidden="1">
              <a:extLst>
                <a:ext uri="{63B3BB69-23CF-44E3-9099-C40C66FF867C}">
                  <a14:compatExt spid="_x0000_s59395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42</xdr:row>
          <xdr:rowOff>209550</xdr:rowOff>
        </xdr:from>
        <xdr:to>
          <xdr:col>1</xdr:col>
          <xdr:colOff>504825</xdr:colOff>
          <xdr:row>44</xdr:row>
          <xdr:rowOff>47625</xdr:rowOff>
        </xdr:to>
        <xdr:sp macro="" textlink="">
          <xdr:nvSpPr>
            <xdr:cNvPr id="59396" name="Check Box 4" hidden="1">
              <a:extLst>
                <a:ext uri="{63B3BB69-23CF-44E3-9099-C40C66FF867C}">
                  <a14:compatExt spid="_x0000_s59396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19</xdr:row>
          <xdr:rowOff>133350</xdr:rowOff>
        </xdr:from>
        <xdr:to>
          <xdr:col>1</xdr:col>
          <xdr:colOff>485775</xdr:colOff>
          <xdr:row>21</xdr:row>
          <xdr:rowOff>28575</xdr:rowOff>
        </xdr:to>
        <xdr:sp macro="" textlink="">
          <xdr:nvSpPr>
            <xdr:cNvPr id="59397" name="Check Box 5" hidden="1">
              <a:extLst>
                <a:ext uri="{63B3BB69-23CF-44E3-9099-C40C66FF867C}">
                  <a14:compatExt spid="_x0000_s59397"/>
                </a:ext>
                <a:ext uri="{FF2B5EF4-FFF2-40B4-BE49-F238E27FC236}">
                  <a16:creationId xmlns:a16="http://schemas.microsoft.com/office/drawing/2014/main" id="{00000000-0008-0000-0100-00000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20</xdr:row>
          <xdr:rowOff>133350</xdr:rowOff>
        </xdr:from>
        <xdr:to>
          <xdr:col>1</xdr:col>
          <xdr:colOff>485775</xdr:colOff>
          <xdr:row>22</xdr:row>
          <xdr:rowOff>9525</xdr:rowOff>
        </xdr:to>
        <xdr:sp macro="" textlink="">
          <xdr:nvSpPr>
            <xdr:cNvPr id="59398" name="Check Box 6" hidden="1">
              <a:extLst>
                <a:ext uri="{63B3BB69-23CF-44E3-9099-C40C66FF867C}">
                  <a14:compatExt spid="_x0000_s59398"/>
                </a:ext>
                <a:ext uri="{FF2B5EF4-FFF2-40B4-BE49-F238E27FC236}">
                  <a16:creationId xmlns:a16="http://schemas.microsoft.com/office/drawing/2014/main" id="{00000000-0008-0000-0100-00000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21</xdr:row>
          <xdr:rowOff>133350</xdr:rowOff>
        </xdr:from>
        <xdr:to>
          <xdr:col>1</xdr:col>
          <xdr:colOff>485775</xdr:colOff>
          <xdr:row>23</xdr:row>
          <xdr:rowOff>9525</xdr:rowOff>
        </xdr:to>
        <xdr:sp macro="" textlink="">
          <xdr:nvSpPr>
            <xdr:cNvPr id="59399" name="Check Box 7" hidden="1">
              <a:extLst>
                <a:ext uri="{63B3BB69-23CF-44E3-9099-C40C66FF867C}">
                  <a14:compatExt spid="_x0000_s59399"/>
                </a:ext>
                <a:ext uri="{FF2B5EF4-FFF2-40B4-BE49-F238E27FC236}">
                  <a16:creationId xmlns:a16="http://schemas.microsoft.com/office/drawing/2014/main" id="{00000000-0008-0000-0100-00000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13</xdr:row>
      <xdr:rowOff>219075</xdr:rowOff>
    </xdr:from>
    <xdr:to>
      <xdr:col>7</xdr:col>
      <xdr:colOff>371475</xdr:colOff>
      <xdr:row>15</xdr:row>
      <xdr:rowOff>19050</xdr:rowOff>
    </xdr:to>
    <xdr:cxnSp macro="">
      <xdr:nvCxnSpPr>
        <xdr:cNvPr id="2" name="直線コネクタ 1"/>
        <xdr:cNvCxnSpPr/>
      </xdr:nvCxnSpPr>
      <xdr:spPr>
        <a:xfrm>
          <a:off x="4391025" y="4133850"/>
          <a:ext cx="0" cy="523875"/>
        </a:xfrm>
        <a:prstGeom prst="line">
          <a:avLst/>
        </a:prstGeom>
        <a:ln w="1905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200025</xdr:rowOff>
    </xdr:from>
    <xdr:to>
      <xdr:col>9</xdr:col>
      <xdr:colOff>0</xdr:colOff>
      <xdr:row>15</xdr:row>
      <xdr:rowOff>0</xdr:rowOff>
    </xdr:to>
    <xdr:cxnSp macro="">
      <xdr:nvCxnSpPr>
        <xdr:cNvPr id="3" name="直線コネクタ 2"/>
        <xdr:cNvCxnSpPr/>
      </xdr:nvCxnSpPr>
      <xdr:spPr>
        <a:xfrm>
          <a:off x="4781550" y="4114800"/>
          <a:ext cx="0" cy="523875"/>
        </a:xfrm>
        <a:prstGeom prst="line">
          <a:avLst/>
        </a:prstGeom>
        <a:ln w="1905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13</xdr:row>
      <xdr:rowOff>219075</xdr:rowOff>
    </xdr:from>
    <xdr:to>
      <xdr:col>10</xdr:col>
      <xdr:colOff>0</xdr:colOff>
      <xdr:row>15</xdr:row>
      <xdr:rowOff>19050</xdr:rowOff>
    </xdr:to>
    <xdr:cxnSp macro="">
      <xdr:nvCxnSpPr>
        <xdr:cNvPr id="4" name="直線コネクタ 3"/>
        <xdr:cNvCxnSpPr/>
      </xdr:nvCxnSpPr>
      <xdr:spPr>
        <a:xfrm>
          <a:off x="5162550" y="4133850"/>
          <a:ext cx="0" cy="523875"/>
        </a:xfrm>
        <a:prstGeom prst="line">
          <a:avLst/>
        </a:prstGeom>
        <a:ln w="1905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13</xdr:row>
      <xdr:rowOff>209550</xdr:rowOff>
    </xdr:from>
    <xdr:to>
      <xdr:col>10</xdr:col>
      <xdr:colOff>371475</xdr:colOff>
      <xdr:row>15</xdr:row>
      <xdr:rowOff>9525</xdr:rowOff>
    </xdr:to>
    <xdr:cxnSp macro="">
      <xdr:nvCxnSpPr>
        <xdr:cNvPr id="5" name="直線コネクタ 4"/>
        <xdr:cNvCxnSpPr/>
      </xdr:nvCxnSpPr>
      <xdr:spPr>
        <a:xfrm>
          <a:off x="5534025" y="4124325"/>
          <a:ext cx="0" cy="523875"/>
        </a:xfrm>
        <a:prstGeom prst="line">
          <a:avLst/>
        </a:prstGeom>
        <a:ln w="1905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13</xdr:row>
      <xdr:rowOff>209550</xdr:rowOff>
    </xdr:from>
    <xdr:to>
      <xdr:col>12</xdr:col>
      <xdr:colOff>0</xdr:colOff>
      <xdr:row>15</xdr:row>
      <xdr:rowOff>9525</xdr:rowOff>
    </xdr:to>
    <xdr:cxnSp macro="">
      <xdr:nvCxnSpPr>
        <xdr:cNvPr id="6" name="直線コネクタ 5"/>
        <xdr:cNvCxnSpPr/>
      </xdr:nvCxnSpPr>
      <xdr:spPr>
        <a:xfrm>
          <a:off x="5924550" y="4124325"/>
          <a:ext cx="0" cy="523875"/>
        </a:xfrm>
        <a:prstGeom prst="line">
          <a:avLst/>
        </a:prstGeom>
        <a:ln w="1905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13</xdr:row>
      <xdr:rowOff>219075</xdr:rowOff>
    </xdr:from>
    <xdr:to>
      <xdr:col>13</xdr:col>
      <xdr:colOff>0</xdr:colOff>
      <xdr:row>15</xdr:row>
      <xdr:rowOff>19050</xdr:rowOff>
    </xdr:to>
    <xdr:cxnSp macro="">
      <xdr:nvCxnSpPr>
        <xdr:cNvPr id="7" name="直線コネクタ 6"/>
        <xdr:cNvCxnSpPr/>
      </xdr:nvCxnSpPr>
      <xdr:spPr>
        <a:xfrm>
          <a:off x="6305550" y="4133850"/>
          <a:ext cx="0" cy="523875"/>
        </a:xfrm>
        <a:prstGeom prst="line">
          <a:avLst/>
        </a:prstGeom>
        <a:ln w="1905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13</xdr:row>
      <xdr:rowOff>219075</xdr:rowOff>
    </xdr:from>
    <xdr:to>
      <xdr:col>14</xdr:col>
      <xdr:colOff>0</xdr:colOff>
      <xdr:row>15</xdr:row>
      <xdr:rowOff>19050</xdr:rowOff>
    </xdr:to>
    <xdr:cxnSp macro="">
      <xdr:nvCxnSpPr>
        <xdr:cNvPr id="8" name="直線コネクタ 7"/>
        <xdr:cNvCxnSpPr/>
      </xdr:nvCxnSpPr>
      <xdr:spPr>
        <a:xfrm>
          <a:off x="6686550" y="4133850"/>
          <a:ext cx="0" cy="523875"/>
        </a:xfrm>
        <a:prstGeom prst="line">
          <a:avLst/>
        </a:prstGeom>
        <a:ln w="1905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18</xdr:row>
      <xdr:rowOff>28575</xdr:rowOff>
    </xdr:to>
    <xdr:cxnSp macro="">
      <xdr:nvCxnSpPr>
        <xdr:cNvPr id="9" name="直線コネクタ 8"/>
        <xdr:cNvCxnSpPr/>
      </xdr:nvCxnSpPr>
      <xdr:spPr>
        <a:xfrm>
          <a:off x="4019550" y="5124450"/>
          <a:ext cx="0" cy="523875"/>
        </a:xfrm>
        <a:prstGeom prst="line">
          <a:avLst/>
        </a:prstGeom>
        <a:ln w="1905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16</xdr:row>
      <xdr:rowOff>219075</xdr:rowOff>
    </xdr:from>
    <xdr:to>
      <xdr:col>8</xdr:col>
      <xdr:colOff>0</xdr:colOff>
      <xdr:row>18</xdr:row>
      <xdr:rowOff>19050</xdr:rowOff>
    </xdr:to>
    <xdr:cxnSp macro="">
      <xdr:nvCxnSpPr>
        <xdr:cNvPr id="10" name="直線コネクタ 9"/>
        <xdr:cNvCxnSpPr/>
      </xdr:nvCxnSpPr>
      <xdr:spPr>
        <a:xfrm>
          <a:off x="4400550" y="5114925"/>
          <a:ext cx="0" cy="523875"/>
        </a:xfrm>
        <a:prstGeom prst="line">
          <a:avLst/>
        </a:prstGeom>
        <a:ln w="1905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16</xdr:row>
      <xdr:rowOff>209550</xdr:rowOff>
    </xdr:from>
    <xdr:to>
      <xdr:col>9</xdr:col>
      <xdr:colOff>0</xdr:colOff>
      <xdr:row>18</xdr:row>
      <xdr:rowOff>9525</xdr:rowOff>
    </xdr:to>
    <xdr:cxnSp macro="">
      <xdr:nvCxnSpPr>
        <xdr:cNvPr id="11" name="直線コネクタ 10"/>
        <xdr:cNvCxnSpPr/>
      </xdr:nvCxnSpPr>
      <xdr:spPr>
        <a:xfrm>
          <a:off x="4781550" y="5105400"/>
          <a:ext cx="0" cy="523875"/>
        </a:xfrm>
        <a:prstGeom prst="line">
          <a:avLst/>
        </a:prstGeom>
        <a:ln w="1905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18</xdr:row>
      <xdr:rowOff>28575</xdr:rowOff>
    </xdr:to>
    <xdr:cxnSp macro="">
      <xdr:nvCxnSpPr>
        <xdr:cNvPr id="12" name="直線コネクタ 11"/>
        <xdr:cNvCxnSpPr/>
      </xdr:nvCxnSpPr>
      <xdr:spPr>
        <a:xfrm>
          <a:off x="5162550" y="5124450"/>
          <a:ext cx="0" cy="523875"/>
        </a:xfrm>
        <a:prstGeom prst="line">
          <a:avLst/>
        </a:prstGeom>
        <a:ln w="1905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16</xdr:row>
      <xdr:rowOff>219075</xdr:rowOff>
    </xdr:from>
    <xdr:to>
      <xdr:col>11</xdr:col>
      <xdr:colOff>0</xdr:colOff>
      <xdr:row>18</xdr:row>
      <xdr:rowOff>19050</xdr:rowOff>
    </xdr:to>
    <xdr:cxnSp macro="">
      <xdr:nvCxnSpPr>
        <xdr:cNvPr id="13" name="直線コネクタ 12"/>
        <xdr:cNvCxnSpPr/>
      </xdr:nvCxnSpPr>
      <xdr:spPr>
        <a:xfrm>
          <a:off x="5543550" y="5114925"/>
          <a:ext cx="0" cy="523875"/>
        </a:xfrm>
        <a:prstGeom prst="line">
          <a:avLst/>
        </a:prstGeom>
        <a:ln w="1905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16</xdr:row>
      <xdr:rowOff>190500</xdr:rowOff>
    </xdr:from>
    <xdr:to>
      <xdr:col>12</xdr:col>
      <xdr:colOff>0</xdr:colOff>
      <xdr:row>17</xdr:row>
      <xdr:rowOff>485775</xdr:rowOff>
    </xdr:to>
    <xdr:cxnSp macro="">
      <xdr:nvCxnSpPr>
        <xdr:cNvPr id="14" name="直線コネクタ 13"/>
        <xdr:cNvCxnSpPr/>
      </xdr:nvCxnSpPr>
      <xdr:spPr>
        <a:xfrm>
          <a:off x="5924550" y="5086350"/>
          <a:ext cx="0" cy="523875"/>
        </a:xfrm>
        <a:prstGeom prst="line">
          <a:avLst/>
        </a:prstGeom>
        <a:ln w="1905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16</xdr:row>
      <xdr:rowOff>209550</xdr:rowOff>
    </xdr:from>
    <xdr:to>
      <xdr:col>13</xdr:col>
      <xdr:colOff>0</xdr:colOff>
      <xdr:row>18</xdr:row>
      <xdr:rowOff>9525</xdr:rowOff>
    </xdr:to>
    <xdr:cxnSp macro="">
      <xdr:nvCxnSpPr>
        <xdr:cNvPr id="15" name="直線コネクタ 14"/>
        <xdr:cNvCxnSpPr/>
      </xdr:nvCxnSpPr>
      <xdr:spPr>
        <a:xfrm>
          <a:off x="6305550" y="5105400"/>
          <a:ext cx="0" cy="523875"/>
        </a:xfrm>
        <a:prstGeom prst="line">
          <a:avLst/>
        </a:prstGeom>
        <a:ln w="1905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16</xdr:row>
      <xdr:rowOff>209550</xdr:rowOff>
    </xdr:from>
    <xdr:to>
      <xdr:col>14</xdr:col>
      <xdr:colOff>0</xdr:colOff>
      <xdr:row>18</xdr:row>
      <xdr:rowOff>9525</xdr:rowOff>
    </xdr:to>
    <xdr:cxnSp macro="">
      <xdr:nvCxnSpPr>
        <xdr:cNvPr id="16" name="直線コネクタ 15"/>
        <xdr:cNvCxnSpPr/>
      </xdr:nvCxnSpPr>
      <xdr:spPr>
        <a:xfrm>
          <a:off x="6686550" y="5105400"/>
          <a:ext cx="0" cy="523875"/>
        </a:xfrm>
        <a:prstGeom prst="line">
          <a:avLst/>
        </a:prstGeom>
        <a:ln w="1905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447676</xdr:colOff>
      <xdr:row>1</xdr:row>
      <xdr:rowOff>28576</xdr:rowOff>
    </xdr:from>
    <xdr:to>
      <xdr:col>22</xdr:col>
      <xdr:colOff>504825</xdr:colOff>
      <xdr:row>7</xdr:row>
      <xdr:rowOff>266700</xdr:rowOff>
    </xdr:to>
    <xdr:sp macro="" textlink="">
      <xdr:nvSpPr>
        <xdr:cNvPr id="17" name="正方形/長方形 16"/>
        <xdr:cNvSpPr/>
      </xdr:nvSpPr>
      <xdr:spPr>
        <a:xfrm>
          <a:off x="7886701" y="266701"/>
          <a:ext cx="4600574" cy="1676399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>
              <a:solidFill>
                <a:sysClr val="windowText" lastClr="000000"/>
              </a:solidFill>
            </a:rPr>
            <a:t>記入は不要です</a:t>
          </a:r>
          <a:endParaRPr kumimoji="1" lang="en-US" altLang="ja-JP" sz="18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0">
              <a:solidFill>
                <a:sysClr val="windowText" lastClr="000000"/>
              </a:solidFill>
            </a:rPr>
            <a:t>（報告書から転記されます）</a:t>
          </a:r>
          <a:endParaRPr kumimoji="1" lang="en-US" altLang="ja-JP" sz="1400" b="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400" b="0">
              <a:solidFill>
                <a:sysClr val="windowText" lastClr="000000"/>
              </a:solidFill>
            </a:rPr>
            <a:t>※</a:t>
          </a:r>
          <a:r>
            <a:rPr kumimoji="1" lang="ja-JP" altLang="en-US" sz="1400" b="0">
              <a:solidFill>
                <a:sysClr val="windowText" lastClr="000000"/>
              </a:solidFill>
            </a:rPr>
            <a:t>差引金額がマイナスの場合には、返還となります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0.xml"/><Relationship Id="rId5" Type="http://schemas.openxmlformats.org/officeDocument/2006/relationships/ctrlProp" Target="../ctrlProps/ctrlProp9.xml"/><Relationship Id="rId10" Type="http://schemas.openxmlformats.org/officeDocument/2006/relationships/ctrlProp" Target="../ctrlProps/ctrlProp14.xml"/><Relationship Id="rId4" Type="http://schemas.openxmlformats.org/officeDocument/2006/relationships/ctrlProp" Target="../ctrlProps/ctrlProp8.xml"/><Relationship Id="rId9" Type="http://schemas.openxmlformats.org/officeDocument/2006/relationships/ctrlProp" Target="../ctrlProps/ctrlProp1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  <pageSetUpPr fitToPage="1"/>
  </sheetPr>
  <dimension ref="B1:O54"/>
  <sheetViews>
    <sheetView tabSelected="1" view="pageBreakPreview" zoomScale="70" zoomScaleNormal="100" zoomScaleSheetLayoutView="70" workbookViewId="0">
      <selection activeCell="B1" sqref="B1"/>
    </sheetView>
  </sheetViews>
  <sheetFormatPr defaultRowHeight="14.25" x14ac:dyDescent="0.4"/>
  <cols>
    <col min="1" max="1" width="2.75" style="14" customWidth="1"/>
    <col min="2" max="2" width="9.75" style="14" customWidth="1"/>
    <col min="3" max="4" width="9" style="14"/>
    <col min="5" max="5" width="9.5" style="14" bestFit="1" customWidth="1"/>
    <col min="6" max="6" width="9" style="14"/>
    <col min="7" max="7" width="22.375" style="14" customWidth="1"/>
    <col min="8" max="8" width="5.125" style="14" customWidth="1"/>
    <col min="9" max="10" width="3.875" style="14" customWidth="1"/>
    <col min="11" max="11" width="4.625" style="14" customWidth="1"/>
    <col min="12" max="12" width="3.875" style="14" customWidth="1"/>
    <col min="13" max="13" width="4.625" style="14" customWidth="1"/>
    <col min="14" max="14" width="3.875" style="14" customWidth="1"/>
    <col min="15" max="16384" width="9" style="14"/>
  </cols>
  <sheetData>
    <row r="1" spans="2:15" ht="18" customHeight="1" x14ac:dyDescent="0.4">
      <c r="B1" s="81" t="s">
        <v>197</v>
      </c>
      <c r="C1" s="81"/>
      <c r="D1" s="81"/>
      <c r="E1" s="81"/>
      <c r="F1" s="203"/>
      <c r="G1" s="203"/>
      <c r="H1" s="65"/>
    </row>
    <row r="2" spans="2:15" ht="18" customHeight="1" x14ac:dyDescent="0.4">
      <c r="B2" s="14" t="s">
        <v>139</v>
      </c>
    </row>
    <row r="3" spans="2:15" ht="18" customHeight="1" x14ac:dyDescent="0.4">
      <c r="C3" s="66" t="str">
        <f>IF(I3&amp;K3&amp;M3="","日付を記入してください→","")</f>
        <v>日付を記入してください→</v>
      </c>
      <c r="H3" s="14" t="s">
        <v>181</v>
      </c>
      <c r="I3" s="67"/>
      <c r="J3" s="14" t="s">
        <v>182</v>
      </c>
      <c r="K3" s="67"/>
      <c r="L3" s="14" t="s">
        <v>183</v>
      </c>
      <c r="M3" s="67"/>
      <c r="N3" s="14" t="s">
        <v>184</v>
      </c>
    </row>
    <row r="4" spans="2:15" ht="30.75" customHeight="1" x14ac:dyDescent="0.4">
      <c r="C4" s="66" t="str">
        <f>IF(H4="","住所を記入してください→","")</f>
        <v>住所を記入してください→</v>
      </c>
      <c r="G4" s="21" t="s">
        <v>151</v>
      </c>
      <c r="H4" s="106"/>
      <c r="I4" s="106"/>
      <c r="J4" s="106"/>
      <c r="K4" s="106"/>
      <c r="L4" s="106"/>
      <c r="M4" s="106"/>
      <c r="N4" s="106"/>
      <c r="O4" s="22"/>
    </row>
    <row r="5" spans="2:15" ht="30.75" customHeight="1" x14ac:dyDescent="0.4">
      <c r="C5" s="66" t="str">
        <f>IF(H5="","施設名を記入してください→","")</f>
        <v>施設名を記入してください→</v>
      </c>
      <c r="G5" s="21" t="s">
        <v>152</v>
      </c>
      <c r="H5" s="106"/>
      <c r="I5" s="106"/>
      <c r="J5" s="106"/>
      <c r="K5" s="106"/>
      <c r="L5" s="106"/>
      <c r="M5" s="106"/>
      <c r="N5" s="106"/>
      <c r="O5" s="22"/>
    </row>
    <row r="6" spans="2:15" ht="30.75" customHeight="1" x14ac:dyDescent="0.4">
      <c r="C6" s="66" t="str">
        <f>IF(H6="","代表者名を記入してください→","")</f>
        <v>代表者名を記入してください→</v>
      </c>
      <c r="G6" s="21" t="s">
        <v>153</v>
      </c>
      <c r="H6" s="106"/>
      <c r="I6" s="106"/>
      <c r="J6" s="106"/>
      <c r="K6" s="106"/>
      <c r="L6" s="106"/>
      <c r="M6" s="106"/>
      <c r="N6" s="106"/>
      <c r="O6" s="22"/>
    </row>
    <row r="7" spans="2:15" ht="17.25" customHeight="1" x14ac:dyDescent="0.4"/>
    <row r="8" spans="2:15" ht="17.25" customHeight="1" x14ac:dyDescent="0.4">
      <c r="B8" s="107" t="s">
        <v>193</v>
      </c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</row>
    <row r="10" spans="2:15" ht="18.75" customHeight="1" x14ac:dyDescent="0.4">
      <c r="B10" s="102" t="s">
        <v>134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</row>
    <row r="12" spans="2:15" x14ac:dyDescent="0.4">
      <c r="B12" s="68" t="s">
        <v>150</v>
      </c>
    </row>
    <row r="13" spans="2:15" ht="18.75" customHeight="1" x14ac:dyDescent="0.4">
      <c r="C13" s="65"/>
      <c r="D13" s="65"/>
      <c r="E13" s="65"/>
      <c r="F13" s="65"/>
      <c r="G13" s="73" t="s">
        <v>146</v>
      </c>
    </row>
    <row r="14" spans="2:15" ht="20.25" customHeight="1" x14ac:dyDescent="0.4">
      <c r="C14" s="66" t="str">
        <f>IF(G14="","金額を記入してください→","")</f>
        <v>金額を記入してください→</v>
      </c>
      <c r="D14" s="65"/>
      <c r="E14" s="22"/>
      <c r="F14" s="65"/>
      <c r="G14" s="69"/>
    </row>
    <row r="16" spans="2:15" x14ac:dyDescent="0.4">
      <c r="B16" s="68" t="s">
        <v>145</v>
      </c>
    </row>
    <row r="17" spans="2:14" ht="15.75" customHeight="1" x14ac:dyDescent="0.4"/>
    <row r="18" spans="2:14" ht="15.75" customHeight="1" x14ac:dyDescent="0.4">
      <c r="B18" s="67"/>
      <c r="C18" s="14" t="s">
        <v>144</v>
      </c>
    </row>
    <row r="19" spans="2:14" ht="15.75" customHeight="1" x14ac:dyDescent="0.4"/>
    <row r="20" spans="2:14" ht="15.75" customHeight="1" x14ac:dyDescent="0.4">
      <c r="B20" s="70" t="s">
        <v>133</v>
      </c>
      <c r="C20" s="108" t="s">
        <v>130</v>
      </c>
      <c r="D20" s="108"/>
      <c r="E20" s="108"/>
      <c r="F20" s="108"/>
      <c r="G20" s="108"/>
    </row>
    <row r="21" spans="2:14" ht="17.25" customHeight="1" x14ac:dyDescent="0.4">
      <c r="B21" s="71"/>
      <c r="C21" s="100" t="s">
        <v>131</v>
      </c>
      <c r="D21" s="100"/>
      <c r="E21" s="100"/>
      <c r="F21" s="100"/>
      <c r="G21" s="100"/>
    </row>
    <row r="22" spans="2:14" ht="17.25" customHeight="1" x14ac:dyDescent="0.4">
      <c r="B22" s="71"/>
      <c r="C22" s="100" t="s">
        <v>132</v>
      </c>
      <c r="D22" s="100"/>
      <c r="E22" s="100"/>
      <c r="F22" s="100"/>
      <c r="G22" s="100"/>
    </row>
    <row r="23" spans="2:14" ht="17.25" customHeight="1" x14ac:dyDescent="0.4">
      <c r="B23" s="71"/>
      <c r="C23" s="100" t="s">
        <v>138</v>
      </c>
      <c r="D23" s="100"/>
      <c r="E23" s="100"/>
      <c r="F23" s="100"/>
      <c r="G23" s="100"/>
    </row>
    <row r="24" spans="2:14" ht="15.75" customHeight="1" x14ac:dyDescent="0.4"/>
    <row r="25" spans="2:14" ht="15.75" customHeight="1" x14ac:dyDescent="0.4">
      <c r="B25" s="68" t="s">
        <v>135</v>
      </c>
    </row>
    <row r="26" spans="2:14" ht="15.75" customHeight="1" x14ac:dyDescent="0.4"/>
    <row r="27" spans="2:14" ht="15.75" customHeight="1" x14ac:dyDescent="0.4">
      <c r="B27" s="103"/>
      <c r="C27" s="102" t="s">
        <v>121</v>
      </c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</row>
    <row r="28" spans="2:14" ht="15.75" customHeight="1" x14ac:dyDescent="0.4">
      <c r="B28" s="103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</row>
    <row r="29" spans="2:14" x14ac:dyDescent="0.4">
      <c r="C29" s="72"/>
      <c r="D29" s="72"/>
      <c r="E29" s="72"/>
      <c r="F29" s="72"/>
      <c r="G29" s="72"/>
      <c r="H29" s="72"/>
    </row>
    <row r="30" spans="2:14" ht="16.5" customHeight="1" x14ac:dyDescent="0.4">
      <c r="D30" s="84" t="s">
        <v>0</v>
      </c>
      <c r="E30" s="84"/>
      <c r="F30" s="84"/>
      <c r="G30" s="84"/>
      <c r="H30" s="101" t="s">
        <v>149</v>
      </c>
      <c r="I30" s="104"/>
      <c r="J30" s="104"/>
      <c r="K30" s="104"/>
      <c r="L30" s="104"/>
      <c r="M30" s="104"/>
      <c r="N30" s="105"/>
    </row>
    <row r="31" spans="2:14" ht="18" customHeight="1" x14ac:dyDescent="0.4">
      <c r="B31" s="84" t="s">
        <v>124</v>
      </c>
      <c r="C31" s="101"/>
      <c r="D31" s="99"/>
      <c r="E31" s="99"/>
      <c r="F31" s="99"/>
      <c r="G31" s="99"/>
      <c r="H31" s="88"/>
      <c r="I31" s="89"/>
      <c r="J31" s="89"/>
      <c r="K31" s="89"/>
      <c r="L31" s="89"/>
      <c r="M31" s="89"/>
      <c r="N31" s="90"/>
    </row>
    <row r="32" spans="2:14" ht="18" customHeight="1" x14ac:dyDescent="0.4">
      <c r="B32" s="84"/>
      <c r="C32" s="101"/>
      <c r="D32" s="99"/>
      <c r="E32" s="99"/>
      <c r="F32" s="99"/>
      <c r="G32" s="99"/>
      <c r="H32" s="88"/>
      <c r="I32" s="89"/>
      <c r="J32" s="89"/>
      <c r="K32" s="89"/>
      <c r="L32" s="89"/>
      <c r="M32" s="89"/>
      <c r="N32" s="90"/>
    </row>
    <row r="33" spans="2:14" ht="18" customHeight="1" x14ac:dyDescent="0.4">
      <c r="B33" s="84"/>
      <c r="C33" s="84"/>
      <c r="D33" s="99"/>
      <c r="E33" s="99"/>
      <c r="F33" s="99"/>
      <c r="G33" s="99"/>
      <c r="H33" s="88"/>
      <c r="I33" s="89"/>
      <c r="J33" s="89"/>
      <c r="K33" s="89"/>
      <c r="L33" s="89"/>
      <c r="M33" s="89"/>
      <c r="N33" s="90"/>
    </row>
    <row r="34" spans="2:14" ht="18" customHeight="1" x14ac:dyDescent="0.4">
      <c r="B34" s="84"/>
      <c r="C34" s="84"/>
      <c r="D34" s="99"/>
      <c r="E34" s="99"/>
      <c r="F34" s="99"/>
      <c r="G34" s="99"/>
      <c r="H34" s="88"/>
      <c r="I34" s="89"/>
      <c r="J34" s="89"/>
      <c r="K34" s="89"/>
      <c r="L34" s="89"/>
      <c r="M34" s="89"/>
      <c r="N34" s="90"/>
    </row>
    <row r="35" spans="2:14" ht="18" customHeight="1" x14ac:dyDescent="0.4">
      <c r="B35" s="84"/>
      <c r="C35" s="84"/>
      <c r="D35" s="99"/>
      <c r="E35" s="99"/>
      <c r="F35" s="99"/>
      <c r="G35" s="99"/>
      <c r="H35" s="88"/>
      <c r="I35" s="89"/>
      <c r="J35" s="89"/>
      <c r="K35" s="89"/>
      <c r="L35" s="89"/>
      <c r="M35" s="89"/>
      <c r="N35" s="90"/>
    </row>
    <row r="36" spans="2:14" ht="18" customHeight="1" x14ac:dyDescent="0.4">
      <c r="B36" s="84"/>
      <c r="C36" s="84"/>
      <c r="D36" s="99"/>
      <c r="E36" s="99"/>
      <c r="F36" s="99"/>
      <c r="G36" s="99"/>
      <c r="H36" s="88"/>
      <c r="I36" s="89"/>
      <c r="J36" s="89"/>
      <c r="K36" s="89"/>
      <c r="L36" s="89"/>
      <c r="M36" s="89"/>
      <c r="N36" s="90"/>
    </row>
    <row r="37" spans="2:14" ht="16.5" customHeight="1" x14ac:dyDescent="0.4">
      <c r="B37" s="84" t="s">
        <v>120</v>
      </c>
      <c r="C37" s="84"/>
      <c r="D37" s="84"/>
      <c r="E37" s="84"/>
      <c r="F37" s="84"/>
      <c r="G37" s="84"/>
      <c r="H37" s="85">
        <f>SUM(H31:H36)</f>
        <v>0</v>
      </c>
      <c r="I37" s="86"/>
      <c r="J37" s="86"/>
      <c r="K37" s="86"/>
      <c r="L37" s="86"/>
      <c r="M37" s="86"/>
      <c r="N37" s="87"/>
    </row>
    <row r="38" spans="2:14" ht="17.25" customHeight="1" x14ac:dyDescent="0.4"/>
    <row r="39" spans="2:14" ht="17.25" customHeight="1" x14ac:dyDescent="0.4">
      <c r="B39" s="67"/>
      <c r="C39" s="14" t="s">
        <v>122</v>
      </c>
    </row>
    <row r="40" spans="2:14" ht="15" customHeight="1" x14ac:dyDescent="0.4">
      <c r="B40" s="77"/>
      <c r="C40" s="66" t="s">
        <v>196</v>
      </c>
      <c r="I40" s="77"/>
    </row>
    <row r="42" spans="2:14" ht="21" customHeight="1" x14ac:dyDescent="0.4">
      <c r="C42" s="74"/>
      <c r="D42" s="74"/>
      <c r="E42" s="74"/>
      <c r="F42" s="74"/>
      <c r="G42" s="75" t="s">
        <v>136</v>
      </c>
      <c r="H42" s="88"/>
      <c r="I42" s="89"/>
      <c r="J42" s="89"/>
      <c r="K42" s="89"/>
      <c r="L42" s="89"/>
      <c r="M42" s="89"/>
      <c r="N42" s="90"/>
    </row>
    <row r="43" spans="2:14" ht="19.5" customHeight="1" x14ac:dyDescent="0.4">
      <c r="C43" s="74"/>
      <c r="D43" s="74"/>
      <c r="E43" s="74"/>
      <c r="F43" s="74"/>
      <c r="G43" s="74"/>
      <c r="H43" s="76"/>
    </row>
    <row r="44" spans="2:14" ht="18" customHeight="1" x14ac:dyDescent="0.4">
      <c r="B44" s="67"/>
      <c r="C44" s="14" t="s">
        <v>123</v>
      </c>
      <c r="H44" s="77"/>
    </row>
    <row r="45" spans="2:14" x14ac:dyDescent="0.4">
      <c r="H45" s="77"/>
    </row>
    <row r="46" spans="2:14" ht="21.75" customHeight="1" x14ac:dyDescent="0.4">
      <c r="G46" s="75" t="s">
        <v>137</v>
      </c>
      <c r="H46" s="88"/>
      <c r="I46" s="89"/>
      <c r="J46" s="89"/>
      <c r="K46" s="89"/>
      <c r="L46" s="89"/>
      <c r="M46" s="89"/>
      <c r="N46" s="90"/>
    </row>
    <row r="47" spans="2:14" ht="15.75" customHeight="1" x14ac:dyDescent="0.4">
      <c r="G47" s="74"/>
      <c r="H47" s="22"/>
    </row>
    <row r="48" spans="2:14" ht="20.25" customHeight="1" x14ac:dyDescent="0.4">
      <c r="G48" s="78" t="s">
        <v>147</v>
      </c>
      <c r="H48" s="91">
        <f>H37+H42+H46</f>
        <v>0</v>
      </c>
      <c r="I48" s="92"/>
      <c r="J48" s="92"/>
      <c r="K48" s="92"/>
      <c r="L48" s="92"/>
      <c r="M48" s="92"/>
      <c r="N48" s="93"/>
    </row>
    <row r="49" spans="3:14" ht="20.25" hidden="1" customHeight="1" x14ac:dyDescent="0.4">
      <c r="G49" s="79" t="s">
        <v>129</v>
      </c>
      <c r="H49" s="62" t="str">
        <f>IF(G14=H48,"○","×")</f>
        <v>○</v>
      </c>
      <c r="I49" s="63"/>
      <c r="J49" s="63"/>
      <c r="K49" s="63"/>
      <c r="L49" s="63"/>
      <c r="M49" s="63"/>
      <c r="N49" s="64"/>
    </row>
    <row r="50" spans="3:14" ht="20.25" customHeight="1" x14ac:dyDescent="0.4">
      <c r="E50" s="94" t="s">
        <v>148</v>
      </c>
      <c r="F50" s="94"/>
      <c r="G50" s="95"/>
      <c r="H50" s="96">
        <f>ROUNDDOWN(IF(G14&lt;=H48,G14,H48),-3)</f>
        <v>0</v>
      </c>
      <c r="I50" s="97"/>
      <c r="J50" s="97"/>
      <c r="K50" s="97"/>
      <c r="L50" s="97"/>
      <c r="M50" s="97"/>
      <c r="N50" s="98"/>
    </row>
    <row r="51" spans="3:14" ht="20.25" customHeight="1" x14ac:dyDescent="0.4"/>
    <row r="52" spans="3:14" ht="24.75" customHeight="1" x14ac:dyDescent="0.4">
      <c r="C52" s="66" t="str">
        <f>IF(H52="","担当者名を記入してください→","")</f>
        <v>担当者名を記入してください→</v>
      </c>
      <c r="G52" s="80" t="s">
        <v>125</v>
      </c>
      <c r="H52" s="83"/>
      <c r="I52" s="83"/>
      <c r="J52" s="83"/>
      <c r="K52" s="83"/>
      <c r="L52" s="83"/>
      <c r="M52" s="83"/>
      <c r="N52" s="83"/>
    </row>
    <row r="53" spans="3:14" ht="24.75" customHeight="1" x14ac:dyDescent="0.4">
      <c r="C53" s="66" t="str">
        <f>IF(H53="","電話番号を記入してください→","")</f>
        <v>電話番号を記入してください→</v>
      </c>
      <c r="G53" s="80" t="s">
        <v>126</v>
      </c>
      <c r="H53" s="83"/>
      <c r="I53" s="83"/>
      <c r="J53" s="83"/>
      <c r="K53" s="83"/>
      <c r="L53" s="83"/>
      <c r="M53" s="83"/>
      <c r="N53" s="83"/>
    </row>
    <row r="54" spans="3:14" ht="31.5" customHeight="1" x14ac:dyDescent="0.4">
      <c r="C54" s="66" t="str">
        <f>IF(H54="","メールアドレスを記入してください→","")</f>
        <v>メールアドレスを記入してください→</v>
      </c>
      <c r="G54" s="80" t="s">
        <v>127</v>
      </c>
      <c r="H54" s="83"/>
      <c r="I54" s="83"/>
      <c r="J54" s="83"/>
      <c r="K54" s="83"/>
      <c r="L54" s="83"/>
      <c r="M54" s="83"/>
      <c r="N54" s="83"/>
    </row>
  </sheetData>
  <sheetProtection password="CA83" sheet="1" objects="1" scenarios="1"/>
  <mergeCells count="36">
    <mergeCell ref="C20:G20"/>
    <mergeCell ref="C21:G21"/>
    <mergeCell ref="C22:G22"/>
    <mergeCell ref="C23:G23"/>
    <mergeCell ref="B31:C36"/>
    <mergeCell ref="D31:G31"/>
    <mergeCell ref="D34:G34"/>
    <mergeCell ref="B10:N10"/>
    <mergeCell ref="B27:B28"/>
    <mergeCell ref="C27:N28"/>
    <mergeCell ref="D30:G30"/>
    <mergeCell ref="H30:N30"/>
    <mergeCell ref="H4:N4"/>
    <mergeCell ref="H5:N5"/>
    <mergeCell ref="H6:N6"/>
    <mergeCell ref="B8:N8"/>
    <mergeCell ref="H31:N31"/>
    <mergeCell ref="D32:G32"/>
    <mergeCell ref="H32:N32"/>
    <mergeCell ref="D33:G33"/>
    <mergeCell ref="H33:N33"/>
    <mergeCell ref="H34:N34"/>
    <mergeCell ref="D35:G35"/>
    <mergeCell ref="H35:N35"/>
    <mergeCell ref="D36:G36"/>
    <mergeCell ref="H36:N36"/>
    <mergeCell ref="H52:N52"/>
    <mergeCell ref="H53:N53"/>
    <mergeCell ref="H54:N54"/>
    <mergeCell ref="B37:G37"/>
    <mergeCell ref="H37:N37"/>
    <mergeCell ref="H42:N42"/>
    <mergeCell ref="H46:N46"/>
    <mergeCell ref="H48:N48"/>
    <mergeCell ref="E50:G50"/>
    <mergeCell ref="H50:N50"/>
  </mergeCells>
  <phoneticPr fontId="2"/>
  <printOptions horizontalCentered="1"/>
  <pageMargins left="0.23622047244094491" right="0.23622047244094491" top="0.39370078740157483" bottom="0.39370078740157483" header="0.31496062992125984" footer="0.31496062992125984"/>
  <pageSetup paperSize="9" scale="8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5297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16</xdr:row>
                    <xdr:rowOff>152400</xdr:rowOff>
                  </from>
                  <to>
                    <xdr:col>1</xdr:col>
                    <xdr:colOff>495300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98" r:id="rId5" name="Check Box 2">
              <controlPr defaultSize="0" autoFill="0" autoLine="0" autoPict="0">
                <anchor moveWithCells="1">
                  <from>
                    <xdr:col>1</xdr:col>
                    <xdr:colOff>238125</xdr:colOff>
                    <xdr:row>26</xdr:row>
                    <xdr:rowOff>28575</xdr:rowOff>
                  </from>
                  <to>
                    <xdr:col>1</xdr:col>
                    <xdr:colOff>466725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99" r:id="rId6" name="Check Box 3">
              <controlPr defaultSize="0" autoFill="0" autoLine="0" autoPict="0">
                <anchor moveWithCells="1">
                  <from>
                    <xdr:col>1</xdr:col>
                    <xdr:colOff>276225</xdr:colOff>
                    <xdr:row>37</xdr:row>
                    <xdr:rowOff>133350</xdr:rowOff>
                  </from>
                  <to>
                    <xdr:col>1</xdr:col>
                    <xdr:colOff>504825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0" r:id="rId7" name="Check Box 4">
              <controlPr defaultSize="0" autoFill="0" autoLine="0" autoPict="0">
                <anchor moveWithCells="1">
                  <from>
                    <xdr:col>1</xdr:col>
                    <xdr:colOff>276225</xdr:colOff>
                    <xdr:row>42</xdr:row>
                    <xdr:rowOff>209550</xdr:rowOff>
                  </from>
                  <to>
                    <xdr:col>1</xdr:col>
                    <xdr:colOff>504825</xdr:colOff>
                    <xdr:row>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1" r:id="rId8" name="Check Box 5">
              <controlPr defaultSize="0" autoFill="0" autoLine="0" autoPict="0">
                <anchor moveWithCells="1">
                  <from>
                    <xdr:col>1</xdr:col>
                    <xdr:colOff>257175</xdr:colOff>
                    <xdr:row>19</xdr:row>
                    <xdr:rowOff>133350</xdr:rowOff>
                  </from>
                  <to>
                    <xdr:col>1</xdr:col>
                    <xdr:colOff>485775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2" r:id="rId9" name="Check Box 6">
              <controlPr defaultSize="0" autoFill="0" autoLine="0" autoPict="0">
                <anchor moveWithCells="1">
                  <from>
                    <xdr:col>1</xdr:col>
                    <xdr:colOff>257175</xdr:colOff>
                    <xdr:row>20</xdr:row>
                    <xdr:rowOff>133350</xdr:rowOff>
                  </from>
                  <to>
                    <xdr:col>1</xdr:col>
                    <xdr:colOff>485775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3" r:id="rId10" name="Check Box 7">
              <controlPr defaultSize="0" autoFill="0" autoLine="0" autoPict="0">
                <anchor moveWithCells="1">
                  <from>
                    <xdr:col>1</xdr:col>
                    <xdr:colOff>257175</xdr:colOff>
                    <xdr:row>21</xdr:row>
                    <xdr:rowOff>133350</xdr:rowOff>
                  </from>
                  <to>
                    <xdr:col>1</xdr:col>
                    <xdr:colOff>485775</xdr:colOff>
                    <xdr:row>23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>
          <x14:formula1>
            <xm:f>リスト!$E$2:$E$8</xm:f>
          </x14:formula1>
          <xm:sqref>D31:G36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R30"/>
  <sheetViews>
    <sheetView view="pageBreakPreview" zoomScaleNormal="100" zoomScaleSheetLayoutView="100" workbookViewId="0">
      <selection activeCell="D12" sqref="D12:O12"/>
    </sheetView>
  </sheetViews>
  <sheetFormatPr defaultRowHeight="18.75" x14ac:dyDescent="0.4"/>
  <cols>
    <col min="1" max="1" width="18.625" customWidth="1"/>
    <col min="2" max="2" width="5.125" customWidth="1"/>
    <col min="4" max="15" width="5" customWidth="1"/>
    <col min="16" max="16" width="4.875" customWidth="1"/>
    <col min="18" max="18" width="14.625" customWidth="1"/>
  </cols>
  <sheetData>
    <row r="1" spans="1:18" x14ac:dyDescent="0.4">
      <c r="A1" s="163" t="s">
        <v>154</v>
      </c>
      <c r="B1" s="163"/>
      <c r="C1" s="163"/>
    </row>
    <row r="2" spans="1:18" x14ac:dyDescent="0.4">
      <c r="A2" s="23"/>
    </row>
    <row r="3" spans="1:18" x14ac:dyDescent="0.4">
      <c r="A3" s="164" t="s">
        <v>191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</row>
    <row r="4" spans="1:18" x14ac:dyDescent="0.4">
      <c r="A4" s="23"/>
    </row>
    <row r="5" spans="1:18" ht="19.5" x14ac:dyDescent="0.4">
      <c r="A5" s="59" t="s">
        <v>192</v>
      </c>
      <c r="B5" s="60"/>
      <c r="C5" s="60"/>
    </row>
    <row r="6" spans="1:18" x14ac:dyDescent="0.4">
      <c r="A6" s="165" t="s">
        <v>190</v>
      </c>
      <c r="B6" s="165"/>
      <c r="C6" s="165"/>
      <c r="D6" s="165"/>
    </row>
    <row r="7" spans="1:18" x14ac:dyDescent="0.4">
      <c r="A7" s="23"/>
    </row>
    <row r="8" spans="1:18" ht="33" customHeight="1" x14ac:dyDescent="0.4">
      <c r="E8" s="163" t="s">
        <v>185</v>
      </c>
      <c r="F8" s="163"/>
      <c r="G8" s="166">
        <f>'報告書（無床診・訪看）'!H4</f>
        <v>0</v>
      </c>
      <c r="H8" s="166"/>
      <c r="I8" s="166"/>
      <c r="J8" s="166"/>
      <c r="K8" s="166"/>
      <c r="L8" s="166"/>
      <c r="M8" s="166"/>
      <c r="N8" s="166"/>
      <c r="O8" s="166"/>
      <c r="P8" s="166"/>
    </row>
    <row r="9" spans="1:18" ht="33" customHeight="1" x14ac:dyDescent="0.4">
      <c r="E9" s="163" t="s">
        <v>186</v>
      </c>
      <c r="F9" s="163"/>
      <c r="G9" s="166">
        <f>'報告書（無床診・訪看）'!H5</f>
        <v>0</v>
      </c>
      <c r="H9" s="166"/>
      <c r="I9" s="166"/>
      <c r="J9" s="166"/>
      <c r="K9" s="166"/>
      <c r="L9" s="166"/>
      <c r="M9" s="166"/>
      <c r="N9" s="166"/>
      <c r="O9" s="166"/>
      <c r="P9" s="166"/>
    </row>
    <row r="10" spans="1:18" ht="33" customHeight="1" x14ac:dyDescent="0.4">
      <c r="E10" s="163" t="s">
        <v>187</v>
      </c>
      <c r="F10" s="163"/>
      <c r="G10" s="166">
        <f>'報告書（無床診・訪看）'!H6</f>
        <v>0</v>
      </c>
      <c r="H10" s="166"/>
      <c r="I10" s="166"/>
      <c r="J10" s="166"/>
      <c r="K10" s="166"/>
      <c r="L10" s="166"/>
      <c r="M10" s="166"/>
      <c r="N10" s="166"/>
      <c r="O10" s="166"/>
      <c r="P10" s="166"/>
    </row>
    <row r="11" spans="1:18" x14ac:dyDescent="0.4">
      <c r="A11" s="23"/>
    </row>
    <row r="12" spans="1:18" ht="39" customHeight="1" x14ac:dyDescent="0.4">
      <c r="A12" s="167" t="s">
        <v>155</v>
      </c>
      <c r="B12" s="168"/>
      <c r="C12" s="168"/>
      <c r="D12" s="169">
        <f>'報告書（無床診・訪看）'!G14</f>
        <v>0</v>
      </c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56" t="s">
        <v>178</v>
      </c>
    </row>
    <row r="13" spans="1:18" ht="19.5" thickBot="1" x14ac:dyDescent="0.45">
      <c r="A13" s="139"/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</row>
    <row r="14" spans="1:18" ht="18" customHeight="1" x14ac:dyDescent="0.4">
      <c r="A14" s="155" t="s">
        <v>156</v>
      </c>
      <c r="B14" s="156"/>
      <c r="C14" s="157"/>
      <c r="D14" s="36" t="s">
        <v>177</v>
      </c>
      <c r="E14" s="37" t="s">
        <v>158</v>
      </c>
      <c r="F14" s="38" t="s">
        <v>179</v>
      </c>
      <c r="G14" s="36" t="s">
        <v>160</v>
      </c>
      <c r="H14" s="37" t="s">
        <v>157</v>
      </c>
      <c r="I14" s="39" t="s">
        <v>158</v>
      </c>
      <c r="J14" s="36" t="s">
        <v>159</v>
      </c>
      <c r="K14" s="37" t="s">
        <v>180</v>
      </c>
      <c r="L14" s="31" t="s">
        <v>157</v>
      </c>
      <c r="M14" s="40" t="s">
        <v>158</v>
      </c>
      <c r="N14" s="37" t="s">
        <v>159</v>
      </c>
      <c r="O14" s="29"/>
      <c r="P14" s="32"/>
    </row>
    <row r="15" spans="1:18" ht="39" customHeight="1" thickBot="1" x14ac:dyDescent="0.45">
      <c r="A15" s="158"/>
      <c r="B15" s="159"/>
      <c r="C15" s="160"/>
      <c r="D15" s="52"/>
      <c r="E15" s="53"/>
      <c r="F15" s="54"/>
      <c r="G15" s="52"/>
      <c r="H15" s="161" t="str">
        <f>DBCS(R15)</f>
        <v>０</v>
      </c>
      <c r="I15" s="162"/>
      <c r="J15" s="162"/>
      <c r="K15" s="162"/>
      <c r="L15" s="162"/>
      <c r="M15" s="162"/>
      <c r="N15" s="162"/>
      <c r="O15" s="162"/>
      <c r="P15" s="35" t="s">
        <v>178</v>
      </c>
      <c r="R15" s="57">
        <f>'報告書（無床診・訪看）'!H50</f>
        <v>0</v>
      </c>
    </row>
    <row r="16" spans="1:18" ht="20.25" thickTop="1" thickBot="1" x14ac:dyDescent="0.45">
      <c r="A16" s="140"/>
      <c r="B16" s="140"/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</row>
    <row r="17" spans="1:18" ht="18" customHeight="1" thickTop="1" x14ac:dyDescent="0.4">
      <c r="A17" s="141" t="s">
        <v>161</v>
      </c>
      <c r="B17" s="142"/>
      <c r="C17" s="143"/>
      <c r="D17" s="43" t="s">
        <v>177</v>
      </c>
      <c r="E17" s="44" t="s">
        <v>158</v>
      </c>
      <c r="F17" s="38" t="s">
        <v>179</v>
      </c>
      <c r="G17" s="42" t="s">
        <v>160</v>
      </c>
      <c r="H17" s="33" t="s">
        <v>157</v>
      </c>
      <c r="I17" s="39" t="s">
        <v>158</v>
      </c>
      <c r="J17" s="42" t="s">
        <v>159</v>
      </c>
      <c r="K17" s="37" t="s">
        <v>180</v>
      </c>
      <c r="L17" s="31" t="s">
        <v>157</v>
      </c>
      <c r="M17" s="40" t="s">
        <v>158</v>
      </c>
      <c r="N17" s="37" t="s">
        <v>159</v>
      </c>
      <c r="O17" s="33"/>
      <c r="P17" s="34"/>
    </row>
    <row r="18" spans="1:18" ht="39" customHeight="1" thickBot="1" x14ac:dyDescent="0.45">
      <c r="A18" s="144"/>
      <c r="B18" s="145"/>
      <c r="C18" s="146"/>
      <c r="D18" s="27"/>
      <c r="E18" s="28"/>
      <c r="F18" s="30"/>
      <c r="G18" s="147" t="str">
        <f>DBCS(R18)</f>
        <v>０</v>
      </c>
      <c r="H18" s="148"/>
      <c r="I18" s="148"/>
      <c r="J18" s="148"/>
      <c r="K18" s="148"/>
      <c r="L18" s="148"/>
      <c r="M18" s="148"/>
      <c r="N18" s="148"/>
      <c r="O18" s="148"/>
      <c r="P18" s="35" t="s">
        <v>178</v>
      </c>
      <c r="R18" s="55">
        <f>H15-D12</f>
        <v>0</v>
      </c>
    </row>
    <row r="19" spans="1:18" ht="20.25" thickTop="1" thickBot="1" x14ac:dyDescent="0.45">
      <c r="A19" s="149" t="s">
        <v>162</v>
      </c>
      <c r="B19" s="149"/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</row>
    <row r="20" spans="1:18" ht="23.25" customHeight="1" thickTop="1" thickBot="1" x14ac:dyDescent="0.45">
      <c r="A20" s="150" t="s">
        <v>163</v>
      </c>
      <c r="B20" s="150"/>
      <c r="C20" s="150"/>
      <c r="D20" s="150"/>
      <c r="E20" s="150"/>
      <c r="F20" s="150"/>
      <c r="G20" s="151"/>
      <c r="H20" s="152">
        <f>'報告書（無床診・訪看）'!I3</f>
        <v>0</v>
      </c>
      <c r="I20" s="153"/>
      <c r="J20" s="58" t="s">
        <v>188</v>
      </c>
      <c r="K20" s="152">
        <f>'報告書（無床診・訪看）'!K3</f>
        <v>0</v>
      </c>
      <c r="L20" s="153"/>
      <c r="M20" s="58" t="s">
        <v>189</v>
      </c>
      <c r="N20" s="152">
        <f>'報告書（無床診・訪看）'!M3</f>
        <v>0</v>
      </c>
      <c r="O20" s="154"/>
      <c r="P20" s="26" t="s">
        <v>164</v>
      </c>
    </row>
    <row r="21" spans="1:18" ht="19.5" thickTop="1" x14ac:dyDescent="0.4">
      <c r="A21" s="24"/>
      <c r="B21" s="24"/>
      <c r="C21" s="24"/>
      <c r="D21" s="24"/>
      <c r="E21" s="24"/>
      <c r="F21" s="24"/>
      <c r="G21" s="41"/>
      <c r="H21" s="45"/>
      <c r="I21" s="45"/>
      <c r="J21" s="46"/>
      <c r="K21" s="45"/>
      <c r="L21" s="45"/>
      <c r="M21" s="46"/>
      <c r="N21" s="47"/>
      <c r="O21" s="47"/>
      <c r="P21" s="26"/>
    </row>
    <row r="22" spans="1:18" x14ac:dyDescent="0.4">
      <c r="A22" s="109" t="s">
        <v>165</v>
      </c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</row>
    <row r="23" spans="1:18" x14ac:dyDescent="0.4">
      <c r="A23" s="110" t="s">
        <v>166</v>
      </c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</row>
    <row r="24" spans="1:18" ht="19.5" thickBot="1" x14ac:dyDescent="0.4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</row>
    <row r="25" spans="1:18" x14ac:dyDescent="0.4">
      <c r="A25" s="111" t="s">
        <v>167</v>
      </c>
      <c r="B25" s="114" t="s">
        <v>168</v>
      </c>
      <c r="C25" s="117" t="s">
        <v>169</v>
      </c>
      <c r="D25" s="118"/>
      <c r="E25" s="118"/>
      <c r="F25" s="117" t="s">
        <v>170</v>
      </c>
      <c r="G25" s="118"/>
      <c r="H25" s="118"/>
      <c r="I25" s="117" t="s">
        <v>171</v>
      </c>
      <c r="J25" s="118"/>
      <c r="K25" s="118"/>
      <c r="L25" s="118"/>
      <c r="M25" s="118"/>
      <c r="N25" s="123"/>
      <c r="O25" s="117" t="s">
        <v>172</v>
      </c>
      <c r="P25" s="123"/>
    </row>
    <row r="26" spans="1:18" x14ac:dyDescent="0.4">
      <c r="A26" s="112"/>
      <c r="B26" s="115"/>
      <c r="C26" s="119"/>
      <c r="D26" s="120"/>
      <c r="E26" s="120"/>
      <c r="F26" s="119"/>
      <c r="G26" s="120"/>
      <c r="H26" s="120"/>
      <c r="I26" s="119"/>
      <c r="J26" s="120"/>
      <c r="K26" s="120"/>
      <c r="L26" s="120"/>
      <c r="M26" s="120"/>
      <c r="N26" s="124"/>
      <c r="O26" s="119"/>
      <c r="P26" s="124"/>
    </row>
    <row r="27" spans="1:18" ht="19.5" thickBot="1" x14ac:dyDescent="0.45">
      <c r="A27" s="112"/>
      <c r="B27" s="116"/>
      <c r="C27" s="121"/>
      <c r="D27" s="122"/>
      <c r="E27" s="122"/>
      <c r="F27" s="121"/>
      <c r="G27" s="122"/>
      <c r="H27" s="122"/>
      <c r="I27" s="121"/>
      <c r="J27" s="122"/>
      <c r="K27" s="122"/>
      <c r="L27" s="122"/>
      <c r="M27" s="122"/>
      <c r="N27" s="125"/>
      <c r="O27" s="121"/>
      <c r="P27" s="125"/>
    </row>
    <row r="28" spans="1:18" x14ac:dyDescent="0.4">
      <c r="A28" s="112"/>
      <c r="B28" s="114" t="s">
        <v>173</v>
      </c>
      <c r="C28" s="126" t="s">
        <v>174</v>
      </c>
      <c r="D28" s="127"/>
      <c r="E28" s="127"/>
      <c r="F28" s="128" t="s">
        <v>176</v>
      </c>
      <c r="G28" s="129"/>
      <c r="H28" s="129"/>
      <c r="I28" s="128" t="s">
        <v>170</v>
      </c>
      <c r="J28" s="129"/>
      <c r="K28" s="128" t="s">
        <v>171</v>
      </c>
      <c r="L28" s="129"/>
      <c r="M28" s="129"/>
      <c r="N28" s="134"/>
      <c r="O28" s="128" t="s">
        <v>172</v>
      </c>
      <c r="P28" s="134"/>
    </row>
    <row r="29" spans="1:18" x14ac:dyDescent="0.4">
      <c r="A29" s="112"/>
      <c r="B29" s="115"/>
      <c r="C29" s="137" t="s">
        <v>175</v>
      </c>
      <c r="D29" s="109"/>
      <c r="E29" s="109"/>
      <c r="F29" s="130"/>
      <c r="G29" s="131"/>
      <c r="H29" s="131"/>
      <c r="I29" s="130"/>
      <c r="J29" s="131"/>
      <c r="K29" s="130"/>
      <c r="L29" s="131"/>
      <c r="M29" s="131"/>
      <c r="N29" s="135"/>
      <c r="O29" s="130"/>
      <c r="P29" s="135"/>
    </row>
    <row r="30" spans="1:18" ht="19.5" thickBot="1" x14ac:dyDescent="0.45">
      <c r="A30" s="113"/>
      <c r="B30" s="116"/>
      <c r="C30" s="138"/>
      <c r="D30" s="139"/>
      <c r="E30" s="139"/>
      <c r="F30" s="132"/>
      <c r="G30" s="133"/>
      <c r="H30" s="133"/>
      <c r="I30" s="132"/>
      <c r="J30" s="133"/>
      <c r="K30" s="132"/>
      <c r="L30" s="133"/>
      <c r="M30" s="133"/>
      <c r="N30" s="136"/>
      <c r="O30" s="132"/>
      <c r="P30" s="136"/>
    </row>
  </sheetData>
  <sheetProtection password="CABF" sheet="1" objects="1" scenarios="1"/>
  <mergeCells count="38">
    <mergeCell ref="A14:C15"/>
    <mergeCell ref="H15:O15"/>
    <mergeCell ref="A1:C1"/>
    <mergeCell ref="A3:P3"/>
    <mergeCell ref="A6:D6"/>
    <mergeCell ref="E8:F8"/>
    <mergeCell ref="G8:P8"/>
    <mergeCell ref="E9:F9"/>
    <mergeCell ref="G9:P9"/>
    <mergeCell ref="E10:F10"/>
    <mergeCell ref="G10:P10"/>
    <mergeCell ref="A12:C12"/>
    <mergeCell ref="D12:O12"/>
    <mergeCell ref="A13:P13"/>
    <mergeCell ref="A16:P16"/>
    <mergeCell ref="A17:C18"/>
    <mergeCell ref="G18:O18"/>
    <mergeCell ref="A19:P19"/>
    <mergeCell ref="A20:G20"/>
    <mergeCell ref="H20:I20"/>
    <mergeCell ref="K20:L20"/>
    <mergeCell ref="N20:O20"/>
    <mergeCell ref="A22:P22"/>
    <mergeCell ref="A23:P23"/>
    <mergeCell ref="A25:A30"/>
    <mergeCell ref="B25:B27"/>
    <mergeCell ref="C25:E27"/>
    <mergeCell ref="F25:H27"/>
    <mergeCell ref="I25:N27"/>
    <mergeCell ref="O25:P27"/>
    <mergeCell ref="B28:B30"/>
    <mergeCell ref="C28:E28"/>
    <mergeCell ref="F28:H30"/>
    <mergeCell ref="I28:J30"/>
    <mergeCell ref="K28:N30"/>
    <mergeCell ref="O28:P30"/>
    <mergeCell ref="C29:E29"/>
    <mergeCell ref="C30:E30"/>
  </mergeCells>
  <phoneticPr fontId="2"/>
  <pageMargins left="0.7" right="0.7" top="0.75" bottom="0.75" header="0.3" footer="0.3"/>
  <pageSetup paperSize="9" scale="8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90"/>
  <sheetViews>
    <sheetView view="pageBreakPreview" zoomScaleNormal="100" zoomScaleSheetLayoutView="100" workbookViewId="0">
      <selection activeCell="E4" sqref="E4"/>
    </sheetView>
  </sheetViews>
  <sheetFormatPr defaultRowHeight="14.25" x14ac:dyDescent="0.4"/>
  <cols>
    <col min="1" max="1" width="2.75" style="1" customWidth="1"/>
    <col min="2" max="2" width="9.75" style="1" customWidth="1"/>
    <col min="3" max="4" width="9" style="1"/>
    <col min="5" max="5" width="9.5" style="1" bestFit="1" customWidth="1"/>
    <col min="6" max="6" width="9" style="1"/>
    <col min="7" max="7" width="22.375" style="1" customWidth="1"/>
    <col min="8" max="8" width="5.125" style="1" customWidth="1"/>
    <col min="9" max="10" width="3.875" style="1" customWidth="1"/>
    <col min="11" max="11" width="4.625" style="1" customWidth="1"/>
    <col min="12" max="12" width="3.875" style="1" customWidth="1"/>
    <col min="13" max="13" width="4.625" style="1" customWidth="1"/>
    <col min="14" max="14" width="3.875" style="1" customWidth="1"/>
    <col min="15" max="16384" width="9" style="1"/>
  </cols>
  <sheetData>
    <row r="1" spans="2:15" ht="18" customHeight="1" x14ac:dyDescent="0.4">
      <c r="B1" s="82" t="s">
        <v>197</v>
      </c>
      <c r="C1" s="82"/>
      <c r="D1" s="82"/>
      <c r="E1" s="82"/>
      <c r="F1" s="204"/>
      <c r="G1" s="204"/>
      <c r="H1" s="10"/>
    </row>
    <row r="2" spans="2:15" ht="18" customHeight="1" x14ac:dyDescent="0.4">
      <c r="B2" s="1" t="s">
        <v>139</v>
      </c>
    </row>
    <row r="3" spans="2:15" ht="18" customHeight="1" x14ac:dyDescent="0.4">
      <c r="H3" s="1" t="s">
        <v>181</v>
      </c>
      <c r="I3" s="61">
        <v>7</v>
      </c>
      <c r="J3" s="1" t="s">
        <v>182</v>
      </c>
      <c r="K3" s="61">
        <v>12</v>
      </c>
      <c r="L3" s="1" t="s">
        <v>183</v>
      </c>
      <c r="M3" s="61">
        <v>15</v>
      </c>
      <c r="N3" s="1" t="s">
        <v>184</v>
      </c>
    </row>
    <row r="4" spans="2:15" s="14" customFormat="1" ht="30.75" customHeight="1" x14ac:dyDescent="0.4">
      <c r="G4" s="21" t="s">
        <v>151</v>
      </c>
      <c r="H4" s="197" t="s">
        <v>194</v>
      </c>
      <c r="I4" s="197"/>
      <c r="J4" s="197"/>
      <c r="K4" s="197"/>
      <c r="L4" s="197"/>
      <c r="M4" s="197"/>
      <c r="N4" s="197"/>
      <c r="O4" s="22"/>
    </row>
    <row r="5" spans="2:15" s="14" customFormat="1" ht="30.75" customHeight="1" x14ac:dyDescent="0.4">
      <c r="G5" s="21" t="s">
        <v>152</v>
      </c>
      <c r="H5" s="198" t="s">
        <v>143</v>
      </c>
      <c r="I5" s="198"/>
      <c r="J5" s="198"/>
      <c r="K5" s="198"/>
      <c r="L5" s="198"/>
      <c r="M5" s="198"/>
      <c r="N5" s="198"/>
      <c r="O5" s="22"/>
    </row>
    <row r="6" spans="2:15" s="14" customFormat="1" ht="30.75" customHeight="1" x14ac:dyDescent="0.4">
      <c r="G6" s="21" t="s">
        <v>153</v>
      </c>
      <c r="H6" s="197" t="s">
        <v>195</v>
      </c>
      <c r="I6" s="197"/>
      <c r="J6" s="197"/>
      <c r="K6" s="197"/>
      <c r="L6" s="197"/>
      <c r="M6" s="197"/>
      <c r="N6" s="197"/>
      <c r="O6" s="22"/>
    </row>
    <row r="7" spans="2:15" ht="17.25" customHeight="1" x14ac:dyDescent="0.4"/>
    <row r="8" spans="2:15" ht="17.25" customHeight="1" x14ac:dyDescent="0.4">
      <c r="B8" s="199" t="s">
        <v>193</v>
      </c>
      <c r="C8" s="199"/>
      <c r="D8" s="199"/>
      <c r="E8" s="199"/>
      <c r="F8" s="199"/>
      <c r="G8" s="199"/>
      <c r="H8" s="199"/>
      <c r="I8" s="199"/>
      <c r="J8" s="199"/>
      <c r="K8" s="199"/>
      <c r="L8" s="199"/>
      <c r="M8" s="199"/>
      <c r="N8" s="199"/>
    </row>
    <row r="10" spans="2:15" ht="18.75" customHeight="1" x14ac:dyDescent="0.4">
      <c r="B10" s="189" t="s">
        <v>134</v>
      </c>
      <c r="C10" s="189"/>
      <c r="D10" s="189"/>
      <c r="E10" s="189"/>
      <c r="F10" s="189"/>
      <c r="G10" s="189"/>
      <c r="H10" s="189"/>
    </row>
    <row r="12" spans="2:15" x14ac:dyDescent="0.4">
      <c r="B12" s="4" t="s">
        <v>150</v>
      </c>
    </row>
    <row r="13" spans="2:15" ht="18.75" customHeight="1" x14ac:dyDescent="0.4">
      <c r="C13" s="10"/>
      <c r="D13" s="10"/>
      <c r="E13" s="10"/>
      <c r="F13" s="10"/>
      <c r="G13" s="16" t="s">
        <v>146</v>
      </c>
    </row>
    <row r="14" spans="2:15" ht="20.25" customHeight="1" x14ac:dyDescent="0.4">
      <c r="C14" s="11"/>
      <c r="D14" s="10"/>
      <c r="E14" s="7"/>
      <c r="F14" s="10"/>
      <c r="G14" s="15">
        <v>180000</v>
      </c>
    </row>
    <row r="16" spans="2:15" x14ac:dyDescent="0.4">
      <c r="B16" s="4" t="s">
        <v>145</v>
      </c>
    </row>
    <row r="17" spans="2:14" ht="15.75" customHeight="1" x14ac:dyDescent="0.4"/>
    <row r="18" spans="2:14" ht="15.75" customHeight="1" x14ac:dyDescent="0.4">
      <c r="B18" s="20"/>
      <c r="C18" s="1" t="s">
        <v>144</v>
      </c>
    </row>
    <row r="19" spans="2:14" ht="15.75" customHeight="1" x14ac:dyDescent="0.4"/>
    <row r="20" spans="2:14" ht="15.75" customHeight="1" x14ac:dyDescent="0.4">
      <c r="B20" s="18" t="s">
        <v>133</v>
      </c>
      <c r="C20" s="195" t="s">
        <v>130</v>
      </c>
      <c r="D20" s="195"/>
      <c r="E20" s="195"/>
      <c r="F20" s="195"/>
      <c r="G20" s="195"/>
    </row>
    <row r="21" spans="2:14" ht="17.25" customHeight="1" x14ac:dyDescent="0.4">
      <c r="B21" s="19"/>
      <c r="C21" s="196" t="s">
        <v>131</v>
      </c>
      <c r="D21" s="196"/>
      <c r="E21" s="196"/>
      <c r="F21" s="196"/>
      <c r="G21" s="196"/>
    </row>
    <row r="22" spans="2:14" ht="17.25" customHeight="1" x14ac:dyDescent="0.4">
      <c r="B22" s="19"/>
      <c r="C22" s="196" t="s">
        <v>132</v>
      </c>
      <c r="D22" s="196"/>
      <c r="E22" s="196"/>
      <c r="F22" s="196"/>
      <c r="G22" s="196"/>
    </row>
    <row r="23" spans="2:14" ht="17.25" customHeight="1" x14ac:dyDescent="0.4">
      <c r="B23" s="19"/>
      <c r="C23" s="196" t="s">
        <v>138</v>
      </c>
      <c r="D23" s="196"/>
      <c r="E23" s="196"/>
      <c r="F23" s="196"/>
      <c r="G23" s="196"/>
    </row>
    <row r="24" spans="2:14" ht="15.75" customHeight="1" x14ac:dyDescent="0.4"/>
    <row r="25" spans="2:14" ht="15.75" customHeight="1" x14ac:dyDescent="0.4">
      <c r="B25" s="4" t="s">
        <v>135</v>
      </c>
    </row>
    <row r="26" spans="2:14" ht="15.75" customHeight="1" x14ac:dyDescent="0.4"/>
    <row r="27" spans="2:14" ht="15.75" customHeight="1" x14ac:dyDescent="0.4">
      <c r="B27" s="188"/>
      <c r="C27" s="189" t="s">
        <v>121</v>
      </c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</row>
    <row r="28" spans="2:14" ht="15.75" customHeight="1" x14ac:dyDescent="0.4">
      <c r="B28" s="188"/>
      <c r="C28" s="189"/>
      <c r="D28" s="189"/>
      <c r="E28" s="189"/>
      <c r="F28" s="189"/>
      <c r="G28" s="189"/>
      <c r="H28" s="189"/>
      <c r="I28" s="189"/>
      <c r="J28" s="189"/>
      <c r="K28" s="189"/>
      <c r="L28" s="189"/>
      <c r="M28" s="189"/>
      <c r="N28" s="189"/>
    </row>
    <row r="29" spans="2:14" x14ac:dyDescent="0.4">
      <c r="C29" s="17"/>
      <c r="D29" s="17"/>
      <c r="E29" s="17"/>
      <c r="F29" s="17"/>
      <c r="G29" s="17"/>
      <c r="H29" s="17"/>
    </row>
    <row r="30" spans="2:14" ht="16.5" customHeight="1" x14ac:dyDescent="0.4">
      <c r="D30" s="175" t="s">
        <v>0</v>
      </c>
      <c r="E30" s="175"/>
      <c r="F30" s="175"/>
      <c r="G30" s="175"/>
      <c r="H30" s="190" t="s">
        <v>149</v>
      </c>
      <c r="I30" s="191"/>
      <c r="J30" s="191"/>
      <c r="K30" s="191"/>
      <c r="L30" s="191"/>
      <c r="M30" s="191"/>
      <c r="N30" s="192"/>
    </row>
    <row r="31" spans="2:14" ht="18" customHeight="1" x14ac:dyDescent="0.4">
      <c r="B31" s="175" t="s">
        <v>124</v>
      </c>
      <c r="C31" s="190"/>
      <c r="D31" s="193" t="s">
        <v>128</v>
      </c>
      <c r="E31" s="193"/>
      <c r="F31" s="193"/>
      <c r="G31" s="193"/>
      <c r="H31" s="179">
        <v>100000</v>
      </c>
      <c r="I31" s="180"/>
      <c r="J31" s="180"/>
      <c r="K31" s="180"/>
      <c r="L31" s="180"/>
      <c r="M31" s="180"/>
      <c r="N31" s="181"/>
    </row>
    <row r="32" spans="2:14" ht="18" customHeight="1" x14ac:dyDescent="0.4">
      <c r="B32" s="175"/>
      <c r="C32" s="190"/>
      <c r="D32" s="194"/>
      <c r="E32" s="194"/>
      <c r="F32" s="194"/>
      <c r="G32" s="194"/>
      <c r="H32" s="171"/>
      <c r="I32" s="172"/>
      <c r="J32" s="172"/>
      <c r="K32" s="172"/>
      <c r="L32" s="172"/>
      <c r="M32" s="172"/>
      <c r="N32" s="173"/>
    </row>
    <row r="33" spans="2:14" ht="18" customHeight="1" x14ac:dyDescent="0.4">
      <c r="B33" s="175"/>
      <c r="C33" s="175"/>
      <c r="D33" s="194"/>
      <c r="E33" s="194"/>
      <c r="F33" s="194"/>
      <c r="G33" s="194"/>
      <c r="H33" s="171"/>
      <c r="I33" s="172"/>
      <c r="J33" s="172"/>
      <c r="K33" s="172"/>
      <c r="L33" s="172"/>
      <c r="M33" s="172"/>
      <c r="N33" s="173"/>
    </row>
    <row r="34" spans="2:14" ht="18" customHeight="1" x14ac:dyDescent="0.4">
      <c r="B34" s="175"/>
      <c r="C34" s="175"/>
      <c r="D34" s="194"/>
      <c r="E34" s="194"/>
      <c r="F34" s="194"/>
      <c r="G34" s="194"/>
      <c r="H34" s="171"/>
      <c r="I34" s="172"/>
      <c r="J34" s="172"/>
      <c r="K34" s="172"/>
      <c r="L34" s="172"/>
      <c r="M34" s="172"/>
      <c r="N34" s="173"/>
    </row>
    <row r="35" spans="2:14" ht="18" customHeight="1" x14ac:dyDescent="0.4">
      <c r="B35" s="175"/>
      <c r="C35" s="175"/>
      <c r="D35" s="194"/>
      <c r="E35" s="194"/>
      <c r="F35" s="194"/>
      <c r="G35" s="194"/>
      <c r="H35" s="171"/>
      <c r="I35" s="172"/>
      <c r="J35" s="172"/>
      <c r="K35" s="172"/>
      <c r="L35" s="172"/>
      <c r="M35" s="172"/>
      <c r="N35" s="173"/>
    </row>
    <row r="36" spans="2:14" ht="18" customHeight="1" x14ac:dyDescent="0.4">
      <c r="B36" s="175"/>
      <c r="C36" s="175"/>
      <c r="D36" s="194"/>
      <c r="E36" s="194"/>
      <c r="F36" s="194"/>
      <c r="G36" s="194"/>
      <c r="H36" s="171"/>
      <c r="I36" s="172"/>
      <c r="J36" s="172"/>
      <c r="K36" s="172"/>
      <c r="L36" s="172"/>
      <c r="M36" s="172"/>
      <c r="N36" s="173"/>
    </row>
    <row r="37" spans="2:14" ht="16.5" customHeight="1" x14ac:dyDescent="0.4">
      <c r="B37" s="175" t="s">
        <v>120</v>
      </c>
      <c r="C37" s="175"/>
      <c r="D37" s="175"/>
      <c r="E37" s="175"/>
      <c r="F37" s="175"/>
      <c r="G37" s="175"/>
      <c r="H37" s="176">
        <f>SUM(H31:H36)</f>
        <v>100000</v>
      </c>
      <c r="I37" s="177"/>
      <c r="J37" s="177"/>
      <c r="K37" s="177"/>
      <c r="L37" s="177"/>
      <c r="M37" s="177"/>
      <c r="N37" s="178"/>
    </row>
    <row r="38" spans="2:14" ht="17.25" customHeight="1" x14ac:dyDescent="0.4"/>
    <row r="39" spans="2:14" ht="17.25" customHeight="1" x14ac:dyDescent="0.4">
      <c r="B39" s="20"/>
      <c r="C39" s="1" t="s">
        <v>122</v>
      </c>
    </row>
    <row r="40" spans="2:14" s="14" customFormat="1" ht="15" customHeight="1" x14ac:dyDescent="0.4">
      <c r="B40" s="77"/>
      <c r="C40" s="66" t="s">
        <v>196</v>
      </c>
      <c r="I40" s="77"/>
    </row>
    <row r="42" spans="2:14" ht="21" customHeight="1" x14ac:dyDescent="0.4">
      <c r="C42" s="5"/>
      <c r="D42" s="5"/>
      <c r="E42" s="5"/>
      <c r="F42" s="5"/>
      <c r="G42" s="6" t="s">
        <v>136</v>
      </c>
      <c r="H42" s="171"/>
      <c r="I42" s="172"/>
      <c r="J42" s="172"/>
      <c r="K42" s="172"/>
      <c r="L42" s="172"/>
      <c r="M42" s="172"/>
      <c r="N42" s="173"/>
    </row>
    <row r="43" spans="2:14" ht="19.5" customHeight="1" x14ac:dyDescent="0.4">
      <c r="C43" s="5"/>
      <c r="D43" s="5"/>
      <c r="E43" s="5"/>
      <c r="F43" s="5"/>
      <c r="G43" s="5"/>
      <c r="H43" s="12"/>
    </row>
    <row r="44" spans="2:14" ht="18" customHeight="1" x14ac:dyDescent="0.4">
      <c r="B44" s="20"/>
      <c r="C44" s="1" t="s">
        <v>123</v>
      </c>
      <c r="H44" s="13"/>
    </row>
    <row r="45" spans="2:14" x14ac:dyDescent="0.4">
      <c r="H45" s="13"/>
    </row>
    <row r="46" spans="2:14" ht="21.75" customHeight="1" x14ac:dyDescent="0.4">
      <c r="G46" s="6" t="s">
        <v>137</v>
      </c>
      <c r="H46" s="179">
        <v>80000</v>
      </c>
      <c r="I46" s="180"/>
      <c r="J46" s="180"/>
      <c r="K46" s="180"/>
      <c r="L46" s="180"/>
      <c r="M46" s="180"/>
      <c r="N46" s="181"/>
    </row>
    <row r="47" spans="2:14" ht="15.75" customHeight="1" x14ac:dyDescent="0.4">
      <c r="G47" s="5"/>
      <c r="H47" s="7"/>
    </row>
    <row r="48" spans="2:14" ht="20.25" customHeight="1" x14ac:dyDescent="0.4">
      <c r="G48" s="48" t="s">
        <v>147</v>
      </c>
      <c r="H48" s="182">
        <f>H37+H42+H46</f>
        <v>180000</v>
      </c>
      <c r="I48" s="183"/>
      <c r="J48" s="183"/>
      <c r="K48" s="183"/>
      <c r="L48" s="183"/>
      <c r="M48" s="183"/>
      <c r="N48" s="184"/>
    </row>
    <row r="49" spans="1:14" ht="20.25" hidden="1" customHeight="1" x14ac:dyDescent="0.4">
      <c r="G49" s="8" t="s">
        <v>129</v>
      </c>
      <c r="H49" s="49" t="str">
        <f>IF(G14=H48,"○","×")</f>
        <v>○</v>
      </c>
      <c r="I49" s="50"/>
      <c r="J49" s="50"/>
      <c r="K49" s="50"/>
      <c r="L49" s="50"/>
      <c r="M49" s="50"/>
      <c r="N49" s="51"/>
    </row>
    <row r="50" spans="1:14" ht="20.25" customHeight="1" x14ac:dyDescent="0.4">
      <c r="E50" s="94" t="s">
        <v>148</v>
      </c>
      <c r="F50" s="94"/>
      <c r="G50" s="95"/>
      <c r="H50" s="185">
        <f>IF(G14&lt;=H48,G14,H48)</f>
        <v>180000</v>
      </c>
      <c r="I50" s="186"/>
      <c r="J50" s="186"/>
      <c r="K50" s="186"/>
      <c r="L50" s="186"/>
      <c r="M50" s="186"/>
      <c r="N50" s="187"/>
    </row>
    <row r="51" spans="1:14" ht="20.25" customHeight="1" x14ac:dyDescent="0.4"/>
    <row r="52" spans="1:14" ht="24.75" customHeight="1" x14ac:dyDescent="0.4">
      <c r="G52" s="9" t="s">
        <v>125</v>
      </c>
      <c r="H52" s="174" t="s">
        <v>140</v>
      </c>
      <c r="I52" s="174"/>
      <c r="J52" s="174"/>
      <c r="K52" s="174"/>
      <c r="L52" s="174"/>
      <c r="M52" s="174"/>
      <c r="N52" s="174"/>
    </row>
    <row r="53" spans="1:14" ht="24.75" customHeight="1" x14ac:dyDescent="0.4">
      <c r="G53" s="9" t="s">
        <v>126</v>
      </c>
      <c r="H53" s="174" t="s">
        <v>141</v>
      </c>
      <c r="I53" s="174"/>
      <c r="J53" s="174"/>
      <c r="K53" s="174"/>
      <c r="L53" s="174"/>
      <c r="M53" s="174"/>
      <c r="N53" s="174"/>
    </row>
    <row r="54" spans="1:14" ht="31.5" customHeight="1" x14ac:dyDescent="0.4">
      <c r="G54" s="9" t="s">
        <v>127</v>
      </c>
      <c r="H54" s="174" t="s">
        <v>142</v>
      </c>
      <c r="I54" s="174"/>
      <c r="J54" s="174"/>
      <c r="K54" s="174"/>
      <c r="L54" s="174"/>
      <c r="M54" s="174"/>
      <c r="N54" s="174"/>
    </row>
    <row r="55" spans="1:14" x14ac:dyDescent="0.4">
      <c r="J55" s="14"/>
    </row>
    <row r="56" spans="1:14" x14ac:dyDescent="0.4">
      <c r="A56" s="14"/>
      <c r="B56" s="14"/>
      <c r="C56" s="14"/>
      <c r="D56" s="14"/>
      <c r="E56" s="14"/>
      <c r="F56" s="14"/>
      <c r="G56" s="14"/>
      <c r="H56" s="14"/>
      <c r="I56" s="14"/>
      <c r="J56" s="14"/>
    </row>
    <row r="57" spans="1:14" x14ac:dyDescent="0.4">
      <c r="A57" s="14"/>
      <c r="B57" s="14"/>
      <c r="C57" s="14"/>
      <c r="D57" s="14"/>
      <c r="E57" s="14"/>
      <c r="F57" s="14"/>
      <c r="G57" s="14"/>
      <c r="H57" s="14"/>
      <c r="I57" s="14"/>
      <c r="J57" s="14"/>
    </row>
    <row r="58" spans="1:14" x14ac:dyDescent="0.4">
      <c r="A58" s="14"/>
      <c r="B58" s="14"/>
      <c r="C58" s="14"/>
      <c r="D58" s="14"/>
      <c r="E58" s="14"/>
      <c r="F58" s="14"/>
      <c r="G58" s="14"/>
      <c r="H58" s="14"/>
      <c r="I58" s="14"/>
      <c r="J58" s="14"/>
    </row>
    <row r="59" spans="1:14" x14ac:dyDescent="0.4">
      <c r="A59" s="14"/>
      <c r="B59" s="14"/>
      <c r="C59" s="14"/>
      <c r="D59" s="14"/>
      <c r="E59" s="14"/>
      <c r="F59" s="14"/>
      <c r="G59" s="14"/>
      <c r="H59" s="14"/>
      <c r="I59" s="14"/>
      <c r="J59" s="14"/>
    </row>
    <row r="60" spans="1:14" x14ac:dyDescent="0.4">
      <c r="A60" s="14"/>
      <c r="B60" s="14"/>
      <c r="C60" s="14"/>
      <c r="D60" s="14"/>
      <c r="E60" s="14"/>
      <c r="F60" s="14"/>
      <c r="G60" s="14"/>
      <c r="H60" s="14"/>
      <c r="I60" s="14"/>
      <c r="J60" s="14"/>
    </row>
    <row r="61" spans="1:14" x14ac:dyDescent="0.4">
      <c r="A61" s="14"/>
      <c r="B61" s="14"/>
      <c r="C61" s="14"/>
      <c r="D61" s="14"/>
      <c r="E61" s="14"/>
      <c r="F61" s="14"/>
      <c r="G61" s="14"/>
      <c r="H61" s="14"/>
      <c r="I61" s="14"/>
      <c r="J61" s="14"/>
    </row>
    <row r="62" spans="1:14" x14ac:dyDescent="0.4">
      <c r="A62" s="14"/>
      <c r="B62" s="14"/>
      <c r="C62" s="14"/>
      <c r="D62" s="14"/>
      <c r="E62" s="14"/>
      <c r="F62" s="14"/>
      <c r="G62" s="14"/>
      <c r="H62" s="14"/>
      <c r="I62" s="14"/>
      <c r="J62" s="14"/>
    </row>
    <row r="63" spans="1:14" x14ac:dyDescent="0.4">
      <c r="A63" s="14"/>
      <c r="B63" s="14"/>
      <c r="C63" s="14"/>
      <c r="D63" s="14"/>
      <c r="E63" s="14"/>
      <c r="F63" s="14"/>
      <c r="G63" s="14"/>
      <c r="H63" s="14"/>
      <c r="I63" s="14"/>
      <c r="J63" s="14"/>
    </row>
    <row r="64" spans="1:14" x14ac:dyDescent="0.4">
      <c r="A64" s="14"/>
      <c r="B64" s="14"/>
      <c r="C64" s="14"/>
      <c r="D64" s="14"/>
      <c r="E64" s="14"/>
      <c r="F64" s="14"/>
      <c r="G64" s="14"/>
      <c r="H64" s="14"/>
      <c r="I64" s="14"/>
      <c r="J64" s="14"/>
    </row>
    <row r="65" spans="1:10" x14ac:dyDescent="0.4">
      <c r="A65" s="14"/>
      <c r="B65" s="14"/>
      <c r="C65" s="14"/>
      <c r="D65" s="14"/>
      <c r="E65" s="14"/>
      <c r="F65" s="14"/>
      <c r="G65" s="14"/>
      <c r="H65" s="14"/>
      <c r="I65" s="14"/>
      <c r="J65" s="14"/>
    </row>
    <row r="66" spans="1:10" x14ac:dyDescent="0.4">
      <c r="A66" s="14"/>
      <c r="B66" s="14"/>
      <c r="C66" s="14"/>
      <c r="D66" s="14"/>
      <c r="E66" s="14"/>
      <c r="F66" s="14"/>
      <c r="G66" s="14"/>
      <c r="H66" s="14"/>
      <c r="I66" s="14"/>
      <c r="J66" s="14"/>
    </row>
    <row r="67" spans="1:10" x14ac:dyDescent="0.4">
      <c r="A67" s="14"/>
      <c r="B67" s="14"/>
      <c r="C67" s="14"/>
      <c r="D67" s="14"/>
      <c r="E67" s="14"/>
      <c r="F67" s="14"/>
      <c r="G67" s="14"/>
      <c r="H67" s="14"/>
      <c r="I67" s="14"/>
      <c r="J67" s="14"/>
    </row>
    <row r="68" spans="1:10" x14ac:dyDescent="0.4">
      <c r="A68" s="14"/>
      <c r="B68" s="14"/>
      <c r="C68" s="14"/>
      <c r="D68" s="14"/>
      <c r="E68" s="14"/>
      <c r="F68" s="14"/>
      <c r="G68" s="14"/>
      <c r="H68" s="14"/>
      <c r="I68" s="14"/>
      <c r="J68" s="14"/>
    </row>
    <row r="69" spans="1:10" x14ac:dyDescent="0.4">
      <c r="A69" s="14"/>
      <c r="B69" s="14"/>
      <c r="C69" s="14"/>
      <c r="D69" s="14"/>
      <c r="E69" s="14"/>
      <c r="F69" s="14"/>
      <c r="G69" s="14"/>
      <c r="H69" s="14"/>
      <c r="I69" s="14"/>
      <c r="J69" s="14"/>
    </row>
    <row r="70" spans="1:10" x14ac:dyDescent="0.4">
      <c r="A70" s="14"/>
      <c r="B70" s="14"/>
      <c r="C70" s="14"/>
      <c r="D70" s="14"/>
      <c r="E70" s="14"/>
      <c r="F70" s="14"/>
      <c r="G70" s="14"/>
      <c r="H70" s="14"/>
      <c r="I70" s="14"/>
      <c r="J70" s="14"/>
    </row>
    <row r="71" spans="1:10" x14ac:dyDescent="0.4">
      <c r="A71" s="14"/>
      <c r="B71" s="14"/>
      <c r="C71" s="14"/>
      <c r="D71" s="14"/>
      <c r="E71" s="14"/>
      <c r="F71" s="14"/>
      <c r="G71" s="14"/>
      <c r="H71" s="14"/>
      <c r="I71" s="14"/>
      <c r="J71" s="14"/>
    </row>
    <row r="72" spans="1:10" x14ac:dyDescent="0.4">
      <c r="A72" s="14"/>
      <c r="B72" s="14"/>
      <c r="C72" s="14"/>
      <c r="D72" s="14"/>
      <c r="E72" s="14"/>
      <c r="F72" s="14"/>
      <c r="G72" s="14"/>
      <c r="H72" s="14"/>
      <c r="I72" s="14"/>
      <c r="J72" s="14"/>
    </row>
    <row r="73" spans="1:10" x14ac:dyDescent="0.4">
      <c r="A73" s="14"/>
      <c r="B73" s="14"/>
      <c r="C73" s="14"/>
      <c r="D73" s="14"/>
      <c r="E73" s="14"/>
      <c r="F73" s="14"/>
      <c r="G73" s="14"/>
      <c r="H73" s="14"/>
      <c r="I73" s="14"/>
      <c r="J73" s="14"/>
    </row>
    <row r="74" spans="1:10" x14ac:dyDescent="0.4">
      <c r="A74" s="14"/>
      <c r="B74" s="14"/>
      <c r="C74" s="14"/>
      <c r="D74" s="14"/>
      <c r="E74" s="14"/>
      <c r="F74" s="14"/>
      <c r="G74" s="14"/>
      <c r="H74" s="14"/>
      <c r="I74" s="14"/>
      <c r="J74" s="14"/>
    </row>
    <row r="75" spans="1:10" x14ac:dyDescent="0.4">
      <c r="A75" s="14"/>
      <c r="B75" s="14"/>
      <c r="C75" s="14"/>
      <c r="D75" s="14"/>
      <c r="E75" s="14"/>
      <c r="F75" s="14"/>
      <c r="G75" s="14"/>
      <c r="H75" s="14"/>
      <c r="I75" s="14"/>
      <c r="J75" s="14"/>
    </row>
    <row r="76" spans="1:10" x14ac:dyDescent="0.4">
      <c r="A76" s="14"/>
      <c r="B76" s="14"/>
      <c r="C76" s="14"/>
      <c r="D76" s="14"/>
      <c r="E76" s="14"/>
      <c r="F76" s="14"/>
      <c r="G76" s="14"/>
      <c r="H76" s="14"/>
      <c r="I76" s="14"/>
      <c r="J76" s="14"/>
    </row>
    <row r="77" spans="1:10" x14ac:dyDescent="0.4">
      <c r="A77" s="14"/>
      <c r="B77" s="14"/>
      <c r="C77" s="14"/>
      <c r="D77" s="14"/>
      <c r="E77" s="14"/>
      <c r="F77" s="14"/>
      <c r="G77" s="14"/>
      <c r="H77" s="14"/>
      <c r="I77" s="14"/>
      <c r="J77" s="14"/>
    </row>
    <row r="78" spans="1:10" x14ac:dyDescent="0.4">
      <c r="A78" s="14"/>
      <c r="B78" s="14"/>
      <c r="C78" s="14"/>
      <c r="D78" s="14"/>
      <c r="E78" s="14"/>
      <c r="F78" s="14"/>
      <c r="G78" s="14"/>
      <c r="H78" s="14"/>
      <c r="I78" s="14"/>
      <c r="J78" s="14"/>
    </row>
    <row r="79" spans="1:10" x14ac:dyDescent="0.4">
      <c r="A79" s="14"/>
      <c r="B79" s="14"/>
      <c r="C79" s="14"/>
      <c r="D79" s="14"/>
      <c r="E79" s="14"/>
      <c r="F79" s="14"/>
      <c r="G79" s="14"/>
      <c r="H79" s="14"/>
      <c r="I79" s="14"/>
      <c r="J79" s="14"/>
    </row>
    <row r="80" spans="1:10" x14ac:dyDescent="0.4">
      <c r="A80" s="14"/>
      <c r="B80" s="14"/>
      <c r="C80" s="14"/>
      <c r="D80" s="14"/>
      <c r="E80" s="14"/>
      <c r="F80" s="14"/>
      <c r="G80" s="14"/>
      <c r="H80" s="14"/>
      <c r="I80" s="14"/>
      <c r="J80" s="14"/>
    </row>
    <row r="81" spans="1:10" x14ac:dyDescent="0.4">
      <c r="A81" s="14"/>
      <c r="B81" s="14"/>
      <c r="C81" s="14"/>
      <c r="D81" s="14"/>
      <c r="E81" s="14"/>
      <c r="F81" s="14"/>
      <c r="G81" s="14"/>
      <c r="H81" s="14"/>
      <c r="I81" s="14"/>
      <c r="J81" s="14"/>
    </row>
    <row r="82" spans="1:10" x14ac:dyDescent="0.4">
      <c r="A82" s="14"/>
      <c r="B82" s="14"/>
      <c r="C82" s="14"/>
      <c r="D82" s="14"/>
      <c r="E82" s="14"/>
      <c r="F82" s="14"/>
      <c r="G82" s="14"/>
      <c r="H82" s="14"/>
      <c r="I82" s="14"/>
      <c r="J82" s="14"/>
    </row>
    <row r="83" spans="1:10" x14ac:dyDescent="0.4">
      <c r="A83" s="14"/>
      <c r="B83" s="14"/>
      <c r="C83" s="14"/>
      <c r="D83" s="14"/>
      <c r="E83" s="14"/>
      <c r="F83" s="14"/>
      <c r="G83" s="14"/>
      <c r="H83" s="14"/>
      <c r="I83" s="14"/>
      <c r="J83" s="14"/>
    </row>
    <row r="84" spans="1:10" x14ac:dyDescent="0.4">
      <c r="A84" s="14"/>
      <c r="B84" s="14"/>
      <c r="C84" s="14"/>
      <c r="D84" s="14"/>
      <c r="E84" s="14"/>
      <c r="F84" s="14"/>
      <c r="G84" s="14"/>
      <c r="H84" s="14"/>
      <c r="I84" s="14"/>
      <c r="J84" s="14"/>
    </row>
    <row r="85" spans="1:10" x14ac:dyDescent="0.4">
      <c r="A85" s="14"/>
      <c r="B85" s="14"/>
      <c r="C85" s="14"/>
      <c r="D85" s="14"/>
      <c r="E85" s="14"/>
      <c r="F85" s="14"/>
      <c r="G85" s="14"/>
      <c r="H85" s="14"/>
      <c r="I85" s="14"/>
      <c r="J85" s="14"/>
    </row>
    <row r="86" spans="1:10" x14ac:dyDescent="0.4">
      <c r="A86" s="14"/>
      <c r="B86" s="14"/>
      <c r="C86" s="14"/>
      <c r="D86" s="14"/>
      <c r="E86" s="14"/>
      <c r="F86" s="14"/>
      <c r="G86" s="14"/>
      <c r="H86" s="14"/>
      <c r="I86" s="14"/>
      <c r="J86" s="14"/>
    </row>
    <row r="87" spans="1:10" x14ac:dyDescent="0.4">
      <c r="A87" s="14"/>
      <c r="B87" s="14"/>
      <c r="C87" s="14"/>
      <c r="D87" s="14"/>
      <c r="E87" s="14"/>
      <c r="F87" s="14"/>
      <c r="G87" s="14"/>
      <c r="H87" s="14"/>
      <c r="I87" s="14"/>
      <c r="J87" s="14"/>
    </row>
    <row r="88" spans="1:10" x14ac:dyDescent="0.4">
      <c r="A88" s="14"/>
      <c r="B88" s="14"/>
      <c r="C88" s="14"/>
      <c r="D88" s="14"/>
      <c r="E88" s="14"/>
      <c r="F88" s="14"/>
      <c r="G88" s="14"/>
      <c r="H88" s="14"/>
      <c r="I88" s="14"/>
      <c r="J88" s="14"/>
    </row>
    <row r="89" spans="1:10" x14ac:dyDescent="0.4">
      <c r="A89" s="14"/>
      <c r="B89" s="14"/>
      <c r="C89" s="14"/>
      <c r="D89" s="14"/>
      <c r="E89" s="14"/>
      <c r="F89" s="14"/>
      <c r="G89" s="14"/>
      <c r="H89" s="14"/>
      <c r="I89" s="14"/>
      <c r="J89" s="14"/>
    </row>
    <row r="90" spans="1:10" x14ac:dyDescent="0.4">
      <c r="A90" s="14"/>
      <c r="B90" s="14"/>
      <c r="C90" s="14"/>
      <c r="D90" s="14"/>
      <c r="E90" s="14"/>
      <c r="F90" s="14"/>
      <c r="G90" s="14"/>
      <c r="H90" s="14"/>
      <c r="I90" s="14"/>
      <c r="J90" s="14"/>
    </row>
  </sheetData>
  <mergeCells count="36">
    <mergeCell ref="H4:N4"/>
    <mergeCell ref="H5:N5"/>
    <mergeCell ref="H6:N6"/>
    <mergeCell ref="B8:N8"/>
    <mergeCell ref="B10:H10"/>
    <mergeCell ref="C20:G20"/>
    <mergeCell ref="C21:G21"/>
    <mergeCell ref="C22:G22"/>
    <mergeCell ref="C23:G23"/>
    <mergeCell ref="B27:B28"/>
    <mergeCell ref="C27:N28"/>
    <mergeCell ref="D30:G30"/>
    <mergeCell ref="H30:N30"/>
    <mergeCell ref="B31:C36"/>
    <mergeCell ref="D31:G31"/>
    <mergeCell ref="H31:N31"/>
    <mergeCell ref="D32:G32"/>
    <mergeCell ref="H32:N32"/>
    <mergeCell ref="D33:G33"/>
    <mergeCell ref="H33:N33"/>
    <mergeCell ref="D34:G34"/>
    <mergeCell ref="H34:N34"/>
    <mergeCell ref="D35:G35"/>
    <mergeCell ref="H35:N35"/>
    <mergeCell ref="D36:G36"/>
    <mergeCell ref="H36:N36"/>
    <mergeCell ref="H52:N52"/>
    <mergeCell ref="H53:N53"/>
    <mergeCell ref="H54:N54"/>
    <mergeCell ref="B37:G37"/>
    <mergeCell ref="H37:N37"/>
    <mergeCell ref="H42:N42"/>
    <mergeCell ref="H46:N46"/>
    <mergeCell ref="H48:N48"/>
    <mergeCell ref="E50:G50"/>
    <mergeCell ref="H50:N50"/>
  </mergeCells>
  <phoneticPr fontId="2"/>
  <printOptions horizontalCentered="1"/>
  <pageMargins left="0.23622047244094491" right="0.23622047244094491" top="0.39370078740157483" bottom="0.39370078740157483" header="0.31496062992125984" footer="0.31496062992125984"/>
  <pageSetup paperSize="9" scale="8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9393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16</xdr:row>
                    <xdr:rowOff>152400</xdr:rowOff>
                  </from>
                  <to>
                    <xdr:col>1</xdr:col>
                    <xdr:colOff>495300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4" r:id="rId5" name="Check Box 2">
              <controlPr defaultSize="0" autoFill="0" autoLine="0" autoPict="0">
                <anchor moveWithCells="1">
                  <from>
                    <xdr:col>1</xdr:col>
                    <xdr:colOff>238125</xdr:colOff>
                    <xdr:row>26</xdr:row>
                    <xdr:rowOff>28575</xdr:rowOff>
                  </from>
                  <to>
                    <xdr:col>1</xdr:col>
                    <xdr:colOff>466725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5" r:id="rId6" name="Check Box 3">
              <controlPr defaultSize="0" autoFill="0" autoLine="0" autoPict="0">
                <anchor moveWithCells="1">
                  <from>
                    <xdr:col>1</xdr:col>
                    <xdr:colOff>276225</xdr:colOff>
                    <xdr:row>37</xdr:row>
                    <xdr:rowOff>133350</xdr:rowOff>
                  </from>
                  <to>
                    <xdr:col>1</xdr:col>
                    <xdr:colOff>504825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6" r:id="rId7" name="Check Box 4">
              <controlPr defaultSize="0" autoFill="0" autoLine="0" autoPict="0">
                <anchor moveWithCells="1">
                  <from>
                    <xdr:col>1</xdr:col>
                    <xdr:colOff>276225</xdr:colOff>
                    <xdr:row>42</xdr:row>
                    <xdr:rowOff>209550</xdr:rowOff>
                  </from>
                  <to>
                    <xdr:col>1</xdr:col>
                    <xdr:colOff>504825</xdr:colOff>
                    <xdr:row>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7" r:id="rId8" name="Check Box 5">
              <controlPr defaultSize="0" autoFill="0" autoLine="0" autoPict="0">
                <anchor moveWithCells="1">
                  <from>
                    <xdr:col>1</xdr:col>
                    <xdr:colOff>257175</xdr:colOff>
                    <xdr:row>19</xdr:row>
                    <xdr:rowOff>133350</xdr:rowOff>
                  </from>
                  <to>
                    <xdr:col>1</xdr:col>
                    <xdr:colOff>485775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8" r:id="rId9" name="Check Box 6">
              <controlPr defaultSize="0" autoFill="0" autoLine="0" autoPict="0">
                <anchor moveWithCells="1">
                  <from>
                    <xdr:col>1</xdr:col>
                    <xdr:colOff>257175</xdr:colOff>
                    <xdr:row>20</xdr:row>
                    <xdr:rowOff>133350</xdr:rowOff>
                  </from>
                  <to>
                    <xdr:col>1</xdr:col>
                    <xdr:colOff>485775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9" r:id="rId10" name="Check Box 7">
              <controlPr defaultSize="0" autoFill="0" autoLine="0" autoPict="0">
                <anchor moveWithCells="1">
                  <from>
                    <xdr:col>1</xdr:col>
                    <xdr:colOff>257175</xdr:colOff>
                    <xdr:row>21</xdr:row>
                    <xdr:rowOff>133350</xdr:rowOff>
                  </from>
                  <to>
                    <xdr:col>1</xdr:col>
                    <xdr:colOff>485775</xdr:colOff>
                    <xdr:row>23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>
          <x14:formula1>
            <xm:f>リスト!$E$2:$E$8</xm:f>
          </x14:formula1>
          <xm:sqref>D31:G36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3"/>
  <sheetViews>
    <sheetView view="pageBreakPreview" zoomScaleNormal="100" zoomScaleSheetLayoutView="100" workbookViewId="0">
      <selection activeCell="Q20" sqref="Q20"/>
    </sheetView>
  </sheetViews>
  <sheetFormatPr defaultRowHeight="18.75" x14ac:dyDescent="0.4"/>
  <cols>
    <col min="1" max="1" width="18.625" customWidth="1"/>
    <col min="2" max="2" width="5.125" customWidth="1"/>
    <col min="4" max="15" width="5" customWidth="1"/>
    <col min="16" max="16" width="4.875" customWidth="1"/>
    <col min="18" max="18" width="14.625" customWidth="1"/>
  </cols>
  <sheetData>
    <row r="1" spans="1:18" x14ac:dyDescent="0.4">
      <c r="A1" s="163" t="s">
        <v>154</v>
      </c>
      <c r="B1" s="163"/>
      <c r="C1" s="163"/>
    </row>
    <row r="2" spans="1:18" x14ac:dyDescent="0.4">
      <c r="A2" s="23"/>
    </row>
    <row r="3" spans="1:18" x14ac:dyDescent="0.4">
      <c r="A3" s="164" t="s">
        <v>191</v>
      </c>
      <c r="B3" s="164"/>
      <c r="C3" s="164"/>
      <c r="D3" s="164"/>
      <c r="E3" s="164"/>
      <c r="F3" s="164"/>
      <c r="G3" s="164"/>
      <c r="H3" s="164"/>
      <c r="I3" s="202"/>
      <c r="J3" s="164"/>
      <c r="K3" s="202"/>
      <c r="L3" s="164"/>
      <c r="M3" s="202"/>
      <c r="N3" s="164"/>
      <c r="O3" s="164"/>
      <c r="P3" s="164"/>
    </row>
    <row r="4" spans="1:18" ht="18.75" customHeight="1" x14ac:dyDescent="0.4">
      <c r="A4" s="23"/>
      <c r="H4" s="200"/>
      <c r="I4" s="200"/>
      <c r="J4" s="200"/>
      <c r="K4" s="200"/>
      <c r="L4" s="200"/>
      <c r="M4" s="200"/>
      <c r="N4" s="200"/>
    </row>
    <row r="5" spans="1:18" ht="19.5" x14ac:dyDescent="0.4">
      <c r="A5" s="59" t="s">
        <v>192</v>
      </c>
      <c r="B5" s="60"/>
      <c r="C5" s="60"/>
      <c r="H5" s="201"/>
      <c r="I5" s="201"/>
      <c r="J5" s="201"/>
      <c r="K5" s="201"/>
      <c r="L5" s="201"/>
      <c r="M5" s="201"/>
      <c r="N5" s="201"/>
    </row>
    <row r="6" spans="1:18" ht="18.75" customHeight="1" x14ac:dyDescent="0.4">
      <c r="A6" s="165" t="s">
        <v>190</v>
      </c>
      <c r="B6" s="165"/>
      <c r="C6" s="165"/>
      <c r="D6" s="165"/>
      <c r="H6" s="200"/>
      <c r="I6" s="200"/>
      <c r="J6" s="200"/>
      <c r="K6" s="200"/>
      <c r="L6" s="200"/>
      <c r="M6" s="200"/>
      <c r="N6" s="200"/>
    </row>
    <row r="7" spans="1:18" x14ac:dyDescent="0.4">
      <c r="A7" s="23"/>
    </row>
    <row r="8" spans="1:18" ht="33" customHeight="1" x14ac:dyDescent="0.4">
      <c r="E8" s="163" t="s">
        <v>185</v>
      </c>
      <c r="F8" s="163"/>
      <c r="G8" s="166" t="str">
        <f>'記載例（無床診・訪看）'!H4</f>
        <v>茨城県水戸市笠原町○○</v>
      </c>
      <c r="H8" s="166"/>
      <c r="I8" s="166"/>
      <c r="J8" s="166"/>
      <c r="K8" s="166"/>
      <c r="L8" s="166"/>
      <c r="M8" s="166"/>
      <c r="N8" s="166"/>
      <c r="O8" s="166"/>
      <c r="P8" s="166"/>
    </row>
    <row r="9" spans="1:18" ht="33" customHeight="1" x14ac:dyDescent="0.4">
      <c r="E9" s="163" t="s">
        <v>186</v>
      </c>
      <c r="F9" s="163"/>
      <c r="G9" s="166" t="str">
        <f>'記載例（無床診・訪看）'!H5</f>
        <v>医療法人○○　○○クリニック</v>
      </c>
      <c r="H9" s="166"/>
      <c r="I9" s="166"/>
      <c r="J9" s="166"/>
      <c r="K9" s="166"/>
      <c r="L9" s="166"/>
      <c r="M9" s="166"/>
      <c r="N9" s="166"/>
      <c r="O9" s="166"/>
      <c r="P9" s="166"/>
    </row>
    <row r="10" spans="1:18" ht="33" customHeight="1" x14ac:dyDescent="0.4">
      <c r="E10" s="163" t="s">
        <v>187</v>
      </c>
      <c r="F10" s="163"/>
      <c r="G10" s="166" t="str">
        <f>'記載例（無床診・訪看）'!H6</f>
        <v>理事長　○○　○○</v>
      </c>
      <c r="H10" s="166"/>
      <c r="I10" s="166"/>
      <c r="J10" s="166"/>
      <c r="K10" s="166"/>
      <c r="L10" s="166"/>
      <c r="M10" s="166"/>
      <c r="N10" s="166"/>
      <c r="O10" s="166"/>
      <c r="P10" s="166"/>
    </row>
    <row r="11" spans="1:18" x14ac:dyDescent="0.4">
      <c r="A11" s="23"/>
    </row>
    <row r="12" spans="1:18" ht="39" customHeight="1" x14ac:dyDescent="0.4">
      <c r="A12" s="167" t="s">
        <v>155</v>
      </c>
      <c r="B12" s="168"/>
      <c r="C12" s="168"/>
      <c r="D12" s="169">
        <f>'記載例（無床診・訪看）'!G14</f>
        <v>180000</v>
      </c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56" t="s">
        <v>178</v>
      </c>
    </row>
    <row r="13" spans="1:18" ht="19.5" thickBot="1" x14ac:dyDescent="0.45">
      <c r="A13" s="139"/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</row>
    <row r="14" spans="1:18" ht="18" customHeight="1" x14ac:dyDescent="0.4">
      <c r="A14" s="155" t="s">
        <v>156</v>
      </c>
      <c r="B14" s="156"/>
      <c r="C14" s="157"/>
      <c r="D14" s="36" t="s">
        <v>177</v>
      </c>
      <c r="E14" s="37" t="s">
        <v>158</v>
      </c>
      <c r="F14" s="38" t="s">
        <v>179</v>
      </c>
      <c r="G14" s="36">
        <v>180000</v>
      </c>
      <c r="H14" s="37" t="s">
        <v>157</v>
      </c>
      <c r="I14" s="39" t="s">
        <v>158</v>
      </c>
      <c r="J14" s="36" t="s">
        <v>159</v>
      </c>
      <c r="K14" s="37" t="s">
        <v>180</v>
      </c>
      <c r="L14" s="31" t="s">
        <v>157</v>
      </c>
      <c r="M14" s="40" t="s">
        <v>158</v>
      </c>
      <c r="N14" s="37" t="s">
        <v>159</v>
      </c>
      <c r="O14" s="29"/>
      <c r="P14" s="32"/>
    </row>
    <row r="15" spans="1:18" ht="39" customHeight="1" thickBot="1" x14ac:dyDescent="0.45">
      <c r="A15" s="158"/>
      <c r="B15" s="159"/>
      <c r="C15" s="160"/>
      <c r="D15" s="52"/>
      <c r="E15" s="53"/>
      <c r="F15" s="54"/>
      <c r="G15" s="52"/>
      <c r="H15" s="161" t="str">
        <f>DBCS(R15)</f>
        <v>１８００００</v>
      </c>
      <c r="I15" s="162"/>
      <c r="J15" s="162"/>
      <c r="K15" s="162"/>
      <c r="L15" s="162"/>
      <c r="M15" s="162"/>
      <c r="N15" s="162"/>
      <c r="O15" s="162"/>
      <c r="P15" s="35" t="s">
        <v>178</v>
      </c>
      <c r="R15" s="57">
        <f>'記載例（無床診・訪看）'!H50</f>
        <v>180000</v>
      </c>
    </row>
    <row r="16" spans="1:18" ht="20.25" thickTop="1" thickBot="1" x14ac:dyDescent="0.45">
      <c r="A16" s="140"/>
      <c r="B16" s="140"/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</row>
    <row r="17" spans="1:18" ht="18" customHeight="1" thickTop="1" x14ac:dyDescent="0.4">
      <c r="A17" s="141" t="s">
        <v>161</v>
      </c>
      <c r="B17" s="142"/>
      <c r="C17" s="143"/>
      <c r="D17" s="43" t="s">
        <v>177</v>
      </c>
      <c r="E17" s="44" t="s">
        <v>158</v>
      </c>
      <c r="F17" s="38" t="s">
        <v>179</v>
      </c>
      <c r="G17" s="42" t="s">
        <v>160</v>
      </c>
      <c r="H17" s="33" t="s">
        <v>157</v>
      </c>
      <c r="I17" s="39" t="s">
        <v>158</v>
      </c>
      <c r="J17" s="42" t="s">
        <v>159</v>
      </c>
      <c r="K17" s="37" t="s">
        <v>180</v>
      </c>
      <c r="L17" s="31" t="s">
        <v>157</v>
      </c>
      <c r="M17" s="40" t="s">
        <v>158</v>
      </c>
      <c r="N17" s="37" t="s">
        <v>159</v>
      </c>
      <c r="O17" s="33"/>
      <c r="P17" s="34"/>
    </row>
    <row r="18" spans="1:18" ht="39" customHeight="1" thickBot="1" x14ac:dyDescent="0.45">
      <c r="A18" s="144"/>
      <c r="B18" s="145"/>
      <c r="C18" s="146"/>
      <c r="D18" s="27"/>
      <c r="E18" s="28"/>
      <c r="F18" s="30"/>
      <c r="G18" s="147" t="str">
        <f>DBCS(R18)</f>
        <v>０</v>
      </c>
      <c r="H18" s="148"/>
      <c r="I18" s="148"/>
      <c r="J18" s="148"/>
      <c r="K18" s="148"/>
      <c r="L18" s="148"/>
      <c r="M18" s="148"/>
      <c r="N18" s="148"/>
      <c r="O18" s="148"/>
      <c r="P18" s="35" t="s">
        <v>178</v>
      </c>
      <c r="R18" s="55">
        <f>H15-D12</f>
        <v>0</v>
      </c>
    </row>
    <row r="19" spans="1:18" ht="20.25" thickTop="1" thickBot="1" x14ac:dyDescent="0.45">
      <c r="A19" s="149" t="s">
        <v>162</v>
      </c>
      <c r="B19" s="149"/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</row>
    <row r="20" spans="1:18" ht="23.25" customHeight="1" thickTop="1" thickBot="1" x14ac:dyDescent="0.45">
      <c r="A20" s="150" t="s">
        <v>163</v>
      </c>
      <c r="B20" s="150"/>
      <c r="C20" s="150"/>
      <c r="D20" s="150"/>
      <c r="E20" s="150"/>
      <c r="F20" s="150"/>
      <c r="G20" s="151"/>
      <c r="H20" s="152">
        <f>'記載例（無床診・訪看）'!I3</f>
        <v>7</v>
      </c>
      <c r="I20" s="153"/>
      <c r="J20" s="58" t="s">
        <v>188</v>
      </c>
      <c r="K20" s="152">
        <f>'記載例（無床診・訪看）'!K3</f>
        <v>12</v>
      </c>
      <c r="L20" s="153"/>
      <c r="M20" s="58" t="s">
        <v>189</v>
      </c>
      <c r="N20" s="152">
        <f>'記載例（無床診・訪看）'!M3</f>
        <v>15</v>
      </c>
      <c r="O20" s="154"/>
      <c r="P20" s="26" t="s">
        <v>164</v>
      </c>
    </row>
    <row r="21" spans="1:18" ht="19.5" thickTop="1" x14ac:dyDescent="0.4">
      <c r="A21" s="24"/>
      <c r="B21" s="24"/>
      <c r="C21" s="24"/>
      <c r="D21" s="24"/>
      <c r="E21" s="24"/>
      <c r="F21" s="24"/>
      <c r="G21" s="41"/>
      <c r="H21" s="45"/>
      <c r="I21" s="45"/>
      <c r="J21" s="46"/>
      <c r="K21" s="45"/>
      <c r="L21" s="45"/>
      <c r="M21" s="46"/>
      <c r="N21" s="47"/>
      <c r="O21" s="47"/>
      <c r="P21" s="26"/>
    </row>
    <row r="22" spans="1:18" x14ac:dyDescent="0.4">
      <c r="A22" s="109" t="s">
        <v>165</v>
      </c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</row>
    <row r="23" spans="1:18" x14ac:dyDescent="0.4">
      <c r="A23" s="110" t="s">
        <v>166</v>
      </c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</row>
    <row r="24" spans="1:18" ht="19.5" thickBot="1" x14ac:dyDescent="0.4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</row>
    <row r="25" spans="1:18" x14ac:dyDescent="0.4">
      <c r="A25" s="111" t="s">
        <v>167</v>
      </c>
      <c r="B25" s="114" t="s">
        <v>168</v>
      </c>
      <c r="C25" s="117" t="s">
        <v>169</v>
      </c>
      <c r="D25" s="118"/>
      <c r="E25" s="118"/>
      <c r="F25" s="117" t="s">
        <v>170</v>
      </c>
      <c r="G25" s="118"/>
      <c r="H25" s="118"/>
      <c r="I25" s="117" t="s">
        <v>171</v>
      </c>
      <c r="J25" s="118"/>
      <c r="K25" s="118"/>
      <c r="L25" s="118"/>
      <c r="M25" s="118"/>
      <c r="N25" s="123"/>
      <c r="O25" s="117" t="s">
        <v>172</v>
      </c>
      <c r="P25" s="123"/>
    </row>
    <row r="26" spans="1:18" x14ac:dyDescent="0.4">
      <c r="A26" s="112"/>
      <c r="B26" s="115"/>
      <c r="C26" s="119"/>
      <c r="D26" s="120"/>
      <c r="E26" s="120"/>
      <c r="F26" s="119"/>
      <c r="G26" s="120"/>
      <c r="H26" s="120"/>
      <c r="I26" s="119"/>
      <c r="J26" s="120"/>
      <c r="K26" s="120"/>
      <c r="L26" s="120"/>
      <c r="M26" s="120"/>
      <c r="N26" s="124"/>
      <c r="O26" s="119"/>
      <c r="P26" s="124"/>
    </row>
    <row r="27" spans="1:18" ht="19.5" thickBot="1" x14ac:dyDescent="0.45">
      <c r="A27" s="112"/>
      <c r="B27" s="116"/>
      <c r="C27" s="121"/>
      <c r="D27" s="122"/>
      <c r="E27" s="122"/>
      <c r="F27" s="121"/>
      <c r="G27" s="122"/>
      <c r="H27" s="122"/>
      <c r="I27" s="121"/>
      <c r="J27" s="122"/>
      <c r="K27" s="122"/>
      <c r="L27" s="122"/>
      <c r="M27" s="122"/>
      <c r="N27" s="125"/>
      <c r="O27" s="121"/>
      <c r="P27" s="125"/>
    </row>
    <row r="28" spans="1:18" x14ac:dyDescent="0.4">
      <c r="A28" s="112"/>
      <c r="B28" s="114" t="s">
        <v>173</v>
      </c>
      <c r="C28" s="126" t="s">
        <v>174</v>
      </c>
      <c r="D28" s="127"/>
      <c r="E28" s="127"/>
      <c r="F28" s="128" t="s">
        <v>176</v>
      </c>
      <c r="G28" s="129"/>
      <c r="H28" s="129"/>
      <c r="I28" s="128" t="s">
        <v>170</v>
      </c>
      <c r="J28" s="129"/>
      <c r="K28" s="128" t="s">
        <v>171</v>
      </c>
      <c r="L28" s="129"/>
      <c r="M28" s="129"/>
      <c r="N28" s="134"/>
      <c r="O28" s="128" t="s">
        <v>172</v>
      </c>
      <c r="P28" s="134"/>
    </row>
    <row r="29" spans="1:18" x14ac:dyDescent="0.4">
      <c r="A29" s="112"/>
      <c r="B29" s="115"/>
      <c r="C29" s="137" t="s">
        <v>175</v>
      </c>
      <c r="D29" s="109"/>
      <c r="E29" s="109"/>
      <c r="F29" s="130"/>
      <c r="G29" s="131"/>
      <c r="H29" s="131"/>
      <c r="I29" s="130"/>
      <c r="J29" s="131"/>
      <c r="K29" s="130"/>
      <c r="L29" s="131"/>
      <c r="M29" s="131"/>
      <c r="N29" s="135"/>
      <c r="O29" s="130"/>
      <c r="P29" s="135"/>
    </row>
    <row r="30" spans="1:18" ht="19.5" thickBot="1" x14ac:dyDescent="0.45">
      <c r="A30" s="113"/>
      <c r="B30" s="116"/>
      <c r="C30" s="138"/>
      <c r="D30" s="139"/>
      <c r="E30" s="139"/>
      <c r="F30" s="132"/>
      <c r="G30" s="133"/>
      <c r="H30" s="133"/>
      <c r="I30" s="132"/>
      <c r="J30" s="133"/>
      <c r="K30" s="132"/>
      <c r="L30" s="133"/>
      <c r="M30" s="133"/>
      <c r="N30" s="136"/>
      <c r="O30" s="132"/>
      <c r="P30" s="136"/>
    </row>
    <row r="33" spans="8:8" x14ac:dyDescent="0.4">
      <c r="H33">
        <v>100000</v>
      </c>
    </row>
  </sheetData>
  <mergeCells count="41">
    <mergeCell ref="H6:N6"/>
    <mergeCell ref="H5:N5"/>
    <mergeCell ref="H4:N4"/>
    <mergeCell ref="A1:C1"/>
    <mergeCell ref="A3:P3"/>
    <mergeCell ref="A6:D6"/>
    <mergeCell ref="E8:F8"/>
    <mergeCell ref="G8:P8"/>
    <mergeCell ref="A13:P13"/>
    <mergeCell ref="A16:P16"/>
    <mergeCell ref="A17:C18"/>
    <mergeCell ref="G18:O18"/>
    <mergeCell ref="E10:F10"/>
    <mergeCell ref="G10:P10"/>
    <mergeCell ref="A12:C12"/>
    <mergeCell ref="D12:O12"/>
    <mergeCell ref="E9:F9"/>
    <mergeCell ref="G9:P9"/>
    <mergeCell ref="A19:P19"/>
    <mergeCell ref="A14:C15"/>
    <mergeCell ref="H15:O15"/>
    <mergeCell ref="A20:G20"/>
    <mergeCell ref="H20:I20"/>
    <mergeCell ref="K20:L20"/>
    <mergeCell ref="N20:O20"/>
    <mergeCell ref="A22:P22"/>
    <mergeCell ref="A23:P23"/>
    <mergeCell ref="A25:A30"/>
    <mergeCell ref="B25:B27"/>
    <mergeCell ref="C25:E27"/>
    <mergeCell ref="F25:H27"/>
    <mergeCell ref="I25:N27"/>
    <mergeCell ref="O25:P27"/>
    <mergeCell ref="B28:B30"/>
    <mergeCell ref="C28:E28"/>
    <mergeCell ref="F28:H30"/>
    <mergeCell ref="I28:J30"/>
    <mergeCell ref="K28:N30"/>
    <mergeCell ref="O28:P30"/>
    <mergeCell ref="C29:E29"/>
    <mergeCell ref="C30:E30"/>
  </mergeCells>
  <phoneticPr fontId="2"/>
  <pageMargins left="0.7" right="0.7" top="0.75" bottom="0.75" header="0.3" footer="0.3"/>
  <pageSetup paperSize="9" scale="8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workbookViewId="0">
      <selection activeCell="E8" sqref="E8"/>
    </sheetView>
  </sheetViews>
  <sheetFormatPr defaultRowHeight="18.75" x14ac:dyDescent="0.4"/>
  <cols>
    <col min="1" max="6" width="28" style="2" customWidth="1"/>
    <col min="7" max="16384" width="9" style="2"/>
  </cols>
  <sheetData>
    <row r="1" spans="1:6" ht="37.5" x14ac:dyDescent="0.4">
      <c r="A1" s="2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</row>
    <row r="2" spans="1:6" ht="37.5" x14ac:dyDescent="0.4">
      <c r="A2" s="2" t="s">
        <v>7</v>
      </c>
      <c r="B2" s="2" t="s">
        <v>8</v>
      </c>
      <c r="C2" s="2" t="s">
        <v>9</v>
      </c>
      <c r="D2" s="3" t="s">
        <v>10</v>
      </c>
      <c r="E2" s="2" t="s">
        <v>11</v>
      </c>
      <c r="F2" s="2" t="s">
        <v>12</v>
      </c>
    </row>
    <row r="3" spans="1:6" x14ac:dyDescent="0.4">
      <c r="A3" s="2" t="s">
        <v>13</v>
      </c>
      <c r="B3" s="2" t="s">
        <v>14</v>
      </c>
      <c r="C3" s="2" t="s">
        <v>15</v>
      </c>
      <c r="D3" s="2" t="s">
        <v>16</v>
      </c>
      <c r="E3" s="2" t="s">
        <v>17</v>
      </c>
    </row>
    <row r="4" spans="1:6" x14ac:dyDescent="0.4">
      <c r="A4" s="2" t="s">
        <v>18</v>
      </c>
      <c r="B4" s="2" t="s">
        <v>19</v>
      </c>
      <c r="C4" s="2" t="s">
        <v>20</v>
      </c>
      <c r="D4" s="2" t="s">
        <v>21</v>
      </c>
      <c r="E4" s="2" t="s">
        <v>22</v>
      </c>
    </row>
    <row r="5" spans="1:6" ht="37.5" x14ac:dyDescent="0.4">
      <c r="A5" s="2" t="s">
        <v>23</v>
      </c>
      <c r="B5" s="2" t="s">
        <v>24</v>
      </c>
      <c r="C5" s="2" t="s">
        <v>25</v>
      </c>
      <c r="D5" s="2" t="s">
        <v>26</v>
      </c>
      <c r="E5" s="2" t="s">
        <v>27</v>
      </c>
    </row>
    <row r="6" spans="1:6" x14ac:dyDescent="0.4">
      <c r="A6" s="2" t="s">
        <v>28</v>
      </c>
      <c r="B6" s="2" t="s">
        <v>29</v>
      </c>
      <c r="C6" s="2" t="s">
        <v>30</v>
      </c>
      <c r="D6" s="2" t="s">
        <v>31</v>
      </c>
      <c r="E6" s="2" t="s">
        <v>32</v>
      </c>
    </row>
    <row r="7" spans="1:6" ht="37.5" x14ac:dyDescent="0.4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</row>
    <row r="8" spans="1:6" x14ac:dyDescent="0.4">
      <c r="B8" s="2" t="s">
        <v>38</v>
      </c>
      <c r="C8" s="2" t="s">
        <v>39</v>
      </c>
      <c r="D8" s="2" t="s">
        <v>40</v>
      </c>
    </row>
    <row r="9" spans="1:6" x14ac:dyDescent="0.4">
      <c r="B9" s="2" t="s">
        <v>41</v>
      </c>
      <c r="C9" s="2" t="s">
        <v>42</v>
      </c>
      <c r="D9" s="2" t="s">
        <v>43</v>
      </c>
    </row>
    <row r="10" spans="1:6" x14ac:dyDescent="0.4">
      <c r="B10" s="2" t="s">
        <v>44</v>
      </c>
      <c r="C10" s="2" t="s">
        <v>45</v>
      </c>
      <c r="D10" s="2" t="s">
        <v>46</v>
      </c>
    </row>
    <row r="11" spans="1:6" x14ac:dyDescent="0.4">
      <c r="B11" s="2" t="s">
        <v>47</v>
      </c>
      <c r="C11" s="2" t="s">
        <v>48</v>
      </c>
      <c r="D11" s="2" t="s">
        <v>49</v>
      </c>
    </row>
    <row r="12" spans="1:6" x14ac:dyDescent="0.4">
      <c r="B12" s="2" t="s">
        <v>50</v>
      </c>
      <c r="C12" s="2" t="s">
        <v>51</v>
      </c>
      <c r="D12" s="2" t="s">
        <v>52</v>
      </c>
    </row>
    <row r="13" spans="1:6" x14ac:dyDescent="0.4">
      <c r="B13" s="2" t="s">
        <v>53</v>
      </c>
      <c r="C13" s="2" t="s">
        <v>54</v>
      </c>
      <c r="D13" s="2" t="s">
        <v>55</v>
      </c>
    </row>
    <row r="14" spans="1:6" x14ac:dyDescent="0.4">
      <c r="B14" s="2" t="s">
        <v>56</v>
      </c>
      <c r="C14" s="2" t="s">
        <v>57</v>
      </c>
      <c r="D14" s="2" t="s">
        <v>58</v>
      </c>
    </row>
    <row r="15" spans="1:6" x14ac:dyDescent="0.4">
      <c r="B15" s="2" t="s">
        <v>59</v>
      </c>
      <c r="C15" s="2" t="s">
        <v>60</v>
      </c>
      <c r="D15" s="2" t="s">
        <v>61</v>
      </c>
    </row>
    <row r="16" spans="1:6" x14ac:dyDescent="0.4">
      <c r="B16" s="2" t="s">
        <v>62</v>
      </c>
      <c r="C16" s="2" t="s">
        <v>63</v>
      </c>
      <c r="D16" s="2" t="s">
        <v>64</v>
      </c>
    </row>
    <row r="17" spans="2:4" ht="56.25" x14ac:dyDescent="0.4">
      <c r="B17" s="2" t="s">
        <v>65</v>
      </c>
      <c r="C17" s="2" t="s">
        <v>66</v>
      </c>
      <c r="D17" s="2" t="s">
        <v>67</v>
      </c>
    </row>
    <row r="18" spans="2:4" x14ac:dyDescent="0.4">
      <c r="B18" s="2" t="s">
        <v>68</v>
      </c>
      <c r="C18" s="2" t="s">
        <v>69</v>
      </c>
      <c r="D18" s="2" t="s">
        <v>70</v>
      </c>
    </row>
    <row r="19" spans="2:4" x14ac:dyDescent="0.4">
      <c r="B19" s="2" t="s">
        <v>71</v>
      </c>
      <c r="C19" s="2" t="s">
        <v>72</v>
      </c>
      <c r="D19" s="2" t="s">
        <v>73</v>
      </c>
    </row>
    <row r="20" spans="2:4" x14ac:dyDescent="0.4">
      <c r="B20" s="2" t="s">
        <v>74</v>
      </c>
      <c r="C20" s="2" t="s">
        <v>75</v>
      </c>
      <c r="D20" s="2" t="s">
        <v>76</v>
      </c>
    </row>
    <row r="21" spans="2:4" x14ac:dyDescent="0.4">
      <c r="B21" s="2" t="s">
        <v>77</v>
      </c>
      <c r="C21" s="2" t="s">
        <v>78</v>
      </c>
      <c r="D21" s="2" t="s">
        <v>79</v>
      </c>
    </row>
    <row r="22" spans="2:4" x14ac:dyDescent="0.4">
      <c r="B22" s="2" t="s">
        <v>80</v>
      </c>
      <c r="C22" s="2" t="s">
        <v>81</v>
      </c>
      <c r="D22" s="2" t="s">
        <v>82</v>
      </c>
    </row>
    <row r="23" spans="2:4" x14ac:dyDescent="0.4">
      <c r="B23" s="2" t="s">
        <v>83</v>
      </c>
      <c r="C23" s="2" t="s">
        <v>84</v>
      </c>
      <c r="D23" s="2" t="s">
        <v>85</v>
      </c>
    </row>
    <row r="24" spans="2:4" x14ac:dyDescent="0.4">
      <c r="B24" s="2" t="s">
        <v>86</v>
      </c>
      <c r="C24" s="2" t="s">
        <v>87</v>
      </c>
      <c r="D24" s="2" t="s">
        <v>88</v>
      </c>
    </row>
    <row r="25" spans="2:4" ht="37.5" x14ac:dyDescent="0.4">
      <c r="B25" s="2" t="s">
        <v>89</v>
      </c>
      <c r="C25" s="2" t="s">
        <v>90</v>
      </c>
      <c r="D25" s="2" t="s">
        <v>91</v>
      </c>
    </row>
    <row r="26" spans="2:4" x14ac:dyDescent="0.4">
      <c r="B26" s="2" t="s">
        <v>92</v>
      </c>
      <c r="C26" s="2" t="s">
        <v>93</v>
      </c>
    </row>
    <row r="27" spans="2:4" x14ac:dyDescent="0.4">
      <c r="B27" s="2" t="s">
        <v>94</v>
      </c>
      <c r="C27" s="2" t="s">
        <v>95</v>
      </c>
    </row>
    <row r="28" spans="2:4" x14ac:dyDescent="0.4">
      <c r="B28" s="2" t="s">
        <v>96</v>
      </c>
      <c r="C28" s="2" t="s">
        <v>97</v>
      </c>
    </row>
    <row r="29" spans="2:4" x14ac:dyDescent="0.4">
      <c r="B29" s="2" t="s">
        <v>98</v>
      </c>
      <c r="C29" s="2" t="s">
        <v>99</v>
      </c>
    </row>
    <row r="30" spans="2:4" ht="37.5" x14ac:dyDescent="0.4">
      <c r="B30" s="2" t="s">
        <v>100</v>
      </c>
      <c r="C30" s="2" t="s">
        <v>101</v>
      </c>
    </row>
    <row r="31" spans="2:4" x14ac:dyDescent="0.4">
      <c r="B31" s="2" t="s">
        <v>102</v>
      </c>
    </row>
    <row r="32" spans="2:4" x14ac:dyDescent="0.4">
      <c r="B32" s="2" t="s">
        <v>103</v>
      </c>
    </row>
    <row r="33" spans="2:2" x14ac:dyDescent="0.4">
      <c r="B33" s="2" t="s">
        <v>104</v>
      </c>
    </row>
    <row r="34" spans="2:2" x14ac:dyDescent="0.4">
      <c r="B34" s="2" t="s">
        <v>105</v>
      </c>
    </row>
    <row r="35" spans="2:2" x14ac:dyDescent="0.4">
      <c r="B35" s="2" t="s">
        <v>106</v>
      </c>
    </row>
    <row r="36" spans="2:2" x14ac:dyDescent="0.4">
      <c r="B36" s="2" t="s">
        <v>107</v>
      </c>
    </row>
    <row r="37" spans="2:2" x14ac:dyDescent="0.4">
      <c r="B37" s="2" t="s">
        <v>108</v>
      </c>
    </row>
    <row r="38" spans="2:2" x14ac:dyDescent="0.4">
      <c r="B38" s="2" t="s">
        <v>109</v>
      </c>
    </row>
    <row r="39" spans="2:2" x14ac:dyDescent="0.4">
      <c r="B39" s="2" t="s">
        <v>110</v>
      </c>
    </row>
    <row r="40" spans="2:2" x14ac:dyDescent="0.4">
      <c r="B40" s="2" t="s">
        <v>111</v>
      </c>
    </row>
    <row r="41" spans="2:2" x14ac:dyDescent="0.4">
      <c r="B41" s="2" t="s">
        <v>112</v>
      </c>
    </row>
    <row r="42" spans="2:2" x14ac:dyDescent="0.4">
      <c r="B42" s="2" t="s">
        <v>113</v>
      </c>
    </row>
    <row r="43" spans="2:2" x14ac:dyDescent="0.4">
      <c r="B43" s="2" t="s">
        <v>114</v>
      </c>
    </row>
    <row r="44" spans="2:2" x14ac:dyDescent="0.4">
      <c r="B44" s="2" t="s">
        <v>115</v>
      </c>
    </row>
    <row r="45" spans="2:2" x14ac:dyDescent="0.4">
      <c r="B45" s="2" t="s">
        <v>116</v>
      </c>
    </row>
    <row r="46" spans="2:2" x14ac:dyDescent="0.4">
      <c r="B46" s="2" t="s">
        <v>117</v>
      </c>
    </row>
    <row r="47" spans="2:2" x14ac:dyDescent="0.4">
      <c r="B47" s="2" t="s">
        <v>118</v>
      </c>
    </row>
    <row r="48" spans="2:2" x14ac:dyDescent="0.4">
      <c r="B48" s="2" t="s">
        <v>119</v>
      </c>
    </row>
  </sheetData>
  <phoneticPr fontId="2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Owner xmlns="9500c7e0-a8b4-4cc7-a7aa-d9d65591dd5a">
      <UserInfo>
        <DisplayName/>
        <AccountId xsi:nil="true"/>
        <AccountType/>
      </UserInfo>
    </Owner>
    <lcf76f155ced4ddcb4097134ff3c332f xmlns="9500c7e0-a8b4-4cc7-a7aa-d9d65591dd5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351667D72F15440B137FECB9C7CB151" ma:contentTypeVersion="14" ma:contentTypeDescription="新しいドキュメントを作成します。" ma:contentTypeScope="" ma:versionID="d12a83af42e19b70db7c182c064e35bc">
  <xsd:schema xmlns:xsd="http://www.w3.org/2001/XMLSchema" xmlns:xs="http://www.w3.org/2001/XMLSchema" xmlns:p="http://schemas.microsoft.com/office/2006/metadata/properties" xmlns:ns2="9500c7e0-a8b4-4cc7-a7aa-d9d65591dd5a" xmlns:ns3="85e6e18b-26c1-4122-9e79-e6c53ac26d53" targetNamespace="http://schemas.microsoft.com/office/2006/metadata/properties" ma:root="true" ma:fieldsID="e2ab6e9d6b2bcede3dba1e1e14680dec" ns2:_="" ns3:_="">
    <xsd:import namespace="9500c7e0-a8b4-4cc7-a7aa-d9d65591dd5a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0c7e0-a8b4-4cc7-a7aa-d9d65591dd5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90a81e3-ffe2-4ae9-b52d-59bcbe29c03b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8221F1-C5B4-4549-89E9-D39B502E82F4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9500c7e0-a8b4-4cc7-a7aa-d9d65591dd5a"/>
    <ds:schemaRef ds:uri="http://purl.org/dc/terms/"/>
    <ds:schemaRef ds:uri="85e6e18b-26c1-4122-9e79-e6c53ac26d5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42360E7-5E82-4777-8676-5B4213740D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00c7e0-a8b4-4cc7-a7aa-d9d65591dd5a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06A746-FAAD-4605-9272-7A3ABAB9DB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報告書（無床診・訪看）</vt:lpstr>
      <vt:lpstr>概算払清算書（無床診・訪看）</vt:lpstr>
      <vt:lpstr>記載例（無床診・訪看）</vt:lpstr>
      <vt:lpstr>概算払清算書（無床診・訪看）　</vt:lpstr>
      <vt:lpstr>リスト</vt:lpstr>
      <vt:lpstr>'概算払清算書（無床診・訪看）'!Print_Area</vt:lpstr>
      <vt:lpstr>'概算払清算書（無床診・訪看）　'!Print_Area</vt:lpstr>
      <vt:lpstr>'記載例（無床診・訪看）'!Print_Area</vt:lpstr>
      <vt:lpstr>'報告書（無床診・訪看）'!Print_Area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下田 大道(shimoda-hiromichi)</dc:creator>
  <cp:lastModifiedBy>政策企画部情報システム課</cp:lastModifiedBy>
  <cp:lastPrinted>2025-06-10T07:26:41Z</cp:lastPrinted>
  <dcterms:created xsi:type="dcterms:W3CDTF">2025-01-09T05:11:58Z</dcterms:created>
  <dcterms:modified xsi:type="dcterms:W3CDTF">2025-06-25T04:50:57Z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0x0101000351667D72F15440B137FECB9C7CB151</vt:lpwstr>
  </property>
  <property fmtid="{D5CDD505-2E9C-101B-9397-08002B2CF9AE}" pid="3" name="MediaServiceImageTags">
    <vt:lpwstr/>
  </property>
</Properties>
</file>