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0"/>
  </bookViews>
  <sheets>
    <sheet name="Sheet1" sheetId="1" r:id="rId1"/>
  </sheets>
  <definedNames>
    <definedName name="_xlnm.Print_Area" localSheetId="0">'Sheet1'!$A$1:$AD$107</definedName>
    <definedName name="_xlnm.Print_Titles" localSheetId="0">'Sheet1'!$1:$9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<sst xmlns="http://schemas.openxmlformats.org/spreadsheetml/2006/main" count="341" uniqueCount="48">
  <si>
    <t>出　　　生</t>
  </si>
  <si>
    <t>死　　　亡</t>
  </si>
  <si>
    <t>自　然　増</t>
  </si>
  <si>
    <t>乳 児 死 亡</t>
  </si>
  <si>
    <t>新生児死亡</t>
  </si>
  <si>
    <t>死　　　　　　　　産</t>
  </si>
  <si>
    <t>周　産　期　死　亡</t>
  </si>
  <si>
    <t>婚　　姻</t>
  </si>
  <si>
    <t>離　　婚</t>
  </si>
  <si>
    <t>日本人</t>
  </si>
  <si>
    <t>総　　数</t>
  </si>
  <si>
    <t>自　　然</t>
  </si>
  <si>
    <t>人　　工</t>
  </si>
  <si>
    <t>注1）　 妊娠満</t>
  </si>
  <si>
    <t>早期新生児死亡</t>
  </si>
  <si>
    <t>注3）</t>
  </si>
  <si>
    <t>注2）</t>
  </si>
  <si>
    <t>22週以後の死産</t>
  </si>
  <si>
    <t>人　口</t>
  </si>
  <si>
    <t>数</t>
  </si>
  <si>
    <t>率</t>
  </si>
  <si>
    <t>注2)率</t>
  </si>
  <si>
    <t>(人口千対)</t>
  </si>
  <si>
    <t>(出生千対)</t>
  </si>
  <si>
    <t>(出産千対)</t>
  </si>
  <si>
    <t xml:space="preserve">元 </t>
  </si>
  <si>
    <t>明</t>
  </si>
  <si>
    <t>…</t>
  </si>
  <si>
    <t>大</t>
  </si>
  <si>
    <t>昭</t>
  </si>
  <si>
    <t>　　　　　　　第２表　人口動態総覧，年次別（茨城県）</t>
  </si>
  <si>
    <t>昭</t>
  </si>
  <si>
    <t>注1)</t>
  </si>
  <si>
    <t>妊娠満22週以後の死産：平成６年以前は、妊娠満28週以後の死産数である。</t>
  </si>
  <si>
    <t>周産期死亡率：平成６年以前は、出生千対。平成７年以後は出産（出生＋満22週以後の死産）千対。</t>
  </si>
  <si>
    <t>死産率：出産（出生＋死産）千対。</t>
  </si>
  <si>
    <t>2)</t>
  </si>
  <si>
    <t>3)</t>
  </si>
  <si>
    <t>合計
特殊
出生率</t>
  </si>
  <si>
    <t>平</t>
  </si>
  <si>
    <r>
      <t>△1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595</t>
    </r>
  </si>
  <si>
    <r>
      <t>△0.</t>
    </r>
    <r>
      <rPr>
        <sz val="11"/>
        <rFont val="ＭＳ Ｐゴシック"/>
        <family val="3"/>
      </rPr>
      <t>5</t>
    </r>
  </si>
  <si>
    <t>△933</t>
  </si>
  <si>
    <r>
      <t>△0</t>
    </r>
    <r>
      <rPr>
        <sz val="11"/>
        <rFont val="ＭＳ Ｐゴシック"/>
        <family val="3"/>
      </rPr>
      <t>.3</t>
    </r>
  </si>
  <si>
    <r>
      <t>△1</t>
    </r>
    <r>
      <rPr>
        <sz val="11"/>
        <rFont val="ＭＳ Ｐゴシック"/>
        <family val="3"/>
      </rPr>
      <t>,415</t>
    </r>
  </si>
  <si>
    <r>
      <t>△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0</t>
    </r>
  </si>
  <si>
    <r>
      <t>△</t>
    </r>
    <r>
      <rPr>
        <sz val="11"/>
        <rFont val="ＭＳ Ｐゴシック"/>
        <family val="3"/>
      </rPr>
      <t>2,874</t>
    </r>
  </si>
  <si>
    <t>平成２０年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</si>
</sst>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_ ;_ * &quot;△&quot;#,##0_ ;_ * &quot;-&quot;_ ;_ @_ "/>
    <numFmt numFmtId="178" formatCode="_ * #,##0.00_ ;_ * &quot;△&quot;#,##0.00_ ;_ * &quot;-&quot;_ ;_ @_ "/>
    <numFmt numFmtId="179" formatCode="_ * #,##0.0_ ;_ * &quot;△&quot;#,##0.0_ ;_ * &quot;-&quot;_ ;_ @_ "/>
    <numFmt numFmtId="180" formatCode="0_);[Red]\(0\)"/>
    <numFmt numFmtId="181" formatCode="#,##0_ 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.00;&quot;△ &quot;0.00"/>
    <numFmt numFmtId="187" formatCode="#,##0.00;&quot;△ &quot;#,##0.00"/>
    <numFmt numFmtId="188" formatCode="_ * #,##0.0_ ;_ * &quot;△&quot;#,##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37" fontId="0" fillId="0" borderId="5" xfId="0" applyNumberFormat="1" applyFont="1" applyBorder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horizontal="centerContinuous" vertical="center"/>
      <protection/>
    </xf>
    <xf numFmtId="37" fontId="0" fillId="0" borderId="7" xfId="0" applyNumberFormat="1" applyFont="1" applyBorder="1" applyAlignment="1" applyProtection="1">
      <alignment horizontal="centerContinuous" vertical="center"/>
      <protection/>
    </xf>
    <xf numFmtId="37" fontId="0" fillId="0" borderId="8" xfId="0" applyNumberFormat="1" applyFont="1" applyBorder="1" applyAlignment="1" applyProtection="1">
      <alignment horizontal="centerContinuous" vertical="center"/>
      <protection/>
    </xf>
    <xf numFmtId="37" fontId="0" fillId="0" borderId="9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Continuous" vertical="center"/>
      <protection/>
    </xf>
    <xf numFmtId="37" fontId="0" fillId="0" borderId="11" xfId="0" applyNumberFormat="1" applyFont="1" applyBorder="1" applyAlignment="1" applyProtection="1">
      <alignment horizontal="centerContinuous" vertical="center"/>
      <protection/>
    </xf>
    <xf numFmtId="37" fontId="0" fillId="0" borderId="12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" vertical="center"/>
      <protection/>
    </xf>
    <xf numFmtId="37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37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2" fontId="0" fillId="0" borderId="2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3" fontId="0" fillId="0" borderId="2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185" fontId="0" fillId="0" borderId="2" xfId="0" applyNumberFormat="1" applyFont="1" applyBorder="1" applyAlignment="1" applyProtection="1">
      <alignment horizontal="right" vertical="center"/>
      <protection/>
    </xf>
    <xf numFmtId="37" fontId="1" fillId="0" borderId="20" xfId="0" applyNumberFormat="1" applyFont="1" applyBorder="1" applyAlignment="1" applyProtection="1">
      <alignment horizontal="center" vertical="center"/>
      <protection/>
    </xf>
    <xf numFmtId="37" fontId="1" fillId="0" borderId="21" xfId="0" applyNumberFormat="1" applyFont="1" applyBorder="1" applyAlignment="1" applyProtection="1">
      <alignment horizontal="center" vertical="center"/>
      <protection/>
    </xf>
    <xf numFmtId="37" fontId="2" fillId="0" borderId="15" xfId="0" applyNumberFormat="1" applyFont="1" applyBorder="1" applyAlignment="1" applyProtection="1">
      <alignment horizontal="left" vertical="center"/>
      <protection/>
    </xf>
    <xf numFmtId="37" fontId="3" fillId="0" borderId="14" xfId="0" applyNumberFormat="1" applyFont="1" applyBorder="1" applyAlignment="1" applyProtection="1">
      <alignment horizontal="centerContinuous" vertical="center"/>
      <protection/>
    </xf>
    <xf numFmtId="37" fontId="3" fillId="0" borderId="10" xfId="0" applyNumberFormat="1" applyFont="1" applyBorder="1" applyAlignment="1" applyProtection="1">
      <alignment horizontal="centerContinuous" vertical="center"/>
      <protection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horizontal="left" vertical="center"/>
      <protection/>
    </xf>
    <xf numFmtId="37" fontId="3" fillId="0" borderId="16" xfId="0" applyNumberFormat="1" applyFont="1" applyBorder="1" applyAlignment="1" applyProtection="1">
      <alignment horizontal="left" vertical="center"/>
      <protection/>
    </xf>
    <xf numFmtId="37" fontId="1" fillId="0" borderId="22" xfId="0" applyNumberFormat="1" applyFont="1" applyBorder="1" applyAlignment="1" applyProtection="1">
      <alignment horizontal="center" vertical="center"/>
      <protection/>
    </xf>
    <xf numFmtId="176" fontId="1" fillId="0" borderId="20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right" vertical="center"/>
      <protection/>
    </xf>
    <xf numFmtId="187" fontId="0" fillId="0" borderId="2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>
      <alignment vertical="center"/>
    </xf>
    <xf numFmtId="181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23" xfId="0" applyNumberFormat="1" applyFont="1" applyBorder="1" applyAlignment="1" applyProtection="1">
      <alignment horizontal="right" vertical="center"/>
      <protection/>
    </xf>
    <xf numFmtId="183" fontId="0" fillId="0" borderId="23" xfId="0" applyNumberFormat="1" applyFont="1" applyBorder="1" applyAlignment="1" applyProtection="1">
      <alignment horizontal="right" vertical="center"/>
      <protection/>
    </xf>
    <xf numFmtId="185" fontId="0" fillId="0" borderId="23" xfId="0" applyNumberFormat="1" applyFont="1" applyBorder="1" applyAlignment="1" applyProtection="1">
      <alignment horizontal="right" vertical="center"/>
      <protection/>
    </xf>
    <xf numFmtId="187" fontId="0" fillId="0" borderId="23" xfId="0" applyNumberFormat="1" applyFont="1" applyBorder="1" applyAlignment="1" applyProtection="1">
      <alignment horizontal="right" vertical="center"/>
      <protection/>
    </xf>
    <xf numFmtId="181" fontId="0" fillId="0" borderId="1" xfId="0" applyNumberFormat="1" applyFont="1" applyBorder="1" applyAlignment="1" applyProtection="1">
      <alignment vertical="center"/>
      <protection/>
    </xf>
    <xf numFmtId="181" fontId="0" fillId="0" borderId="24" xfId="0" applyNumberFormat="1" applyFont="1" applyBorder="1" applyAlignment="1" applyProtection="1">
      <alignment vertical="center"/>
      <protection/>
    </xf>
    <xf numFmtId="181" fontId="0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186" fontId="0" fillId="0" borderId="23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6" fontId="0" fillId="0" borderId="2" xfId="0" applyNumberFormat="1" applyFont="1" applyBorder="1" applyAlignment="1" applyProtection="1">
      <alignment horizontal="right" vertical="center"/>
      <protection/>
    </xf>
    <xf numFmtId="181" fontId="0" fillId="0" borderId="2" xfId="0" applyNumberFormat="1" applyFont="1" applyBorder="1" applyAlignment="1" applyProtection="1">
      <alignment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182" fontId="0" fillId="0" borderId="25" xfId="0" applyNumberFormat="1" applyFont="1" applyBorder="1" applyAlignment="1" applyProtection="1">
      <alignment horizontal="right" vertical="center"/>
      <protection/>
    </xf>
    <xf numFmtId="182" fontId="0" fillId="0" borderId="26" xfId="0" applyNumberFormat="1" applyFont="1" applyBorder="1" applyAlignment="1" applyProtection="1">
      <alignment horizontal="right" vertical="center"/>
      <protection/>
    </xf>
    <xf numFmtId="0" fontId="0" fillId="0" borderId="2" xfId="0" applyNumberFormat="1" applyFont="1" applyBorder="1" applyAlignment="1" applyProtection="1">
      <alignment horizontal="right" vertical="center"/>
      <protection/>
    </xf>
    <xf numFmtId="37" fontId="0" fillId="0" borderId="27" xfId="0" applyNumberFormat="1" applyFont="1" applyBorder="1" applyAlignment="1" applyProtection="1">
      <alignment horizontal="center" vertical="center"/>
      <protection/>
    </xf>
    <xf numFmtId="37" fontId="0" fillId="0" borderId="3" xfId="0" applyNumberFormat="1" applyFont="1" applyBorder="1" applyAlignment="1" applyProtection="1">
      <alignment horizontal="center" vertical="center"/>
      <protection/>
    </xf>
    <xf numFmtId="37" fontId="0" fillId="0" borderId="28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2" fillId="0" borderId="13" xfId="0" applyNumberFormat="1" applyFont="1" applyBorder="1" applyAlignment="1" applyProtection="1">
      <alignment horizontal="distributed" vertical="center" wrapText="1"/>
      <protection/>
    </xf>
    <xf numFmtId="37" fontId="2" fillId="0" borderId="15" xfId="0" applyNumberFormat="1" applyFont="1" applyBorder="1" applyAlignment="1" applyProtection="1">
      <alignment horizontal="distributed" vertical="center" wrapText="1"/>
      <protection/>
    </xf>
    <xf numFmtId="37" fontId="2" fillId="0" borderId="20" xfId="0" applyNumberFormat="1" applyFont="1" applyBorder="1" applyAlignment="1" applyProtection="1">
      <alignment horizontal="distributed" vertical="center" wrapText="1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9"/>
  <sheetViews>
    <sheetView tabSelected="1" zoomScaleSheetLayoutView="50" workbookViewId="0" topLeftCell="A1">
      <selection activeCell="A1" sqref="A1"/>
    </sheetView>
  </sheetViews>
  <sheetFormatPr defaultColWidth="10.625" defaultRowHeight="13.5"/>
  <cols>
    <col min="1" max="1" width="2.75390625" style="3" customWidth="1"/>
    <col min="2" max="2" width="3.75390625" style="3" customWidth="1"/>
    <col min="3" max="3" width="10.625" style="5" customWidth="1"/>
    <col min="4" max="4" width="9.25390625" style="5" customWidth="1"/>
    <col min="5" max="5" width="6.25390625" style="5" customWidth="1"/>
    <col min="6" max="6" width="5.375" style="5" customWidth="1"/>
    <col min="7" max="7" width="9.625" style="5" customWidth="1"/>
    <col min="8" max="8" width="6.625" style="5" customWidth="1"/>
    <col min="9" max="9" width="8.75390625" style="5" customWidth="1"/>
    <col min="10" max="10" width="6.125" style="6" customWidth="1"/>
    <col min="11" max="11" width="8.125" style="5" customWidth="1"/>
    <col min="12" max="13" width="7.125" style="5" customWidth="1"/>
    <col min="14" max="14" width="5.75390625" style="5" customWidth="1"/>
    <col min="15" max="15" width="8.625" style="5" customWidth="1"/>
    <col min="16" max="16" width="6.375" style="5" customWidth="1"/>
    <col min="17" max="17" width="8.125" style="5" customWidth="1"/>
    <col min="18" max="18" width="6.25390625" style="5" customWidth="1"/>
    <col min="19" max="19" width="8.75390625" style="5" customWidth="1"/>
    <col min="20" max="20" width="6.125" style="5" customWidth="1"/>
    <col min="21" max="21" width="8.125" style="5" customWidth="1"/>
    <col min="22" max="22" width="5.625" style="5" customWidth="1"/>
    <col min="23" max="23" width="7.50390625" style="5" customWidth="1"/>
    <col min="24" max="24" width="5.75390625" style="5" customWidth="1"/>
    <col min="25" max="25" width="7.50390625" style="5" customWidth="1"/>
    <col min="26" max="26" width="5.875" style="5" customWidth="1"/>
    <col min="27" max="27" width="9.75390625" style="5" customWidth="1"/>
    <col min="28" max="28" width="5.875" style="5" customWidth="1"/>
    <col min="29" max="29" width="8.375" style="5" customWidth="1"/>
    <col min="30" max="30" width="5.75390625" style="5" customWidth="1"/>
    <col min="31" max="16384" width="10.625" style="5" customWidth="1"/>
  </cols>
  <sheetData>
    <row r="1" spans="1:30" s="57" customFormat="1" ht="17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1:30" s="57" customFormat="1" ht="17.25">
      <c r="A2" s="56"/>
      <c r="B2" s="56"/>
      <c r="C2" s="56" t="s">
        <v>30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s="2" customFormat="1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78" t="s">
        <v>47</v>
      </c>
    </row>
    <row r="4" spans="1:30" s="2" customFormat="1" ht="13.5">
      <c r="A4" s="10"/>
      <c r="B4" s="11"/>
      <c r="C4" s="12"/>
      <c r="D4" s="79" t="s">
        <v>0</v>
      </c>
      <c r="E4" s="80"/>
      <c r="F4" s="81"/>
      <c r="G4" s="79" t="s">
        <v>1</v>
      </c>
      <c r="H4" s="81"/>
      <c r="I4" s="79" t="s">
        <v>2</v>
      </c>
      <c r="J4" s="81"/>
      <c r="K4" s="79" t="s">
        <v>3</v>
      </c>
      <c r="L4" s="81"/>
      <c r="M4" s="79" t="s">
        <v>4</v>
      </c>
      <c r="N4" s="81"/>
      <c r="O4" s="13" t="s">
        <v>5</v>
      </c>
      <c r="P4" s="14"/>
      <c r="Q4" s="14"/>
      <c r="R4" s="14"/>
      <c r="S4" s="14"/>
      <c r="T4" s="15"/>
      <c r="U4" s="13" t="s">
        <v>6</v>
      </c>
      <c r="V4" s="14"/>
      <c r="W4" s="14"/>
      <c r="X4" s="14"/>
      <c r="Y4" s="14"/>
      <c r="Z4" s="15"/>
      <c r="AA4" s="79" t="s">
        <v>7</v>
      </c>
      <c r="AB4" s="81"/>
      <c r="AC4" s="79" t="s">
        <v>8</v>
      </c>
      <c r="AD4" s="80"/>
    </row>
    <row r="5" spans="1:30" s="2" customFormat="1" ht="13.5">
      <c r="A5" s="3"/>
      <c r="B5" s="4"/>
      <c r="C5" s="16" t="s">
        <v>9</v>
      </c>
      <c r="D5" s="82"/>
      <c r="E5" s="83"/>
      <c r="F5" s="84"/>
      <c r="G5" s="82"/>
      <c r="H5" s="84"/>
      <c r="I5" s="82"/>
      <c r="J5" s="84"/>
      <c r="K5" s="82"/>
      <c r="L5" s="84"/>
      <c r="M5" s="82"/>
      <c r="N5" s="84"/>
      <c r="O5" s="17" t="s">
        <v>10</v>
      </c>
      <c r="P5" s="18"/>
      <c r="Q5" s="17" t="s">
        <v>11</v>
      </c>
      <c r="R5" s="18"/>
      <c r="S5" s="17" t="s">
        <v>12</v>
      </c>
      <c r="T5" s="18"/>
      <c r="U5" s="17" t="s">
        <v>10</v>
      </c>
      <c r="V5" s="18"/>
      <c r="W5" s="45" t="s">
        <v>13</v>
      </c>
      <c r="X5" s="19"/>
      <c r="Y5" s="46" t="s">
        <v>14</v>
      </c>
      <c r="Z5" s="18"/>
      <c r="AA5" s="82"/>
      <c r="AB5" s="84"/>
      <c r="AC5" s="82"/>
      <c r="AD5" s="83"/>
    </row>
    <row r="6" spans="1:30" s="2" customFormat="1" ht="13.5" customHeight="1">
      <c r="A6" s="20"/>
      <c r="B6" s="4"/>
      <c r="C6" s="16"/>
      <c r="D6" s="21"/>
      <c r="E6" s="22"/>
      <c r="F6" s="85" t="s">
        <v>38</v>
      </c>
      <c r="G6" s="22"/>
      <c r="H6" s="22"/>
      <c r="I6" s="22"/>
      <c r="J6" s="23"/>
      <c r="K6" s="21"/>
      <c r="L6" s="22"/>
      <c r="M6" s="22"/>
      <c r="N6" s="22"/>
      <c r="O6" s="24"/>
      <c r="P6" s="49" t="s">
        <v>15</v>
      </c>
      <c r="Q6" s="21"/>
      <c r="R6" s="48" t="s">
        <v>15</v>
      </c>
      <c r="S6" s="21"/>
      <c r="T6" s="48" t="s">
        <v>15</v>
      </c>
      <c r="U6" s="21"/>
      <c r="V6" s="47" t="s">
        <v>16</v>
      </c>
      <c r="W6" s="46" t="s">
        <v>17</v>
      </c>
      <c r="X6" s="18"/>
      <c r="Y6" s="21"/>
      <c r="Z6" s="22"/>
      <c r="AA6" s="22"/>
      <c r="AB6" s="22"/>
      <c r="AC6" s="22"/>
      <c r="AD6" s="24"/>
    </row>
    <row r="7" spans="1:30" s="2" customFormat="1" ht="13.5">
      <c r="A7" s="3"/>
      <c r="B7" s="4"/>
      <c r="C7" s="16" t="s">
        <v>18</v>
      </c>
      <c r="D7" s="25" t="s">
        <v>19</v>
      </c>
      <c r="E7" s="26" t="s">
        <v>20</v>
      </c>
      <c r="F7" s="86"/>
      <c r="G7" s="26" t="s">
        <v>19</v>
      </c>
      <c r="H7" s="26" t="s">
        <v>20</v>
      </c>
      <c r="I7" s="26" t="s">
        <v>19</v>
      </c>
      <c r="J7" s="27" t="s">
        <v>20</v>
      </c>
      <c r="K7" s="25" t="s">
        <v>19</v>
      </c>
      <c r="L7" s="26" t="s">
        <v>20</v>
      </c>
      <c r="M7" s="26" t="s">
        <v>19</v>
      </c>
      <c r="N7" s="26" t="s">
        <v>20</v>
      </c>
      <c r="O7" s="28" t="s">
        <v>19</v>
      </c>
      <c r="P7" s="26" t="s">
        <v>20</v>
      </c>
      <c r="Q7" s="25" t="s">
        <v>19</v>
      </c>
      <c r="R7" s="26" t="s">
        <v>20</v>
      </c>
      <c r="S7" s="26" t="s">
        <v>19</v>
      </c>
      <c r="T7" s="26" t="s">
        <v>20</v>
      </c>
      <c r="U7" s="26" t="s">
        <v>19</v>
      </c>
      <c r="V7" s="26" t="s">
        <v>20</v>
      </c>
      <c r="W7" s="88" t="s">
        <v>19</v>
      </c>
      <c r="X7" s="44" t="s">
        <v>21</v>
      </c>
      <c r="Y7" s="25" t="s">
        <v>19</v>
      </c>
      <c r="Z7" s="26" t="s">
        <v>20</v>
      </c>
      <c r="AA7" s="26" t="s">
        <v>19</v>
      </c>
      <c r="AB7" s="26" t="s">
        <v>20</v>
      </c>
      <c r="AC7" s="26" t="s">
        <v>19</v>
      </c>
      <c r="AD7" s="28" t="s">
        <v>20</v>
      </c>
    </row>
    <row r="8" spans="1:30" s="2" customFormat="1" ht="14.25" thickBot="1">
      <c r="A8" s="9"/>
      <c r="B8" s="29"/>
      <c r="C8" s="30"/>
      <c r="D8" s="31"/>
      <c r="E8" s="42" t="s">
        <v>22</v>
      </c>
      <c r="F8" s="87"/>
      <c r="G8" s="31"/>
      <c r="H8" s="42" t="s">
        <v>22</v>
      </c>
      <c r="I8" s="31"/>
      <c r="J8" s="51" t="s">
        <v>22</v>
      </c>
      <c r="K8" s="31"/>
      <c r="L8" s="42" t="s">
        <v>23</v>
      </c>
      <c r="M8" s="31"/>
      <c r="N8" s="42" t="s">
        <v>23</v>
      </c>
      <c r="O8" s="32"/>
      <c r="P8" s="50" t="s">
        <v>24</v>
      </c>
      <c r="Q8" s="31"/>
      <c r="R8" s="42" t="s">
        <v>24</v>
      </c>
      <c r="S8" s="31"/>
      <c r="T8" s="42" t="s">
        <v>24</v>
      </c>
      <c r="U8" s="31"/>
      <c r="V8" s="42" t="s">
        <v>24</v>
      </c>
      <c r="W8" s="89"/>
      <c r="X8" s="42" t="s">
        <v>24</v>
      </c>
      <c r="Y8" s="31"/>
      <c r="Z8" s="42" t="s">
        <v>23</v>
      </c>
      <c r="AA8" s="31"/>
      <c r="AB8" s="42" t="s">
        <v>22</v>
      </c>
      <c r="AC8" s="31"/>
      <c r="AD8" s="43" t="s">
        <v>22</v>
      </c>
    </row>
    <row r="9" spans="1:30" s="7" customFormat="1" ht="13.5">
      <c r="A9" s="66"/>
      <c r="B9" s="4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7" customFormat="1" ht="13.5">
      <c r="A10" s="67" t="s">
        <v>26</v>
      </c>
      <c r="B10" s="63">
        <v>44</v>
      </c>
      <c r="C10" s="33">
        <v>1297197</v>
      </c>
      <c r="D10" s="33">
        <v>42845</v>
      </c>
      <c r="E10" s="52">
        <f aca="true" t="shared" si="0" ref="E10:E22">D10/C10*1000</f>
        <v>33.028907714094316</v>
      </c>
      <c r="F10" s="52" t="s">
        <v>27</v>
      </c>
      <c r="G10" s="33">
        <v>25283</v>
      </c>
      <c r="H10" s="53">
        <f aca="true" t="shared" si="1" ref="H10:H22">G10/C10*1000</f>
        <v>19.490486024867465</v>
      </c>
      <c r="I10" s="33">
        <f aca="true" t="shared" si="2" ref="I10:I22">D10-G10</f>
        <v>17562</v>
      </c>
      <c r="J10" s="53">
        <f>I10/C10*1000</f>
        <v>13.538421689226848</v>
      </c>
      <c r="K10" s="33">
        <v>8042</v>
      </c>
      <c r="L10" s="53">
        <f aca="true" t="shared" si="3" ref="L10:L22">K10/D10*1000</f>
        <v>187.69984829034894</v>
      </c>
      <c r="M10" s="33" t="s">
        <v>27</v>
      </c>
      <c r="N10" s="39" t="s">
        <v>27</v>
      </c>
      <c r="O10" s="33">
        <v>6062</v>
      </c>
      <c r="P10" s="53">
        <f aca="true" t="shared" si="4" ref="P10:P22">O10/(D10+O10)*1000</f>
        <v>123.94953687611181</v>
      </c>
      <c r="Q10" s="33" t="s">
        <v>27</v>
      </c>
      <c r="R10" s="39" t="s">
        <v>27</v>
      </c>
      <c r="S10" s="33" t="s">
        <v>27</v>
      </c>
      <c r="T10" s="39" t="s">
        <v>27</v>
      </c>
      <c r="U10" s="33" t="s">
        <v>27</v>
      </c>
      <c r="V10" s="39" t="s">
        <v>27</v>
      </c>
      <c r="W10" s="33" t="s">
        <v>27</v>
      </c>
      <c r="X10" s="39" t="s">
        <v>27</v>
      </c>
      <c r="Y10" s="33" t="s">
        <v>27</v>
      </c>
      <c r="Z10" s="39" t="s">
        <v>27</v>
      </c>
      <c r="AA10" s="33">
        <v>9871</v>
      </c>
      <c r="AB10" s="53">
        <f aca="true" t="shared" si="5" ref="AB10:AB22">AA10/C10*1000</f>
        <v>7.609484141576029</v>
      </c>
      <c r="AC10" s="33">
        <v>1175</v>
      </c>
      <c r="AD10" s="53">
        <f aca="true" t="shared" si="6" ref="AD10:AD22">AC10/C10*1000</f>
        <v>0.905799196267028</v>
      </c>
    </row>
    <row r="11" spans="1:30" s="7" customFormat="1" ht="13.5">
      <c r="A11" s="67"/>
      <c r="B11" s="63"/>
      <c r="C11" s="33"/>
      <c r="D11" s="33"/>
      <c r="E11" s="52"/>
      <c r="F11" s="52"/>
      <c r="G11" s="33"/>
      <c r="H11" s="53"/>
      <c r="I11" s="33"/>
      <c r="J11" s="53"/>
      <c r="K11" s="33"/>
      <c r="L11" s="53"/>
      <c r="M11" s="33"/>
      <c r="N11" s="39"/>
      <c r="O11" s="33"/>
      <c r="P11" s="53"/>
      <c r="Q11" s="33"/>
      <c r="R11" s="39"/>
      <c r="S11" s="33"/>
      <c r="T11" s="39"/>
      <c r="U11" s="33"/>
      <c r="V11" s="39"/>
      <c r="W11" s="33"/>
      <c r="X11" s="39"/>
      <c r="Y11" s="33"/>
      <c r="Z11" s="39"/>
      <c r="AA11" s="33"/>
      <c r="AB11" s="53"/>
      <c r="AC11" s="33"/>
      <c r="AD11" s="53"/>
    </row>
    <row r="12" spans="1:30" s="7" customFormat="1" ht="13.5">
      <c r="A12" s="67" t="s">
        <v>28</v>
      </c>
      <c r="B12" s="65" t="s">
        <v>25</v>
      </c>
      <c r="C12" s="33">
        <v>1314495</v>
      </c>
      <c r="D12" s="33">
        <v>42034</v>
      </c>
      <c r="E12" s="52">
        <f t="shared" si="0"/>
        <v>31.977299267018893</v>
      </c>
      <c r="F12" s="52" t="s">
        <v>27</v>
      </c>
      <c r="G12" s="33">
        <v>25884</v>
      </c>
      <c r="H12" s="53">
        <f t="shared" si="1"/>
        <v>19.6912122145767</v>
      </c>
      <c r="I12" s="33">
        <f t="shared" si="2"/>
        <v>16150</v>
      </c>
      <c r="J12" s="53">
        <f aca="true" t="shared" si="7" ref="J12:J22">E12-H12</f>
        <v>12.286087052442191</v>
      </c>
      <c r="K12" s="33">
        <v>8044</v>
      </c>
      <c r="L12" s="53">
        <f t="shared" si="3"/>
        <v>191.36889184945522</v>
      </c>
      <c r="M12" s="33" t="s">
        <v>27</v>
      </c>
      <c r="N12" s="39" t="s">
        <v>27</v>
      </c>
      <c r="O12" s="33">
        <v>5554</v>
      </c>
      <c r="P12" s="53">
        <f t="shared" si="4"/>
        <v>116.71009498192822</v>
      </c>
      <c r="Q12" s="33" t="s">
        <v>27</v>
      </c>
      <c r="R12" s="39" t="s">
        <v>27</v>
      </c>
      <c r="S12" s="33" t="s">
        <v>27</v>
      </c>
      <c r="T12" s="39" t="s">
        <v>27</v>
      </c>
      <c r="U12" s="33" t="s">
        <v>27</v>
      </c>
      <c r="V12" s="39" t="s">
        <v>27</v>
      </c>
      <c r="W12" s="33" t="s">
        <v>27</v>
      </c>
      <c r="X12" s="39" t="s">
        <v>27</v>
      </c>
      <c r="Y12" s="33" t="s">
        <v>27</v>
      </c>
      <c r="Z12" s="39" t="s">
        <v>27</v>
      </c>
      <c r="AA12" s="33">
        <v>10001</v>
      </c>
      <c r="AB12" s="53">
        <f t="shared" si="5"/>
        <v>7.608244991422561</v>
      </c>
      <c r="AC12" s="33">
        <v>1042</v>
      </c>
      <c r="AD12" s="53">
        <f t="shared" si="6"/>
        <v>0.7926998581204189</v>
      </c>
    </row>
    <row r="13" spans="1:30" s="7" customFormat="1" ht="13.5">
      <c r="A13" s="67"/>
      <c r="B13" s="63"/>
      <c r="C13" s="33"/>
      <c r="D13" s="33"/>
      <c r="E13" s="52"/>
      <c r="F13" s="52"/>
      <c r="G13" s="33"/>
      <c r="H13" s="53"/>
      <c r="I13" s="33"/>
      <c r="J13" s="53"/>
      <c r="K13" s="33"/>
      <c r="L13" s="53"/>
      <c r="M13" s="33"/>
      <c r="N13" s="39"/>
      <c r="O13" s="33"/>
      <c r="P13" s="53"/>
      <c r="Q13" s="33"/>
      <c r="R13" s="39"/>
      <c r="S13" s="33"/>
      <c r="T13" s="39"/>
      <c r="U13" s="33"/>
      <c r="V13" s="39"/>
      <c r="W13" s="33"/>
      <c r="X13" s="39"/>
      <c r="Y13" s="33"/>
      <c r="Z13" s="39"/>
      <c r="AA13" s="33"/>
      <c r="AB13" s="53"/>
      <c r="AC13" s="33"/>
      <c r="AD13" s="53"/>
    </row>
    <row r="14" spans="1:30" s="7" customFormat="1" ht="13.5">
      <c r="A14" s="67"/>
      <c r="B14" s="63">
        <v>5</v>
      </c>
      <c r="C14" s="33">
        <v>1381893</v>
      </c>
      <c r="D14" s="33">
        <v>46303</v>
      </c>
      <c r="E14" s="52">
        <f t="shared" si="0"/>
        <v>33.50693577578003</v>
      </c>
      <c r="F14" s="52" t="s">
        <v>27</v>
      </c>
      <c r="G14" s="33">
        <v>30766</v>
      </c>
      <c r="H14" s="53">
        <f t="shared" si="1"/>
        <v>22.263662960880474</v>
      </c>
      <c r="I14" s="33">
        <f t="shared" si="2"/>
        <v>15537</v>
      </c>
      <c r="J14" s="53">
        <f t="shared" si="7"/>
        <v>11.243272814899555</v>
      </c>
      <c r="K14" s="33">
        <v>9819</v>
      </c>
      <c r="L14" s="53">
        <f t="shared" si="3"/>
        <v>212.0596937563441</v>
      </c>
      <c r="M14" s="33" t="s">
        <v>27</v>
      </c>
      <c r="N14" s="39" t="s">
        <v>27</v>
      </c>
      <c r="O14" s="33">
        <v>5301</v>
      </c>
      <c r="P14" s="53">
        <f t="shared" si="4"/>
        <v>102.72459499263623</v>
      </c>
      <c r="Q14" s="33" t="s">
        <v>27</v>
      </c>
      <c r="R14" s="39" t="s">
        <v>27</v>
      </c>
      <c r="S14" s="33" t="s">
        <v>27</v>
      </c>
      <c r="T14" s="39" t="s">
        <v>27</v>
      </c>
      <c r="U14" s="33" t="s">
        <v>27</v>
      </c>
      <c r="V14" s="39" t="s">
        <v>27</v>
      </c>
      <c r="W14" s="33" t="s">
        <v>27</v>
      </c>
      <c r="X14" s="39" t="s">
        <v>27</v>
      </c>
      <c r="Y14" s="33" t="s">
        <v>27</v>
      </c>
      <c r="Z14" s="39" t="s">
        <v>27</v>
      </c>
      <c r="AA14" s="33">
        <v>10922</v>
      </c>
      <c r="AB14" s="53">
        <f t="shared" si="5"/>
        <v>7.903651006264596</v>
      </c>
      <c r="AC14" s="33">
        <v>1082</v>
      </c>
      <c r="AD14" s="53">
        <f t="shared" si="6"/>
        <v>0.7829839213311016</v>
      </c>
    </row>
    <row r="15" spans="1:30" s="7" customFormat="1" ht="13.5">
      <c r="A15" s="67"/>
      <c r="B15" s="63"/>
      <c r="C15" s="33"/>
      <c r="D15" s="33"/>
      <c r="E15" s="52"/>
      <c r="F15" s="52"/>
      <c r="G15" s="33"/>
      <c r="H15" s="53"/>
      <c r="I15" s="33"/>
      <c r="J15" s="53"/>
      <c r="K15" s="33"/>
      <c r="L15" s="53"/>
      <c r="M15" s="33"/>
      <c r="N15" s="39"/>
      <c r="O15" s="33"/>
      <c r="P15" s="53"/>
      <c r="Q15" s="33"/>
      <c r="R15" s="39"/>
      <c r="S15" s="33"/>
      <c r="T15" s="39"/>
      <c r="U15" s="33"/>
      <c r="V15" s="39"/>
      <c r="W15" s="33"/>
      <c r="X15" s="39"/>
      <c r="Y15" s="33"/>
      <c r="Z15" s="39"/>
      <c r="AA15" s="33"/>
      <c r="AB15" s="53"/>
      <c r="AC15" s="33"/>
      <c r="AD15" s="53"/>
    </row>
    <row r="16" spans="1:30" s="7" customFormat="1" ht="13.5">
      <c r="A16" s="67"/>
      <c r="B16" s="63">
        <v>10</v>
      </c>
      <c r="C16" s="33">
        <v>1381233</v>
      </c>
      <c r="D16" s="33">
        <v>49439</v>
      </c>
      <c r="E16" s="52">
        <f t="shared" si="0"/>
        <v>35.79338171039933</v>
      </c>
      <c r="F16" s="52" t="s">
        <v>27</v>
      </c>
      <c r="G16" s="33">
        <v>31743</v>
      </c>
      <c r="H16" s="53">
        <f t="shared" si="1"/>
        <v>22.9816403170211</v>
      </c>
      <c r="I16" s="33">
        <f t="shared" si="2"/>
        <v>17696</v>
      </c>
      <c r="J16" s="53">
        <f t="shared" si="7"/>
        <v>12.811741393378231</v>
      </c>
      <c r="K16" s="33">
        <v>9791</v>
      </c>
      <c r="L16" s="53">
        <f t="shared" si="3"/>
        <v>198.0420315944902</v>
      </c>
      <c r="M16" s="33" t="s">
        <v>27</v>
      </c>
      <c r="N16" s="39" t="s">
        <v>27</v>
      </c>
      <c r="O16" s="33">
        <v>4528</v>
      </c>
      <c r="P16" s="53">
        <f t="shared" si="4"/>
        <v>83.90312598439787</v>
      </c>
      <c r="Q16" s="33" t="s">
        <v>27</v>
      </c>
      <c r="R16" s="39" t="s">
        <v>27</v>
      </c>
      <c r="S16" s="33" t="s">
        <v>27</v>
      </c>
      <c r="T16" s="39" t="s">
        <v>27</v>
      </c>
      <c r="U16" s="33" t="s">
        <v>27</v>
      </c>
      <c r="V16" s="39" t="s">
        <v>27</v>
      </c>
      <c r="W16" s="33" t="s">
        <v>27</v>
      </c>
      <c r="X16" s="39" t="s">
        <v>27</v>
      </c>
      <c r="Y16" s="33" t="s">
        <v>27</v>
      </c>
      <c r="Z16" s="39" t="s">
        <v>27</v>
      </c>
      <c r="AA16" s="33">
        <v>11868</v>
      </c>
      <c r="AB16" s="53">
        <f t="shared" si="5"/>
        <v>8.592322946237166</v>
      </c>
      <c r="AC16" s="33">
        <v>952</v>
      </c>
      <c r="AD16" s="53">
        <f t="shared" si="6"/>
        <v>0.6892392521754114</v>
      </c>
    </row>
    <row r="17" spans="1:30" s="7" customFormat="1" ht="13.5">
      <c r="A17" s="67"/>
      <c r="B17" s="63"/>
      <c r="C17" s="33"/>
      <c r="D17" s="33"/>
      <c r="E17" s="52"/>
      <c r="F17" s="52"/>
      <c r="G17" s="33"/>
      <c r="H17" s="53"/>
      <c r="I17" s="33"/>
      <c r="J17" s="53"/>
      <c r="K17" s="33"/>
      <c r="L17" s="53"/>
      <c r="M17" s="33"/>
      <c r="N17" s="39"/>
      <c r="O17" s="33"/>
      <c r="P17" s="53"/>
      <c r="Q17" s="33"/>
      <c r="R17" s="39"/>
      <c r="S17" s="33"/>
      <c r="T17" s="39"/>
      <c r="U17" s="33"/>
      <c r="V17" s="39"/>
      <c r="W17" s="33"/>
      <c r="X17" s="39"/>
      <c r="Y17" s="33"/>
      <c r="Z17" s="39"/>
      <c r="AA17" s="33"/>
      <c r="AB17" s="53"/>
      <c r="AC17" s="33"/>
      <c r="AD17" s="53"/>
    </row>
    <row r="18" spans="1:30" s="7" customFormat="1" ht="13.5">
      <c r="A18" s="67" t="s">
        <v>29</v>
      </c>
      <c r="B18" s="65" t="s">
        <v>25</v>
      </c>
      <c r="C18" s="33">
        <v>1456182</v>
      </c>
      <c r="D18" s="33">
        <v>53465</v>
      </c>
      <c r="E18" s="52">
        <f t="shared" si="0"/>
        <v>36.7158775482735</v>
      </c>
      <c r="F18" s="52" t="s">
        <v>27</v>
      </c>
      <c r="G18" s="33">
        <v>27381</v>
      </c>
      <c r="H18" s="53">
        <f t="shared" si="1"/>
        <v>18.803281457949623</v>
      </c>
      <c r="I18" s="33">
        <f t="shared" si="2"/>
        <v>26084</v>
      </c>
      <c r="J18" s="53">
        <f t="shared" si="7"/>
        <v>17.912596090323873</v>
      </c>
      <c r="K18" s="33">
        <v>7994</v>
      </c>
      <c r="L18" s="53">
        <f t="shared" si="3"/>
        <v>149.51837650799587</v>
      </c>
      <c r="M18" s="33" t="s">
        <v>27</v>
      </c>
      <c r="N18" s="39" t="s">
        <v>27</v>
      </c>
      <c r="O18" s="33">
        <v>3953</v>
      </c>
      <c r="P18" s="53">
        <f t="shared" si="4"/>
        <v>68.84600647880455</v>
      </c>
      <c r="Q18" s="33" t="s">
        <v>27</v>
      </c>
      <c r="R18" s="39" t="s">
        <v>27</v>
      </c>
      <c r="S18" s="33" t="s">
        <v>27</v>
      </c>
      <c r="T18" s="39" t="s">
        <v>27</v>
      </c>
      <c r="U18" s="33" t="s">
        <v>27</v>
      </c>
      <c r="V18" s="39" t="s">
        <v>27</v>
      </c>
      <c r="W18" s="33" t="s">
        <v>27</v>
      </c>
      <c r="X18" s="39" t="s">
        <v>27</v>
      </c>
      <c r="Y18" s="33" t="s">
        <v>27</v>
      </c>
      <c r="Z18" s="39" t="s">
        <v>27</v>
      </c>
      <c r="AA18" s="33">
        <v>11865</v>
      </c>
      <c r="AB18" s="53">
        <f t="shared" si="5"/>
        <v>8.148019959043582</v>
      </c>
      <c r="AC18" s="33">
        <v>767</v>
      </c>
      <c r="AD18" s="53">
        <f t="shared" si="6"/>
        <v>0.5267198743014266</v>
      </c>
    </row>
    <row r="19" spans="1:30" s="7" customFormat="1" ht="13.5">
      <c r="A19" s="67"/>
      <c r="B19" s="63"/>
      <c r="C19" s="33"/>
      <c r="D19" s="33"/>
      <c r="E19" s="52"/>
      <c r="F19" s="52"/>
      <c r="G19" s="33"/>
      <c r="H19" s="53"/>
      <c r="I19" s="33"/>
      <c r="J19" s="53"/>
      <c r="K19" s="33"/>
      <c r="L19" s="53"/>
      <c r="M19" s="33"/>
      <c r="N19" s="39"/>
      <c r="O19" s="33"/>
      <c r="P19" s="53"/>
      <c r="Q19" s="33"/>
      <c r="R19" s="39"/>
      <c r="S19" s="33"/>
      <c r="T19" s="39"/>
      <c r="U19" s="33"/>
      <c r="V19" s="39"/>
      <c r="W19" s="33"/>
      <c r="X19" s="39"/>
      <c r="Y19" s="33"/>
      <c r="Z19" s="39"/>
      <c r="AA19" s="33"/>
      <c r="AB19" s="53"/>
      <c r="AC19" s="33"/>
      <c r="AD19" s="53"/>
    </row>
    <row r="20" spans="1:30" s="7" customFormat="1" ht="13.5">
      <c r="A20" s="67"/>
      <c r="B20" s="63">
        <v>5</v>
      </c>
      <c r="C20" s="33">
        <v>1487297</v>
      </c>
      <c r="D20" s="33">
        <v>50445</v>
      </c>
      <c r="E20" s="52">
        <f t="shared" si="0"/>
        <v>33.917233746857555</v>
      </c>
      <c r="F20" s="52" t="s">
        <v>27</v>
      </c>
      <c r="G20" s="33">
        <v>27308</v>
      </c>
      <c r="H20" s="53">
        <f t="shared" si="1"/>
        <v>18.36082504032483</v>
      </c>
      <c r="I20" s="33">
        <f t="shared" si="2"/>
        <v>23137</v>
      </c>
      <c r="J20" s="53">
        <f t="shared" si="7"/>
        <v>15.556408706532725</v>
      </c>
      <c r="K20" s="33">
        <v>7280</v>
      </c>
      <c r="L20" s="53">
        <f t="shared" si="3"/>
        <v>144.31559123798195</v>
      </c>
      <c r="M20" s="33" t="s">
        <v>27</v>
      </c>
      <c r="N20" s="39" t="s">
        <v>27</v>
      </c>
      <c r="O20" s="33">
        <v>3742</v>
      </c>
      <c r="P20" s="53">
        <f t="shared" si="4"/>
        <v>69.05715392990938</v>
      </c>
      <c r="Q20" s="33" t="s">
        <v>27</v>
      </c>
      <c r="R20" s="39" t="s">
        <v>27</v>
      </c>
      <c r="S20" s="33" t="s">
        <v>27</v>
      </c>
      <c r="T20" s="39" t="s">
        <v>27</v>
      </c>
      <c r="U20" s="33" t="s">
        <v>27</v>
      </c>
      <c r="V20" s="39" t="s">
        <v>27</v>
      </c>
      <c r="W20" s="33" t="s">
        <v>27</v>
      </c>
      <c r="X20" s="39" t="s">
        <v>27</v>
      </c>
      <c r="Y20" s="33" t="s">
        <v>27</v>
      </c>
      <c r="Z20" s="39" t="s">
        <v>27</v>
      </c>
      <c r="AA20" s="33">
        <v>10943</v>
      </c>
      <c r="AB20" s="53">
        <f t="shared" si="5"/>
        <v>7.357642757297298</v>
      </c>
      <c r="AC20" s="33">
        <v>797</v>
      </c>
      <c r="AD20" s="53">
        <f t="shared" si="6"/>
        <v>0.5358714500197338</v>
      </c>
    </row>
    <row r="21" spans="1:30" s="7" customFormat="1" ht="13.5">
      <c r="A21" s="67"/>
      <c r="B21" s="63"/>
      <c r="C21" s="33"/>
      <c r="D21" s="33"/>
      <c r="E21" s="52"/>
      <c r="F21" s="52"/>
      <c r="G21" s="33"/>
      <c r="H21" s="53"/>
      <c r="I21" s="33"/>
      <c r="J21" s="53"/>
      <c r="K21" s="33"/>
      <c r="L21" s="53"/>
      <c r="M21" s="33"/>
      <c r="N21" s="39"/>
      <c r="O21" s="33"/>
      <c r="P21" s="53"/>
      <c r="Q21" s="33"/>
      <c r="R21" s="39"/>
      <c r="S21" s="33"/>
      <c r="T21" s="39"/>
      <c r="U21" s="33"/>
      <c r="V21" s="39"/>
      <c r="W21" s="33"/>
      <c r="X21" s="39"/>
      <c r="Y21" s="33"/>
      <c r="Z21" s="39"/>
      <c r="AA21" s="33"/>
      <c r="AB21" s="53"/>
      <c r="AC21" s="33"/>
      <c r="AD21" s="53"/>
    </row>
    <row r="22" spans="1:30" s="7" customFormat="1" ht="13.5">
      <c r="A22" s="67"/>
      <c r="B22" s="63">
        <v>10</v>
      </c>
      <c r="C22" s="33">
        <v>1550188</v>
      </c>
      <c r="D22" s="33">
        <v>53532</v>
      </c>
      <c r="E22" s="52">
        <f t="shared" si="0"/>
        <v>34.53258572508624</v>
      </c>
      <c r="F22" s="52" t="s">
        <v>27</v>
      </c>
      <c r="G22" s="33">
        <v>27274</v>
      </c>
      <c r="H22" s="53">
        <f t="shared" si="1"/>
        <v>17.593995050922857</v>
      </c>
      <c r="I22" s="33">
        <f t="shared" si="2"/>
        <v>26258</v>
      </c>
      <c r="J22" s="53">
        <f t="shared" si="7"/>
        <v>16.938590674163386</v>
      </c>
      <c r="K22" s="33">
        <v>6842</v>
      </c>
      <c r="L22" s="53">
        <f t="shared" si="3"/>
        <v>127.81140252559217</v>
      </c>
      <c r="M22" s="33" t="s">
        <v>27</v>
      </c>
      <c r="N22" s="39" t="s">
        <v>27</v>
      </c>
      <c r="O22" s="33">
        <v>3309</v>
      </c>
      <c r="P22" s="53">
        <f t="shared" si="4"/>
        <v>58.21502084762759</v>
      </c>
      <c r="Q22" s="33" t="s">
        <v>27</v>
      </c>
      <c r="R22" s="39" t="s">
        <v>27</v>
      </c>
      <c r="S22" s="33" t="s">
        <v>27</v>
      </c>
      <c r="T22" s="39" t="s">
        <v>27</v>
      </c>
      <c r="U22" s="33" t="s">
        <v>27</v>
      </c>
      <c r="V22" s="39" t="s">
        <v>27</v>
      </c>
      <c r="W22" s="33" t="s">
        <v>27</v>
      </c>
      <c r="X22" s="39" t="s">
        <v>27</v>
      </c>
      <c r="Y22" s="33" t="s">
        <v>27</v>
      </c>
      <c r="Z22" s="39" t="s">
        <v>27</v>
      </c>
      <c r="AA22" s="33">
        <v>12181</v>
      </c>
      <c r="AB22" s="53">
        <f t="shared" si="5"/>
        <v>7.857756607585661</v>
      </c>
      <c r="AC22" s="33">
        <v>725</v>
      </c>
      <c r="AD22" s="53">
        <f t="shared" si="6"/>
        <v>0.4676852097939089</v>
      </c>
    </row>
    <row r="23" spans="1:30" s="7" customFormat="1" ht="13.5">
      <c r="A23" s="67"/>
      <c r="B23" s="63"/>
      <c r="C23" s="33"/>
      <c r="D23" s="33"/>
      <c r="E23" s="52"/>
      <c r="F23" s="52"/>
      <c r="G23" s="33"/>
      <c r="H23" s="53"/>
      <c r="I23" s="33"/>
      <c r="J23" s="53"/>
      <c r="K23" s="33"/>
      <c r="L23" s="53"/>
      <c r="M23" s="33"/>
      <c r="N23" s="39"/>
      <c r="O23" s="33"/>
      <c r="P23" s="53"/>
      <c r="Q23" s="33"/>
      <c r="R23" s="39"/>
      <c r="S23" s="33"/>
      <c r="T23" s="39"/>
      <c r="U23" s="33"/>
      <c r="V23" s="39"/>
      <c r="W23" s="33"/>
      <c r="X23" s="39"/>
      <c r="Y23" s="33"/>
      <c r="Z23" s="39"/>
      <c r="AA23" s="33"/>
      <c r="AB23" s="53"/>
      <c r="AC23" s="33"/>
      <c r="AD23" s="53"/>
    </row>
    <row r="24" spans="1:30" s="7" customFormat="1" ht="13.5">
      <c r="A24" s="67"/>
      <c r="B24" s="63">
        <v>15</v>
      </c>
      <c r="C24" s="33">
        <v>1620000</v>
      </c>
      <c r="D24" s="33">
        <v>51929</v>
      </c>
      <c r="E24" s="52">
        <f>D24/C24*1000</f>
        <v>32.05493827160494</v>
      </c>
      <c r="F24" s="52" t="s">
        <v>27</v>
      </c>
      <c r="G24" s="33">
        <v>28588</v>
      </c>
      <c r="H24" s="53">
        <f>G24/C24*1000</f>
        <v>17.646913580246913</v>
      </c>
      <c r="I24" s="33">
        <f>D24-G24</f>
        <v>23341</v>
      </c>
      <c r="J24" s="53">
        <f>E24-H24</f>
        <v>14.408024691358026</v>
      </c>
      <c r="K24" s="33">
        <v>4955</v>
      </c>
      <c r="L24" s="53">
        <f>K24/D24*1000</f>
        <v>95.41874482466444</v>
      </c>
      <c r="M24" s="33" t="s">
        <v>27</v>
      </c>
      <c r="N24" s="39" t="s">
        <v>27</v>
      </c>
      <c r="O24" s="33">
        <v>2770</v>
      </c>
      <c r="P24" s="53">
        <f>O24/(D24+O24)*1000</f>
        <v>50.64077953893124</v>
      </c>
      <c r="Q24" s="33" t="s">
        <v>27</v>
      </c>
      <c r="R24" s="39" t="s">
        <v>27</v>
      </c>
      <c r="S24" s="33" t="s">
        <v>27</v>
      </c>
      <c r="T24" s="39" t="s">
        <v>27</v>
      </c>
      <c r="U24" s="33" t="s">
        <v>27</v>
      </c>
      <c r="V24" s="39" t="s">
        <v>27</v>
      </c>
      <c r="W24" s="33" t="s">
        <v>27</v>
      </c>
      <c r="X24" s="39" t="s">
        <v>27</v>
      </c>
      <c r="Y24" s="33" t="s">
        <v>27</v>
      </c>
      <c r="Z24" s="39" t="s">
        <v>27</v>
      </c>
      <c r="AA24" s="33">
        <v>13910</v>
      </c>
      <c r="AB24" s="53">
        <f>AA24/C24*1000</f>
        <v>8.58641975308642</v>
      </c>
      <c r="AC24" s="33">
        <v>729</v>
      </c>
      <c r="AD24" s="53">
        <f>AC24/C24*1000</f>
        <v>0.45</v>
      </c>
    </row>
    <row r="25" spans="1:30" s="7" customFormat="1" ht="13.5">
      <c r="A25" s="67"/>
      <c r="B25" s="63"/>
      <c r="C25" s="33"/>
      <c r="D25" s="33"/>
      <c r="E25" s="52"/>
      <c r="F25" s="52"/>
      <c r="G25" s="33"/>
      <c r="H25" s="53"/>
      <c r="I25" s="33"/>
      <c r="J25" s="53"/>
      <c r="K25" s="33"/>
      <c r="L25" s="53"/>
      <c r="M25" s="33"/>
      <c r="N25" s="39"/>
      <c r="O25" s="33"/>
      <c r="P25" s="53"/>
      <c r="Q25" s="33"/>
      <c r="R25" s="39"/>
      <c r="S25" s="33"/>
      <c r="T25" s="39"/>
      <c r="U25" s="33"/>
      <c r="V25" s="39"/>
      <c r="W25" s="33"/>
      <c r="X25" s="39"/>
      <c r="Y25" s="33"/>
      <c r="Z25" s="39"/>
      <c r="AA25" s="33"/>
      <c r="AB25" s="53"/>
      <c r="AC25" s="33"/>
      <c r="AD25" s="53"/>
    </row>
    <row r="26" spans="1:30" s="7" customFormat="1" ht="13.5">
      <c r="A26" s="67"/>
      <c r="B26" s="63"/>
      <c r="C26" s="33"/>
      <c r="D26" s="33"/>
      <c r="E26" s="52"/>
      <c r="F26" s="52"/>
      <c r="G26" s="33"/>
      <c r="H26" s="53"/>
      <c r="I26" s="33"/>
      <c r="J26" s="53"/>
      <c r="K26" s="33"/>
      <c r="L26" s="53"/>
      <c r="M26" s="33"/>
      <c r="N26" s="39"/>
      <c r="O26" s="33"/>
      <c r="P26" s="53"/>
      <c r="Q26" s="33"/>
      <c r="R26" s="39"/>
      <c r="S26" s="33"/>
      <c r="T26" s="39"/>
      <c r="U26" s="33"/>
      <c r="V26" s="39"/>
      <c r="W26" s="33"/>
      <c r="X26" s="39"/>
      <c r="Y26" s="33"/>
      <c r="Z26" s="39"/>
      <c r="AA26" s="33"/>
      <c r="AB26" s="53"/>
      <c r="AC26" s="33"/>
      <c r="AD26" s="53"/>
    </row>
    <row r="27" spans="1:30" s="7" customFormat="1" ht="13.5">
      <c r="A27" s="67"/>
      <c r="B27" s="63">
        <v>20</v>
      </c>
      <c r="C27" s="33">
        <v>1944573</v>
      </c>
      <c r="D27" s="33" t="s">
        <v>27</v>
      </c>
      <c r="E27" s="36" t="s">
        <v>27</v>
      </c>
      <c r="F27" s="52" t="s">
        <v>27</v>
      </c>
      <c r="G27" s="33" t="s">
        <v>27</v>
      </c>
      <c r="H27" s="39" t="s">
        <v>27</v>
      </c>
      <c r="I27" s="33" t="s">
        <v>27</v>
      </c>
      <c r="J27" s="39" t="s">
        <v>27</v>
      </c>
      <c r="K27" s="33" t="s">
        <v>27</v>
      </c>
      <c r="L27" s="39" t="s">
        <v>27</v>
      </c>
      <c r="M27" s="33" t="s">
        <v>27</v>
      </c>
      <c r="N27" s="39" t="s">
        <v>27</v>
      </c>
      <c r="O27" s="33" t="s">
        <v>27</v>
      </c>
      <c r="P27" s="39" t="s">
        <v>27</v>
      </c>
      <c r="Q27" s="33" t="s">
        <v>27</v>
      </c>
      <c r="R27" s="39" t="s">
        <v>27</v>
      </c>
      <c r="S27" s="33" t="s">
        <v>27</v>
      </c>
      <c r="T27" s="39" t="s">
        <v>27</v>
      </c>
      <c r="U27" s="33" t="s">
        <v>27</v>
      </c>
      <c r="V27" s="39" t="s">
        <v>27</v>
      </c>
      <c r="W27" s="33" t="s">
        <v>27</v>
      </c>
      <c r="X27" s="39" t="s">
        <v>27</v>
      </c>
      <c r="Y27" s="33" t="s">
        <v>27</v>
      </c>
      <c r="Z27" s="39" t="s">
        <v>27</v>
      </c>
      <c r="AA27" s="33" t="s">
        <v>27</v>
      </c>
      <c r="AB27" s="39" t="s">
        <v>27</v>
      </c>
      <c r="AC27" s="33" t="s">
        <v>27</v>
      </c>
      <c r="AD27" s="53" t="s">
        <v>27</v>
      </c>
    </row>
    <row r="28" spans="1:30" s="7" customFormat="1" ht="13.5">
      <c r="A28" s="67"/>
      <c r="B28" s="63">
        <v>21</v>
      </c>
      <c r="C28" s="33">
        <v>1940933</v>
      </c>
      <c r="D28" s="33" t="s">
        <v>27</v>
      </c>
      <c r="E28" s="36" t="s">
        <v>27</v>
      </c>
      <c r="F28" s="52" t="s">
        <v>27</v>
      </c>
      <c r="G28" s="33" t="s">
        <v>27</v>
      </c>
      <c r="H28" s="39" t="s">
        <v>27</v>
      </c>
      <c r="I28" s="33" t="s">
        <v>27</v>
      </c>
      <c r="J28" s="39" t="s">
        <v>27</v>
      </c>
      <c r="K28" s="33" t="s">
        <v>27</v>
      </c>
      <c r="L28" s="39" t="s">
        <v>27</v>
      </c>
      <c r="M28" s="33" t="s">
        <v>27</v>
      </c>
      <c r="N28" s="39" t="s">
        <v>27</v>
      </c>
      <c r="O28" s="33" t="s">
        <v>27</v>
      </c>
      <c r="P28" s="39" t="s">
        <v>27</v>
      </c>
      <c r="Q28" s="33" t="s">
        <v>27</v>
      </c>
      <c r="R28" s="39" t="s">
        <v>27</v>
      </c>
      <c r="S28" s="33" t="s">
        <v>27</v>
      </c>
      <c r="T28" s="39" t="s">
        <v>27</v>
      </c>
      <c r="U28" s="33" t="s">
        <v>27</v>
      </c>
      <c r="V28" s="39" t="s">
        <v>27</v>
      </c>
      <c r="W28" s="33" t="s">
        <v>27</v>
      </c>
      <c r="X28" s="39" t="s">
        <v>27</v>
      </c>
      <c r="Y28" s="33" t="s">
        <v>27</v>
      </c>
      <c r="Z28" s="39" t="s">
        <v>27</v>
      </c>
      <c r="AA28" s="33" t="s">
        <v>27</v>
      </c>
      <c r="AB28" s="39" t="s">
        <v>27</v>
      </c>
      <c r="AC28" s="33" t="s">
        <v>27</v>
      </c>
      <c r="AD28" s="53" t="s">
        <v>27</v>
      </c>
    </row>
    <row r="29" spans="1:30" s="7" customFormat="1" ht="13.5">
      <c r="A29" s="67"/>
      <c r="B29" s="63">
        <v>22</v>
      </c>
      <c r="C29" s="33">
        <v>2013735</v>
      </c>
      <c r="D29" s="33">
        <v>69164</v>
      </c>
      <c r="E29" s="36">
        <f aca="true" t="shared" si="8" ref="E29:E39">D29/C29*1000</f>
        <v>34.34612796619217</v>
      </c>
      <c r="F29" s="52" t="s">
        <v>27</v>
      </c>
      <c r="G29" s="33">
        <v>28475</v>
      </c>
      <c r="H29" s="39">
        <f aca="true" t="shared" si="9" ref="H29:H39">G29/C29*1000</f>
        <v>14.140390865729602</v>
      </c>
      <c r="I29" s="33">
        <f aca="true" t="shared" si="10" ref="I29:I39">D29-G29</f>
        <v>40689</v>
      </c>
      <c r="J29" s="39">
        <f aca="true" t="shared" si="11" ref="J29:J39">E29-H29</f>
        <v>20.20573710046257</v>
      </c>
      <c r="K29" s="33">
        <v>5615</v>
      </c>
      <c r="L29" s="39">
        <f aca="true" t="shared" si="12" ref="L29:L39">K29/D29*1000</f>
        <v>81.183852871436</v>
      </c>
      <c r="M29" s="33" t="s">
        <v>27</v>
      </c>
      <c r="N29" s="39" t="s">
        <v>27</v>
      </c>
      <c r="O29" s="33">
        <v>3344</v>
      </c>
      <c r="P29" s="39">
        <f aca="true" t="shared" si="13" ref="P29:P39">O29/(D29+O29)*1000</f>
        <v>46.119048932531584</v>
      </c>
      <c r="Q29" s="33" t="s">
        <v>27</v>
      </c>
      <c r="R29" s="39" t="s">
        <v>27</v>
      </c>
      <c r="S29" s="33" t="s">
        <v>27</v>
      </c>
      <c r="T29" s="39" t="s">
        <v>27</v>
      </c>
      <c r="U29" s="33" t="s">
        <v>27</v>
      </c>
      <c r="V29" s="39" t="s">
        <v>27</v>
      </c>
      <c r="W29" s="33" t="s">
        <v>27</v>
      </c>
      <c r="X29" s="39" t="s">
        <v>27</v>
      </c>
      <c r="Y29" s="33" t="s">
        <v>27</v>
      </c>
      <c r="Z29" s="39" t="s">
        <v>27</v>
      </c>
      <c r="AA29" s="33">
        <v>22249</v>
      </c>
      <c r="AB29" s="39">
        <f aca="true" t="shared" si="14" ref="AB29:AB39">AA29/C29*1000</f>
        <v>11.048623577580962</v>
      </c>
      <c r="AC29" s="33">
        <v>1270</v>
      </c>
      <c r="AD29" s="53">
        <f aca="true" t="shared" si="15" ref="AD29:AD39">AC29/C29*1000</f>
        <v>0.6306688814565968</v>
      </c>
    </row>
    <row r="30" spans="1:30" s="7" customFormat="1" ht="13.5">
      <c r="A30" s="67"/>
      <c r="B30" s="63">
        <v>23</v>
      </c>
      <c r="C30" s="33">
        <v>2029400</v>
      </c>
      <c r="D30" s="33">
        <v>66598</v>
      </c>
      <c r="E30" s="36">
        <f t="shared" si="8"/>
        <v>32.816596038237904</v>
      </c>
      <c r="F30" s="52" t="s">
        <v>27</v>
      </c>
      <c r="G30" s="33">
        <v>24274</v>
      </c>
      <c r="H30" s="39">
        <f t="shared" si="9"/>
        <v>11.961170789395881</v>
      </c>
      <c r="I30" s="33">
        <f t="shared" si="10"/>
        <v>42324</v>
      </c>
      <c r="J30" s="39">
        <f t="shared" si="11"/>
        <v>20.855425248842025</v>
      </c>
      <c r="K30" s="33">
        <v>4341</v>
      </c>
      <c r="L30" s="39">
        <f t="shared" si="12"/>
        <v>65.18213760172978</v>
      </c>
      <c r="M30" s="33" t="s">
        <v>27</v>
      </c>
      <c r="N30" s="39" t="s">
        <v>27</v>
      </c>
      <c r="O30" s="33">
        <v>3937</v>
      </c>
      <c r="P30" s="39">
        <f t="shared" si="13"/>
        <v>55.8162614304955</v>
      </c>
      <c r="Q30" s="33" t="s">
        <v>27</v>
      </c>
      <c r="R30" s="39" t="s">
        <v>27</v>
      </c>
      <c r="S30" s="33" t="s">
        <v>27</v>
      </c>
      <c r="T30" s="39" t="s">
        <v>27</v>
      </c>
      <c r="U30" s="33" t="s">
        <v>27</v>
      </c>
      <c r="V30" s="39" t="s">
        <v>27</v>
      </c>
      <c r="W30" s="33" t="s">
        <v>27</v>
      </c>
      <c r="X30" s="39" t="s">
        <v>27</v>
      </c>
      <c r="Y30" s="33" t="s">
        <v>27</v>
      </c>
      <c r="Z30" s="39" t="s">
        <v>27</v>
      </c>
      <c r="AA30" s="33">
        <v>22972</v>
      </c>
      <c r="AB30" s="39">
        <f t="shared" si="14"/>
        <v>11.319601852764364</v>
      </c>
      <c r="AC30" s="33">
        <v>1248</v>
      </c>
      <c r="AD30" s="53">
        <f t="shared" si="15"/>
        <v>0.6149600867251405</v>
      </c>
    </row>
    <row r="31" spans="1:30" s="7" customFormat="1" ht="13.5">
      <c r="A31" s="67"/>
      <c r="B31" s="63">
        <v>24</v>
      </c>
      <c r="C31" s="33">
        <v>2035900</v>
      </c>
      <c r="D31" s="33">
        <v>66251</v>
      </c>
      <c r="E31" s="36">
        <f t="shared" si="8"/>
        <v>32.54138218969498</v>
      </c>
      <c r="F31" s="52" t="s">
        <v>27</v>
      </c>
      <c r="G31" s="33">
        <v>24797</v>
      </c>
      <c r="H31" s="39">
        <f t="shared" si="9"/>
        <v>12.179871309985757</v>
      </c>
      <c r="I31" s="33">
        <f t="shared" si="10"/>
        <v>41454</v>
      </c>
      <c r="J31" s="39">
        <f t="shared" si="11"/>
        <v>20.361510879709222</v>
      </c>
      <c r="K31" s="33">
        <v>4432</v>
      </c>
      <c r="L31" s="39">
        <f t="shared" si="12"/>
        <v>66.89710343994808</v>
      </c>
      <c r="M31" s="33" t="s">
        <v>27</v>
      </c>
      <c r="N31" s="39" t="s">
        <v>27</v>
      </c>
      <c r="O31" s="33">
        <v>4827</v>
      </c>
      <c r="P31" s="39">
        <f t="shared" si="13"/>
        <v>67.91130870311488</v>
      </c>
      <c r="Q31" s="33" t="s">
        <v>27</v>
      </c>
      <c r="R31" s="39" t="s">
        <v>27</v>
      </c>
      <c r="S31" s="33" t="s">
        <v>27</v>
      </c>
      <c r="T31" s="39" t="s">
        <v>27</v>
      </c>
      <c r="U31" s="33" t="s">
        <v>27</v>
      </c>
      <c r="V31" s="39" t="s">
        <v>27</v>
      </c>
      <c r="W31" s="33" t="s">
        <v>27</v>
      </c>
      <c r="X31" s="39" t="s">
        <v>27</v>
      </c>
      <c r="Y31" s="33" t="s">
        <v>27</v>
      </c>
      <c r="Z31" s="39" t="s">
        <v>27</v>
      </c>
      <c r="AA31" s="33">
        <v>20620</v>
      </c>
      <c r="AB31" s="39">
        <f t="shared" si="14"/>
        <v>10.128198830983841</v>
      </c>
      <c r="AC31" s="33">
        <v>1355</v>
      </c>
      <c r="AD31" s="53">
        <f t="shared" si="15"/>
        <v>0.6655533179429245</v>
      </c>
    </row>
    <row r="32" spans="1:30" s="7" customFormat="1" ht="13.5">
      <c r="A32" s="67"/>
      <c r="B32" s="63"/>
      <c r="C32" s="33"/>
      <c r="D32" s="33"/>
      <c r="E32" s="36"/>
      <c r="F32" s="52"/>
      <c r="G32" s="33"/>
      <c r="H32" s="39"/>
      <c r="I32" s="33"/>
      <c r="J32" s="39"/>
      <c r="K32" s="33"/>
      <c r="L32" s="39"/>
      <c r="M32" s="33"/>
      <c r="N32" s="39"/>
      <c r="O32" s="33"/>
      <c r="P32" s="39"/>
      <c r="Q32" s="33"/>
      <c r="R32" s="39"/>
      <c r="S32" s="33"/>
      <c r="T32" s="39"/>
      <c r="U32" s="33"/>
      <c r="V32" s="39"/>
      <c r="W32" s="33"/>
      <c r="X32" s="39"/>
      <c r="Y32" s="33"/>
      <c r="Z32" s="39"/>
      <c r="AA32" s="33"/>
      <c r="AB32" s="39"/>
      <c r="AC32" s="33"/>
      <c r="AD32" s="53"/>
    </row>
    <row r="33" spans="1:30" s="7" customFormat="1" ht="13.5">
      <c r="A33" s="67"/>
      <c r="B33" s="63">
        <v>25</v>
      </c>
      <c r="C33" s="33">
        <v>2039418</v>
      </c>
      <c r="D33" s="33">
        <v>59723</v>
      </c>
      <c r="E33" s="36">
        <f t="shared" si="8"/>
        <v>29.284335040683175</v>
      </c>
      <c r="F33" s="52">
        <v>4.02</v>
      </c>
      <c r="G33" s="33">
        <v>24867</v>
      </c>
      <c r="H33" s="39">
        <f t="shared" si="9"/>
        <v>12.193184526173644</v>
      </c>
      <c r="I33" s="33">
        <f t="shared" si="10"/>
        <v>34856</v>
      </c>
      <c r="J33" s="39">
        <f t="shared" si="11"/>
        <v>17.09115051450953</v>
      </c>
      <c r="K33" s="33">
        <v>4147</v>
      </c>
      <c r="L33" s="39">
        <f t="shared" si="12"/>
        <v>69.43723523600623</v>
      </c>
      <c r="M33" s="33" t="s">
        <v>27</v>
      </c>
      <c r="N33" s="39" t="s">
        <v>27</v>
      </c>
      <c r="O33" s="33">
        <v>5236</v>
      </c>
      <c r="P33" s="39">
        <f t="shared" si="13"/>
        <v>80.60468911159346</v>
      </c>
      <c r="Q33" s="33">
        <v>3192</v>
      </c>
      <c r="R33" s="39">
        <f aca="true" t="shared" si="16" ref="R33:R39">Q33/(D33+O33)*1000</f>
        <v>49.138687479794946</v>
      </c>
      <c r="S33" s="33">
        <f aca="true" t="shared" si="17" ref="S33:S39">O33-Q33</f>
        <v>2044</v>
      </c>
      <c r="T33" s="39">
        <f aca="true" t="shared" si="18" ref="T33:T39">S33/(D33+O33)*1000</f>
        <v>31.466001631798516</v>
      </c>
      <c r="U33" s="33" t="s">
        <v>27</v>
      </c>
      <c r="V33" s="39" t="s">
        <v>27</v>
      </c>
      <c r="W33" s="33" t="s">
        <v>27</v>
      </c>
      <c r="X33" s="39" t="s">
        <v>27</v>
      </c>
      <c r="Y33" s="33" t="s">
        <v>27</v>
      </c>
      <c r="Z33" s="39" t="s">
        <v>27</v>
      </c>
      <c r="AA33" s="33">
        <v>17913</v>
      </c>
      <c r="AB33" s="39">
        <f t="shared" si="14"/>
        <v>8.783388201928197</v>
      </c>
      <c r="AC33" s="33">
        <v>1314</v>
      </c>
      <c r="AD33" s="53">
        <f t="shared" si="15"/>
        <v>0.6443014624760594</v>
      </c>
    </row>
    <row r="34" spans="1:30" s="7" customFormat="1" ht="13.5">
      <c r="A34" s="67"/>
      <c r="B34" s="63">
        <v>26</v>
      </c>
      <c r="C34" s="33">
        <v>2041000</v>
      </c>
      <c r="D34" s="33">
        <v>55310</v>
      </c>
      <c r="E34" s="36">
        <f t="shared" si="8"/>
        <v>27.099461048505635</v>
      </c>
      <c r="F34" s="52" t="s">
        <v>27</v>
      </c>
      <c r="G34" s="33">
        <v>23070</v>
      </c>
      <c r="H34" s="39">
        <f t="shared" si="9"/>
        <v>11.30328270455659</v>
      </c>
      <c r="I34" s="33">
        <f t="shared" si="10"/>
        <v>32240</v>
      </c>
      <c r="J34" s="39">
        <f t="shared" si="11"/>
        <v>15.796178343949045</v>
      </c>
      <c r="K34" s="33">
        <v>3610</v>
      </c>
      <c r="L34" s="39">
        <f t="shared" si="12"/>
        <v>65.26848671126379</v>
      </c>
      <c r="M34" s="33">
        <v>1986</v>
      </c>
      <c r="N34" s="39">
        <f>M34/D34*1000</f>
        <v>35.906707647803294</v>
      </c>
      <c r="O34" s="33">
        <v>5313</v>
      </c>
      <c r="P34" s="39">
        <f t="shared" si="13"/>
        <v>87.64000461870907</v>
      </c>
      <c r="Q34" s="33">
        <v>3014</v>
      </c>
      <c r="R34" s="39">
        <f t="shared" si="16"/>
        <v>49.7171040694126</v>
      </c>
      <c r="S34" s="33">
        <f t="shared" si="17"/>
        <v>2299</v>
      </c>
      <c r="T34" s="39">
        <f t="shared" si="18"/>
        <v>37.92290054929647</v>
      </c>
      <c r="U34" s="33" t="s">
        <v>27</v>
      </c>
      <c r="V34" s="39" t="s">
        <v>27</v>
      </c>
      <c r="W34" s="33" t="s">
        <v>27</v>
      </c>
      <c r="X34" s="39" t="s">
        <v>27</v>
      </c>
      <c r="Y34" s="33" t="s">
        <v>27</v>
      </c>
      <c r="Z34" s="39" t="s">
        <v>27</v>
      </c>
      <c r="AA34" s="33">
        <v>15704</v>
      </c>
      <c r="AB34" s="39">
        <f t="shared" si="14"/>
        <v>7.694267515923567</v>
      </c>
      <c r="AC34" s="33">
        <v>1230</v>
      </c>
      <c r="AD34" s="53">
        <f t="shared" si="15"/>
        <v>0.6026457618814306</v>
      </c>
    </row>
    <row r="35" spans="1:30" s="7" customFormat="1" ht="13.5">
      <c r="A35" s="67"/>
      <c r="B35" s="63">
        <v>27</v>
      </c>
      <c r="C35" s="33">
        <v>2049000</v>
      </c>
      <c r="D35" s="33">
        <v>51729</v>
      </c>
      <c r="E35" s="36">
        <f t="shared" si="8"/>
        <v>25.24597364568082</v>
      </c>
      <c r="F35" s="52" t="s">
        <v>27</v>
      </c>
      <c r="G35" s="33">
        <v>20802</v>
      </c>
      <c r="H35" s="39">
        <f t="shared" si="9"/>
        <v>10.152269399707174</v>
      </c>
      <c r="I35" s="33">
        <f t="shared" si="10"/>
        <v>30927</v>
      </c>
      <c r="J35" s="39">
        <f t="shared" si="11"/>
        <v>15.093704245973646</v>
      </c>
      <c r="K35" s="33">
        <v>2983</v>
      </c>
      <c r="L35" s="39">
        <f t="shared" si="12"/>
        <v>57.665912737536004</v>
      </c>
      <c r="M35" s="33">
        <v>1673</v>
      </c>
      <c r="N35" s="39">
        <f>M35/D35*1000</f>
        <v>32.34162655377061</v>
      </c>
      <c r="O35" s="33">
        <v>5024</v>
      </c>
      <c r="P35" s="39">
        <f t="shared" si="13"/>
        <v>88.52395468080982</v>
      </c>
      <c r="Q35" s="33">
        <v>2843</v>
      </c>
      <c r="R35" s="39">
        <f t="shared" si="16"/>
        <v>50.094268144415274</v>
      </c>
      <c r="S35" s="33">
        <f t="shared" si="17"/>
        <v>2181</v>
      </c>
      <c r="T35" s="39">
        <f t="shared" si="18"/>
        <v>38.42968653639455</v>
      </c>
      <c r="U35" s="33" t="s">
        <v>27</v>
      </c>
      <c r="V35" s="39" t="s">
        <v>27</v>
      </c>
      <c r="W35" s="33" t="s">
        <v>27</v>
      </c>
      <c r="X35" s="39" t="s">
        <v>27</v>
      </c>
      <c r="Y35" s="33" t="s">
        <v>27</v>
      </c>
      <c r="Z35" s="39" t="s">
        <v>27</v>
      </c>
      <c r="AA35" s="33">
        <v>15577</v>
      </c>
      <c r="AB35" s="39">
        <f t="shared" si="14"/>
        <v>7.602244997559785</v>
      </c>
      <c r="AC35" s="33">
        <v>1229</v>
      </c>
      <c r="AD35" s="53">
        <f t="shared" si="15"/>
        <v>0.5998047828208882</v>
      </c>
    </row>
    <row r="36" spans="1:30" s="7" customFormat="1" ht="13.5">
      <c r="A36" s="67"/>
      <c r="B36" s="63">
        <v>28</v>
      </c>
      <c r="C36" s="33">
        <v>2060000</v>
      </c>
      <c r="D36" s="33">
        <v>48707</v>
      </c>
      <c r="E36" s="36">
        <f t="shared" si="8"/>
        <v>23.644174757281554</v>
      </c>
      <c r="F36" s="52" t="s">
        <v>27</v>
      </c>
      <c r="G36" s="33">
        <v>21738</v>
      </c>
      <c r="H36" s="39">
        <f t="shared" si="9"/>
        <v>10.552427184466021</v>
      </c>
      <c r="I36" s="33">
        <f t="shared" si="10"/>
        <v>26969</v>
      </c>
      <c r="J36" s="39">
        <f t="shared" si="11"/>
        <v>13.091747572815533</v>
      </c>
      <c r="K36" s="33">
        <v>2975</v>
      </c>
      <c r="L36" s="39">
        <f t="shared" si="12"/>
        <v>61.07951629129283</v>
      </c>
      <c r="M36" s="33">
        <v>1471</v>
      </c>
      <c r="N36" s="39">
        <f>M36/D36*1000</f>
        <v>30.200997803190507</v>
      </c>
      <c r="O36" s="33">
        <v>4786</v>
      </c>
      <c r="P36" s="39">
        <f t="shared" si="13"/>
        <v>89.46965023461013</v>
      </c>
      <c r="Q36" s="33">
        <v>2718</v>
      </c>
      <c r="R36" s="39">
        <f t="shared" si="16"/>
        <v>50.81038640569794</v>
      </c>
      <c r="S36" s="33">
        <f t="shared" si="17"/>
        <v>2068</v>
      </c>
      <c r="T36" s="39">
        <f t="shared" si="18"/>
        <v>38.659263828912195</v>
      </c>
      <c r="U36" s="33" t="s">
        <v>27</v>
      </c>
      <c r="V36" s="39" t="s">
        <v>27</v>
      </c>
      <c r="W36" s="33" t="s">
        <v>27</v>
      </c>
      <c r="X36" s="39" t="s">
        <v>27</v>
      </c>
      <c r="Y36" s="33" t="s">
        <v>27</v>
      </c>
      <c r="Z36" s="39" t="s">
        <v>27</v>
      </c>
      <c r="AA36" s="33">
        <v>15161</v>
      </c>
      <c r="AB36" s="39">
        <f t="shared" si="14"/>
        <v>7.359708737864078</v>
      </c>
      <c r="AC36" s="33">
        <v>1187</v>
      </c>
      <c r="AD36" s="53">
        <f t="shared" si="15"/>
        <v>0.5762135922330097</v>
      </c>
    </row>
    <row r="37" spans="1:30" s="7" customFormat="1" ht="13.5">
      <c r="A37" s="67"/>
      <c r="B37" s="63">
        <v>29</v>
      </c>
      <c r="C37" s="33">
        <v>2071000</v>
      </c>
      <c r="D37" s="33">
        <v>45969</v>
      </c>
      <c r="E37" s="36">
        <f t="shared" si="8"/>
        <v>22.19652341863834</v>
      </c>
      <c r="F37" s="52" t="s">
        <v>27</v>
      </c>
      <c r="G37" s="33">
        <v>19882</v>
      </c>
      <c r="H37" s="39">
        <f t="shared" si="9"/>
        <v>9.600193143408982</v>
      </c>
      <c r="I37" s="33">
        <f t="shared" si="10"/>
        <v>26087</v>
      </c>
      <c r="J37" s="39">
        <f t="shared" si="11"/>
        <v>12.596330275229358</v>
      </c>
      <c r="K37" s="33">
        <v>2586</v>
      </c>
      <c r="L37" s="39">
        <f t="shared" si="12"/>
        <v>56.25530248645826</v>
      </c>
      <c r="M37" s="33">
        <v>1507</v>
      </c>
      <c r="N37" s="39">
        <f>M37/D37*1000</f>
        <v>32.782962431203636</v>
      </c>
      <c r="O37" s="33">
        <v>4203</v>
      </c>
      <c r="P37" s="39">
        <f t="shared" si="13"/>
        <v>83.7718249222674</v>
      </c>
      <c r="Q37" s="33">
        <v>2354</v>
      </c>
      <c r="R37" s="39">
        <f t="shared" si="16"/>
        <v>46.918600015945145</v>
      </c>
      <c r="S37" s="33">
        <f t="shared" si="17"/>
        <v>1849</v>
      </c>
      <c r="T37" s="39">
        <f t="shared" si="18"/>
        <v>36.853224906322254</v>
      </c>
      <c r="U37" s="33" t="s">
        <v>27</v>
      </c>
      <c r="V37" s="39" t="s">
        <v>27</v>
      </c>
      <c r="W37" s="33" t="s">
        <v>27</v>
      </c>
      <c r="X37" s="39" t="s">
        <v>27</v>
      </c>
      <c r="Y37" s="33" t="s">
        <v>27</v>
      </c>
      <c r="Z37" s="39" t="s">
        <v>27</v>
      </c>
      <c r="AA37" s="33">
        <v>14471</v>
      </c>
      <c r="AB37" s="39">
        <f t="shared" si="14"/>
        <v>6.987445678416225</v>
      </c>
      <c r="AC37" s="33">
        <v>1112</v>
      </c>
      <c r="AD37" s="53">
        <f t="shared" si="15"/>
        <v>0.5369386769676484</v>
      </c>
    </row>
    <row r="38" spans="1:30" s="7" customFormat="1" ht="13.5">
      <c r="A38" s="67"/>
      <c r="B38" s="63"/>
      <c r="C38" s="33"/>
      <c r="D38" s="33"/>
      <c r="E38" s="36"/>
      <c r="F38" s="52"/>
      <c r="G38" s="33"/>
      <c r="H38" s="39"/>
      <c r="I38" s="33"/>
      <c r="J38" s="39"/>
      <c r="K38" s="33"/>
      <c r="L38" s="39"/>
      <c r="M38" s="33"/>
      <c r="N38" s="39"/>
      <c r="O38" s="33"/>
      <c r="P38" s="39"/>
      <c r="Q38" s="33"/>
      <c r="R38" s="39"/>
      <c r="S38" s="33"/>
      <c r="T38" s="39"/>
      <c r="U38" s="33"/>
      <c r="V38" s="39"/>
      <c r="W38" s="33"/>
      <c r="X38" s="39"/>
      <c r="Y38" s="33"/>
      <c r="Z38" s="39"/>
      <c r="AA38" s="33"/>
      <c r="AB38" s="39"/>
      <c r="AC38" s="33"/>
      <c r="AD38" s="53"/>
    </row>
    <row r="39" spans="1:30" s="7" customFormat="1" ht="13.5">
      <c r="A39" s="67"/>
      <c r="B39" s="63">
        <v>30</v>
      </c>
      <c r="C39" s="33">
        <v>2064037</v>
      </c>
      <c r="D39" s="33">
        <v>44592</v>
      </c>
      <c r="E39" s="36">
        <f t="shared" si="8"/>
        <v>21.604263877052592</v>
      </c>
      <c r="F39" s="52">
        <v>2.87</v>
      </c>
      <c r="G39" s="33">
        <v>18732</v>
      </c>
      <c r="H39" s="39">
        <f t="shared" si="9"/>
        <v>9.075418706156913</v>
      </c>
      <c r="I39" s="33">
        <f t="shared" si="10"/>
        <v>25860</v>
      </c>
      <c r="J39" s="39">
        <f t="shared" si="11"/>
        <v>12.528845170895679</v>
      </c>
      <c r="K39" s="33">
        <v>2099</v>
      </c>
      <c r="L39" s="39">
        <f t="shared" si="12"/>
        <v>47.07122353785432</v>
      </c>
      <c r="M39" s="33">
        <v>1278</v>
      </c>
      <c r="N39" s="39">
        <f>M39/D39*1000</f>
        <v>28.65984930032293</v>
      </c>
      <c r="O39" s="33">
        <v>4081</v>
      </c>
      <c r="P39" s="39">
        <f t="shared" si="13"/>
        <v>83.84525301501859</v>
      </c>
      <c r="Q39" s="33">
        <v>2268</v>
      </c>
      <c r="R39" s="39">
        <f t="shared" si="16"/>
        <v>46.596675775070366</v>
      </c>
      <c r="S39" s="33">
        <f t="shared" si="17"/>
        <v>1813</v>
      </c>
      <c r="T39" s="39">
        <f t="shared" si="18"/>
        <v>37.248577239948226</v>
      </c>
      <c r="U39" s="33">
        <v>2401</v>
      </c>
      <c r="V39" s="39">
        <f>U39/D39*1000</f>
        <v>53.843738787226414</v>
      </c>
      <c r="W39" s="33">
        <v>1644</v>
      </c>
      <c r="X39" s="39">
        <f>W39/D39*1000</f>
        <v>36.867599569429494</v>
      </c>
      <c r="Y39" s="33">
        <f>U39-W39</f>
        <v>757</v>
      </c>
      <c r="Z39" s="39">
        <f>Y39/D39*1000</f>
        <v>16.976139217796913</v>
      </c>
      <c r="AA39" s="33">
        <v>14684</v>
      </c>
      <c r="AB39" s="39">
        <f t="shared" si="14"/>
        <v>7.114213553342309</v>
      </c>
      <c r="AC39" s="33">
        <v>1046</v>
      </c>
      <c r="AD39" s="53">
        <f t="shared" si="15"/>
        <v>0.5067738611274895</v>
      </c>
    </row>
    <row r="40" spans="1:30" s="7" customFormat="1" ht="13.5">
      <c r="A40" s="67"/>
      <c r="B40" s="63">
        <v>31</v>
      </c>
      <c r="C40" s="33">
        <v>2070000</v>
      </c>
      <c r="D40" s="33">
        <v>42566</v>
      </c>
      <c r="E40" s="36">
        <f aca="true" t="shared" si="19" ref="E40:E51">D40/C40*1000</f>
        <v>20.563285024154588</v>
      </c>
      <c r="F40" s="52" t="s">
        <v>27</v>
      </c>
      <c r="G40" s="33">
        <v>18927</v>
      </c>
      <c r="H40" s="39">
        <f aca="true" t="shared" si="20" ref="H40:H51">G40/C40*1000</f>
        <v>9.143478260869566</v>
      </c>
      <c r="I40" s="33">
        <f aca="true" t="shared" si="21" ref="I40:I51">D40-G40</f>
        <v>23639</v>
      </c>
      <c r="J40" s="39">
        <f aca="true" t="shared" si="22" ref="J40:J51">E40-H40</f>
        <v>11.419806763285022</v>
      </c>
      <c r="K40" s="33">
        <v>2160</v>
      </c>
      <c r="L40" s="39">
        <f aca="true" t="shared" si="23" ref="L40:L51">K40/D40*1000</f>
        <v>50.7447258375229</v>
      </c>
      <c r="M40" s="33">
        <v>1346</v>
      </c>
      <c r="N40" s="39">
        <f aca="true" t="shared" si="24" ref="N40:N51">M40/D40*1000</f>
        <v>31.621481933937886</v>
      </c>
      <c r="O40" s="33">
        <v>3997</v>
      </c>
      <c r="P40" s="39">
        <f aca="true" t="shared" si="25" ref="P40:P51">O40/(D40+O40)*1000</f>
        <v>85.84068895904473</v>
      </c>
      <c r="Q40" s="33">
        <v>2368</v>
      </c>
      <c r="R40" s="39">
        <f aca="true" t="shared" si="26" ref="R40:R51">Q40/(D40+O40)*1000</f>
        <v>50.85582973605653</v>
      </c>
      <c r="S40" s="33">
        <f aca="true" t="shared" si="27" ref="S40:S51">O40-Q40</f>
        <v>1629</v>
      </c>
      <c r="T40" s="39">
        <f aca="true" t="shared" si="28" ref="T40:T51">S40/(D40+O40)*1000</f>
        <v>34.98485922298821</v>
      </c>
      <c r="U40" s="33">
        <v>2372</v>
      </c>
      <c r="V40" s="39">
        <f aca="true" t="shared" si="29" ref="V40:V51">U40/D40*1000</f>
        <v>55.72522670676126</v>
      </c>
      <c r="W40" s="33">
        <v>1601</v>
      </c>
      <c r="X40" s="39">
        <f aca="true" t="shared" si="30" ref="X40:X51">W40/D40*1000</f>
        <v>37.61217873420101</v>
      </c>
      <c r="Y40" s="33">
        <f aca="true" t="shared" si="31" ref="Y40:Y51">U40-W40</f>
        <v>771</v>
      </c>
      <c r="Z40" s="39">
        <f aca="true" t="shared" si="32" ref="Z40:Z51">Y40/D40*1000</f>
        <v>18.11304797256026</v>
      </c>
      <c r="AA40" s="33">
        <v>15204</v>
      </c>
      <c r="AB40" s="39">
        <f aca="true" t="shared" si="33" ref="AB40:AB51">AA40/C40*1000</f>
        <v>7.344927536231884</v>
      </c>
      <c r="AC40" s="33">
        <v>1000</v>
      </c>
      <c r="AD40" s="53">
        <f aca="true" t="shared" si="34" ref="AD40:AD51">AC40/C40*1000</f>
        <v>0.4830917874396135</v>
      </c>
    </row>
    <row r="41" spans="1:30" s="7" customFormat="1" ht="13.5">
      <c r="A41" s="67"/>
      <c r="B41" s="63">
        <v>32</v>
      </c>
      <c r="C41" s="33">
        <v>2072000</v>
      </c>
      <c r="D41" s="33">
        <v>38619</v>
      </c>
      <c r="E41" s="36">
        <f t="shared" si="19"/>
        <v>18.638513513513512</v>
      </c>
      <c r="F41" s="52" t="s">
        <v>27</v>
      </c>
      <c r="G41" s="33">
        <v>19952</v>
      </c>
      <c r="H41" s="39">
        <f t="shared" si="20"/>
        <v>9.62934362934363</v>
      </c>
      <c r="I41" s="33">
        <f t="shared" si="21"/>
        <v>18667</v>
      </c>
      <c r="J41" s="39">
        <f t="shared" si="22"/>
        <v>9.009169884169882</v>
      </c>
      <c r="K41" s="33">
        <v>2048</v>
      </c>
      <c r="L41" s="39">
        <f t="shared" si="23"/>
        <v>53.03089153007587</v>
      </c>
      <c r="M41" s="33">
        <v>1170</v>
      </c>
      <c r="N41" s="39">
        <f t="shared" si="24"/>
        <v>30.295968305756233</v>
      </c>
      <c r="O41" s="33">
        <v>3834</v>
      </c>
      <c r="P41" s="39">
        <f t="shared" si="25"/>
        <v>90.31163875344498</v>
      </c>
      <c r="Q41" s="33">
        <v>2263</v>
      </c>
      <c r="R41" s="39">
        <f t="shared" si="26"/>
        <v>53.30600899818623</v>
      </c>
      <c r="S41" s="33">
        <f t="shared" si="27"/>
        <v>1571</v>
      </c>
      <c r="T41" s="39">
        <f t="shared" si="28"/>
        <v>37.00562975525876</v>
      </c>
      <c r="U41" s="33">
        <v>2121</v>
      </c>
      <c r="V41" s="39">
        <f t="shared" si="29"/>
        <v>54.92115280043502</v>
      </c>
      <c r="W41" s="33">
        <v>1497</v>
      </c>
      <c r="X41" s="39">
        <f t="shared" si="30"/>
        <v>38.76330303736503</v>
      </c>
      <c r="Y41" s="33">
        <f t="shared" si="31"/>
        <v>624</v>
      </c>
      <c r="Z41" s="39">
        <f t="shared" si="32"/>
        <v>16.15784976306999</v>
      </c>
      <c r="AA41" s="33">
        <v>14779</v>
      </c>
      <c r="AB41" s="39">
        <f t="shared" si="33"/>
        <v>7.132722007722008</v>
      </c>
      <c r="AC41" s="33">
        <v>965</v>
      </c>
      <c r="AD41" s="53">
        <f t="shared" si="34"/>
        <v>0.4657335907335908</v>
      </c>
    </row>
    <row r="42" spans="1:30" s="7" customFormat="1" ht="13.5">
      <c r="A42" s="67"/>
      <c r="B42" s="63">
        <v>33</v>
      </c>
      <c r="C42" s="33">
        <v>2072000</v>
      </c>
      <c r="D42" s="33">
        <v>38556</v>
      </c>
      <c r="E42" s="36">
        <f t="shared" si="19"/>
        <v>18.60810810810811</v>
      </c>
      <c r="F42" s="52" t="s">
        <v>27</v>
      </c>
      <c r="G42" s="33">
        <v>17395</v>
      </c>
      <c r="H42" s="39">
        <f t="shared" si="20"/>
        <v>8.39527027027027</v>
      </c>
      <c r="I42" s="33">
        <f t="shared" si="21"/>
        <v>21161</v>
      </c>
      <c r="J42" s="39">
        <f t="shared" si="22"/>
        <v>10.212837837837839</v>
      </c>
      <c r="K42" s="33">
        <v>1748</v>
      </c>
      <c r="L42" s="39">
        <f t="shared" si="23"/>
        <v>45.33665317979044</v>
      </c>
      <c r="M42" s="33">
        <v>1070</v>
      </c>
      <c r="N42" s="39">
        <f t="shared" si="24"/>
        <v>27.751841477331674</v>
      </c>
      <c r="O42" s="33">
        <v>3763</v>
      </c>
      <c r="P42" s="39">
        <f t="shared" si="25"/>
        <v>88.91987050733712</v>
      </c>
      <c r="Q42" s="33">
        <v>2198</v>
      </c>
      <c r="R42" s="39">
        <f t="shared" si="26"/>
        <v>51.93884543585624</v>
      </c>
      <c r="S42" s="33">
        <f t="shared" si="27"/>
        <v>1565</v>
      </c>
      <c r="T42" s="39">
        <f t="shared" si="28"/>
        <v>36.9810250714809</v>
      </c>
      <c r="U42" s="33">
        <v>2094</v>
      </c>
      <c r="V42" s="39">
        <f t="shared" si="29"/>
        <v>54.31061313414254</v>
      </c>
      <c r="W42" s="33">
        <v>1479</v>
      </c>
      <c r="X42" s="39">
        <f t="shared" si="30"/>
        <v>38.35978835978836</v>
      </c>
      <c r="Y42" s="33">
        <f t="shared" si="31"/>
        <v>615</v>
      </c>
      <c r="Z42" s="39">
        <f t="shared" si="32"/>
        <v>15.950824774354187</v>
      </c>
      <c r="AA42" s="33">
        <v>15737</v>
      </c>
      <c r="AB42" s="39">
        <f t="shared" si="33"/>
        <v>7.59507722007722</v>
      </c>
      <c r="AC42" s="33">
        <v>980</v>
      </c>
      <c r="AD42" s="53">
        <f t="shared" si="34"/>
        <v>0.47297297297297297</v>
      </c>
    </row>
    <row r="43" spans="1:30" s="7" customFormat="1" ht="13.5">
      <c r="A43" s="67"/>
      <c r="B43" s="63">
        <v>34</v>
      </c>
      <c r="C43" s="33">
        <v>2073000</v>
      </c>
      <c r="D43" s="33">
        <v>37401</v>
      </c>
      <c r="E43" s="36">
        <f t="shared" si="19"/>
        <v>18.041968162083936</v>
      </c>
      <c r="F43" s="52" t="s">
        <v>27</v>
      </c>
      <c r="G43" s="33">
        <v>17392</v>
      </c>
      <c r="H43" s="39">
        <f t="shared" si="20"/>
        <v>8.389773275446212</v>
      </c>
      <c r="I43" s="33">
        <f t="shared" si="21"/>
        <v>20009</v>
      </c>
      <c r="J43" s="39">
        <f t="shared" si="22"/>
        <v>9.652194886637725</v>
      </c>
      <c r="K43" s="33">
        <v>1570</v>
      </c>
      <c r="L43" s="39">
        <f t="shared" si="23"/>
        <v>41.977487232961685</v>
      </c>
      <c r="M43" s="33">
        <v>960</v>
      </c>
      <c r="N43" s="39">
        <f t="shared" si="24"/>
        <v>25.667762894040266</v>
      </c>
      <c r="O43" s="33">
        <v>3721</v>
      </c>
      <c r="P43" s="39">
        <f t="shared" si="25"/>
        <v>90.48684402509606</v>
      </c>
      <c r="Q43" s="33">
        <v>2184</v>
      </c>
      <c r="R43" s="39">
        <f t="shared" si="26"/>
        <v>53.11025728320607</v>
      </c>
      <c r="S43" s="33">
        <f t="shared" si="27"/>
        <v>1537</v>
      </c>
      <c r="T43" s="39">
        <f t="shared" si="28"/>
        <v>37.37658674188998</v>
      </c>
      <c r="U43" s="33">
        <v>2001</v>
      </c>
      <c r="V43" s="39">
        <f t="shared" si="29"/>
        <v>53.50124328226518</v>
      </c>
      <c r="W43" s="33">
        <v>1433</v>
      </c>
      <c r="X43" s="39">
        <f t="shared" si="30"/>
        <v>38.31448356995802</v>
      </c>
      <c r="Y43" s="33">
        <f t="shared" si="31"/>
        <v>568</v>
      </c>
      <c r="Z43" s="39">
        <f t="shared" si="32"/>
        <v>15.186759712307158</v>
      </c>
      <c r="AA43" s="33">
        <v>16210</v>
      </c>
      <c r="AB43" s="39">
        <f t="shared" si="33"/>
        <v>7.819585142305837</v>
      </c>
      <c r="AC43" s="33">
        <v>987</v>
      </c>
      <c r="AD43" s="53">
        <f t="shared" si="34"/>
        <v>0.4761215629522431</v>
      </c>
    </row>
    <row r="44" spans="1:30" s="7" customFormat="1" ht="13.5">
      <c r="A44" s="67"/>
      <c r="B44" s="63"/>
      <c r="C44" s="33"/>
      <c r="D44" s="33"/>
      <c r="E44" s="36"/>
      <c r="F44" s="52"/>
      <c r="G44" s="33"/>
      <c r="H44" s="39"/>
      <c r="I44" s="33"/>
      <c r="J44" s="39"/>
      <c r="K44" s="33"/>
      <c r="L44" s="39"/>
      <c r="M44" s="33"/>
      <c r="N44" s="39"/>
      <c r="O44" s="33"/>
      <c r="P44" s="39"/>
      <c r="Q44" s="33"/>
      <c r="R44" s="39"/>
      <c r="S44" s="33"/>
      <c r="T44" s="39"/>
      <c r="U44" s="33"/>
      <c r="V44" s="39"/>
      <c r="W44" s="33"/>
      <c r="X44" s="39"/>
      <c r="Y44" s="33"/>
      <c r="Z44" s="39"/>
      <c r="AA44" s="33"/>
      <c r="AB44" s="39"/>
      <c r="AC44" s="33"/>
      <c r="AD44" s="53"/>
    </row>
    <row r="45" spans="1:30" s="7" customFormat="1" ht="13.5">
      <c r="A45" s="67"/>
      <c r="B45" s="63">
        <v>35</v>
      </c>
      <c r="C45" s="33">
        <v>2047024</v>
      </c>
      <c r="D45" s="33">
        <v>35664</v>
      </c>
      <c r="E45" s="36">
        <f t="shared" si="19"/>
        <v>17.4223653459852</v>
      </c>
      <c r="F45" s="52">
        <v>2.31</v>
      </c>
      <c r="G45" s="33">
        <v>17709</v>
      </c>
      <c r="H45" s="39">
        <f t="shared" si="20"/>
        <v>8.651095443922493</v>
      </c>
      <c r="I45" s="33">
        <f t="shared" si="21"/>
        <v>17955</v>
      </c>
      <c r="J45" s="39">
        <f t="shared" si="22"/>
        <v>8.771269902062706</v>
      </c>
      <c r="K45" s="33">
        <v>1473</v>
      </c>
      <c r="L45" s="39">
        <f t="shared" si="23"/>
        <v>41.3021534320323</v>
      </c>
      <c r="M45" s="33">
        <v>937</v>
      </c>
      <c r="N45" s="39">
        <f t="shared" si="24"/>
        <v>26.272992373261552</v>
      </c>
      <c r="O45" s="33">
        <v>3586</v>
      </c>
      <c r="P45" s="39">
        <f t="shared" si="25"/>
        <v>91.36305732484077</v>
      </c>
      <c r="Q45" s="33">
        <v>2109</v>
      </c>
      <c r="R45" s="39">
        <f t="shared" si="26"/>
        <v>53.732484076433124</v>
      </c>
      <c r="S45" s="33">
        <f t="shared" si="27"/>
        <v>1477</v>
      </c>
      <c r="T45" s="39">
        <f t="shared" si="28"/>
        <v>37.63057324840764</v>
      </c>
      <c r="U45" s="33">
        <v>1903</v>
      </c>
      <c r="V45" s="39">
        <f t="shared" si="29"/>
        <v>53.35912965455361</v>
      </c>
      <c r="W45" s="33">
        <v>1333</v>
      </c>
      <c r="X45" s="39">
        <f t="shared" si="30"/>
        <v>37.376626289816066</v>
      </c>
      <c r="Y45" s="33">
        <f t="shared" si="31"/>
        <v>570</v>
      </c>
      <c r="Z45" s="39">
        <f t="shared" si="32"/>
        <v>15.982503364737552</v>
      </c>
      <c r="AA45" s="33">
        <v>16326</v>
      </c>
      <c r="AB45" s="39">
        <f t="shared" si="33"/>
        <v>7.975480502426938</v>
      </c>
      <c r="AC45" s="33">
        <v>996</v>
      </c>
      <c r="AD45" s="53">
        <f t="shared" si="34"/>
        <v>0.486560001250596</v>
      </c>
    </row>
    <row r="46" spans="1:30" s="7" customFormat="1" ht="13.5">
      <c r="A46" s="67"/>
      <c r="B46" s="63">
        <v>36</v>
      </c>
      <c r="C46" s="33">
        <v>2053000</v>
      </c>
      <c r="D46" s="33">
        <v>33638</v>
      </c>
      <c r="E46" s="36">
        <f t="shared" si="19"/>
        <v>16.384802727715538</v>
      </c>
      <c r="F46" s="52" t="s">
        <v>27</v>
      </c>
      <c r="G46" s="33">
        <v>17770</v>
      </c>
      <c r="H46" s="39">
        <f t="shared" si="20"/>
        <v>8.655625913297612</v>
      </c>
      <c r="I46" s="33">
        <f t="shared" si="21"/>
        <v>15868</v>
      </c>
      <c r="J46" s="39">
        <f t="shared" si="22"/>
        <v>7.729176814417926</v>
      </c>
      <c r="K46" s="33">
        <v>1314</v>
      </c>
      <c r="L46" s="39">
        <f t="shared" si="23"/>
        <v>39.062964504429516</v>
      </c>
      <c r="M46" s="33">
        <v>778</v>
      </c>
      <c r="N46" s="39">
        <f t="shared" si="24"/>
        <v>23.12860455437303</v>
      </c>
      <c r="O46" s="33">
        <v>3497</v>
      </c>
      <c r="P46" s="39">
        <f t="shared" si="25"/>
        <v>94.16992056011848</v>
      </c>
      <c r="Q46" s="33">
        <v>2096</v>
      </c>
      <c r="R46" s="39">
        <f t="shared" si="26"/>
        <v>56.442709034603475</v>
      </c>
      <c r="S46" s="33">
        <f t="shared" si="27"/>
        <v>1401</v>
      </c>
      <c r="T46" s="39">
        <f t="shared" si="28"/>
        <v>37.72721152551501</v>
      </c>
      <c r="U46" s="33">
        <v>1714</v>
      </c>
      <c r="V46" s="39">
        <f t="shared" si="29"/>
        <v>50.95427789999406</v>
      </c>
      <c r="W46" s="33">
        <v>1234</v>
      </c>
      <c r="X46" s="39">
        <f t="shared" si="30"/>
        <v>36.68470182531661</v>
      </c>
      <c r="Y46" s="33">
        <f t="shared" si="31"/>
        <v>480</v>
      </c>
      <c r="Z46" s="39">
        <f t="shared" si="32"/>
        <v>14.269576074677447</v>
      </c>
      <c r="AA46" s="33">
        <v>16375</v>
      </c>
      <c r="AB46" s="39">
        <f t="shared" si="33"/>
        <v>7.976132489040428</v>
      </c>
      <c r="AC46" s="33">
        <v>842</v>
      </c>
      <c r="AD46" s="53">
        <f t="shared" si="34"/>
        <v>0.4101315148563079</v>
      </c>
    </row>
    <row r="47" spans="1:30" s="7" customFormat="1" ht="13.5">
      <c r="A47" s="67"/>
      <c r="B47" s="63">
        <v>37</v>
      </c>
      <c r="C47" s="33">
        <v>2058000</v>
      </c>
      <c r="D47" s="33">
        <v>33660</v>
      </c>
      <c r="E47" s="36">
        <f t="shared" si="19"/>
        <v>16.355685131195333</v>
      </c>
      <c r="F47" s="52" t="s">
        <v>27</v>
      </c>
      <c r="G47" s="33">
        <v>17798</v>
      </c>
      <c r="H47" s="39">
        <f t="shared" si="20"/>
        <v>8.648202137998057</v>
      </c>
      <c r="I47" s="33">
        <f t="shared" si="21"/>
        <v>15862</v>
      </c>
      <c r="J47" s="39">
        <f t="shared" si="22"/>
        <v>7.707482993197276</v>
      </c>
      <c r="K47" s="33">
        <v>1150</v>
      </c>
      <c r="L47" s="39">
        <f t="shared" si="23"/>
        <v>34.165181224004755</v>
      </c>
      <c r="M47" s="33">
        <v>692</v>
      </c>
      <c r="N47" s="39">
        <f t="shared" si="24"/>
        <v>20.558526440879383</v>
      </c>
      <c r="O47" s="33">
        <v>3360</v>
      </c>
      <c r="P47" s="39">
        <f t="shared" si="25"/>
        <v>90.76175040518639</v>
      </c>
      <c r="Q47" s="33">
        <v>1983</v>
      </c>
      <c r="R47" s="39">
        <f t="shared" si="26"/>
        <v>53.56564019448946</v>
      </c>
      <c r="S47" s="33">
        <f t="shared" si="27"/>
        <v>1377</v>
      </c>
      <c r="T47" s="39">
        <f t="shared" si="28"/>
        <v>37.19611021069692</v>
      </c>
      <c r="U47" s="33">
        <v>1551</v>
      </c>
      <c r="V47" s="39">
        <f t="shared" si="29"/>
        <v>46.07843137254902</v>
      </c>
      <c r="W47" s="33">
        <v>1116</v>
      </c>
      <c r="X47" s="39">
        <f t="shared" si="30"/>
        <v>33.155080213903744</v>
      </c>
      <c r="Y47" s="33">
        <f t="shared" si="31"/>
        <v>435</v>
      </c>
      <c r="Z47" s="39">
        <f t="shared" si="32"/>
        <v>12.923351158645277</v>
      </c>
      <c r="AA47" s="33">
        <v>17133</v>
      </c>
      <c r="AB47" s="39">
        <f t="shared" si="33"/>
        <v>8.325072886297377</v>
      </c>
      <c r="AC47" s="33">
        <v>959</v>
      </c>
      <c r="AD47" s="53">
        <f t="shared" si="34"/>
        <v>0.46598639455782315</v>
      </c>
    </row>
    <row r="48" spans="1:30" s="7" customFormat="1" ht="13.5">
      <c r="A48" s="67"/>
      <c r="B48" s="63">
        <v>38</v>
      </c>
      <c r="C48" s="33">
        <v>2057000</v>
      </c>
      <c r="D48" s="33">
        <v>33991</v>
      </c>
      <c r="E48" s="36">
        <f t="shared" si="19"/>
        <v>16.524550315994166</v>
      </c>
      <c r="F48" s="52" t="s">
        <v>27</v>
      </c>
      <c r="G48" s="33">
        <v>16345</v>
      </c>
      <c r="H48" s="39">
        <f t="shared" si="20"/>
        <v>7.946037919299951</v>
      </c>
      <c r="I48" s="33">
        <f t="shared" si="21"/>
        <v>17646</v>
      </c>
      <c r="J48" s="39">
        <f t="shared" si="22"/>
        <v>8.578512396694215</v>
      </c>
      <c r="K48" s="33">
        <v>949</v>
      </c>
      <c r="L48" s="39">
        <f t="shared" si="23"/>
        <v>27.919155070459826</v>
      </c>
      <c r="M48" s="33">
        <v>619</v>
      </c>
      <c r="N48" s="39">
        <f t="shared" si="24"/>
        <v>18.210702833102882</v>
      </c>
      <c r="O48" s="33">
        <v>3170</v>
      </c>
      <c r="P48" s="39">
        <f t="shared" si="25"/>
        <v>85.30448588574042</v>
      </c>
      <c r="Q48" s="33">
        <v>1953</v>
      </c>
      <c r="R48" s="39">
        <f t="shared" si="26"/>
        <v>52.55509808670381</v>
      </c>
      <c r="S48" s="33">
        <f t="shared" si="27"/>
        <v>1217</v>
      </c>
      <c r="T48" s="39">
        <f t="shared" si="28"/>
        <v>32.749387799036626</v>
      </c>
      <c r="U48" s="33">
        <v>1395</v>
      </c>
      <c r="V48" s="39">
        <f t="shared" si="29"/>
        <v>41.04027536700892</v>
      </c>
      <c r="W48" s="33">
        <v>989</v>
      </c>
      <c r="X48" s="39">
        <f t="shared" si="30"/>
        <v>29.095937159836428</v>
      </c>
      <c r="Y48" s="33">
        <f t="shared" si="31"/>
        <v>406</v>
      </c>
      <c r="Z48" s="39">
        <f t="shared" si="32"/>
        <v>11.944338207172486</v>
      </c>
      <c r="AA48" s="33">
        <v>16677</v>
      </c>
      <c r="AB48" s="39">
        <f t="shared" si="33"/>
        <v>8.107438016528926</v>
      </c>
      <c r="AC48" s="33">
        <v>956</v>
      </c>
      <c r="AD48" s="53">
        <f t="shared" si="34"/>
        <v>0.4647544968400584</v>
      </c>
    </row>
    <row r="49" spans="1:30" s="7" customFormat="1" ht="13.5">
      <c r="A49" s="67"/>
      <c r="B49" s="63">
        <v>39</v>
      </c>
      <c r="C49" s="33">
        <v>2060000</v>
      </c>
      <c r="D49" s="33">
        <v>34140</v>
      </c>
      <c r="E49" s="36">
        <f t="shared" si="19"/>
        <v>16.572815533980584</v>
      </c>
      <c r="F49" s="52" t="s">
        <v>27</v>
      </c>
      <c r="G49" s="33">
        <v>16341</v>
      </c>
      <c r="H49" s="39">
        <f t="shared" si="20"/>
        <v>7.93252427184466</v>
      </c>
      <c r="I49" s="33">
        <f t="shared" si="21"/>
        <v>17799</v>
      </c>
      <c r="J49" s="39">
        <f t="shared" si="22"/>
        <v>8.640291262135925</v>
      </c>
      <c r="K49" s="33">
        <v>825</v>
      </c>
      <c r="L49" s="39">
        <f t="shared" si="23"/>
        <v>24.165202108963094</v>
      </c>
      <c r="M49" s="33">
        <v>522</v>
      </c>
      <c r="N49" s="39">
        <f t="shared" si="24"/>
        <v>15.289982425307556</v>
      </c>
      <c r="O49" s="33">
        <v>3056</v>
      </c>
      <c r="P49" s="39">
        <f t="shared" si="25"/>
        <v>82.15937197548124</v>
      </c>
      <c r="Q49" s="33">
        <v>1923</v>
      </c>
      <c r="R49" s="39">
        <f t="shared" si="26"/>
        <v>51.69910743090655</v>
      </c>
      <c r="S49" s="33">
        <f t="shared" si="27"/>
        <v>1133</v>
      </c>
      <c r="T49" s="39">
        <f t="shared" si="28"/>
        <v>30.460264544574684</v>
      </c>
      <c r="U49" s="33">
        <v>1316</v>
      </c>
      <c r="V49" s="39">
        <f t="shared" si="29"/>
        <v>38.54715875805507</v>
      </c>
      <c r="W49" s="33">
        <v>966</v>
      </c>
      <c r="X49" s="39">
        <f t="shared" si="30"/>
        <v>28.29525483304042</v>
      </c>
      <c r="Y49" s="33">
        <f t="shared" si="31"/>
        <v>350</v>
      </c>
      <c r="Z49" s="39">
        <f t="shared" si="32"/>
        <v>10.251903925014647</v>
      </c>
      <c r="AA49" s="33">
        <v>16667</v>
      </c>
      <c r="AB49" s="39">
        <f t="shared" si="33"/>
        <v>8.090776699029126</v>
      </c>
      <c r="AC49" s="33">
        <v>892</v>
      </c>
      <c r="AD49" s="53">
        <f t="shared" si="34"/>
        <v>0.43300970873786404</v>
      </c>
    </row>
    <row r="50" spans="1:30" s="7" customFormat="1" ht="13.5">
      <c r="A50" s="67"/>
      <c r="B50" s="63"/>
      <c r="C50" s="33"/>
      <c r="D50" s="33"/>
      <c r="E50" s="36"/>
      <c r="F50" s="52"/>
      <c r="G50" s="33"/>
      <c r="H50" s="39"/>
      <c r="I50" s="33"/>
      <c r="J50" s="39"/>
      <c r="K50" s="33"/>
      <c r="L50" s="39"/>
      <c r="M50" s="33"/>
      <c r="N50" s="39"/>
      <c r="O50" s="33"/>
      <c r="P50" s="39"/>
      <c r="Q50" s="33"/>
      <c r="R50" s="39"/>
      <c r="S50" s="33"/>
      <c r="T50" s="39"/>
      <c r="U50" s="33"/>
      <c r="V50" s="39"/>
      <c r="W50" s="33"/>
      <c r="X50" s="39"/>
      <c r="Y50" s="33"/>
      <c r="Z50" s="39"/>
      <c r="AA50" s="33"/>
      <c r="AB50" s="39"/>
      <c r="AC50" s="33"/>
      <c r="AD50" s="53"/>
    </row>
    <row r="51" spans="1:30" s="7" customFormat="1" ht="13.5">
      <c r="A51" s="67"/>
      <c r="B51" s="63">
        <v>40</v>
      </c>
      <c r="C51" s="33">
        <v>2056154</v>
      </c>
      <c r="D51" s="33">
        <v>35460</v>
      </c>
      <c r="E51" s="36">
        <f t="shared" si="19"/>
        <v>17.24578995542163</v>
      </c>
      <c r="F51" s="52">
        <v>2.35</v>
      </c>
      <c r="G51" s="33">
        <v>17042</v>
      </c>
      <c r="H51" s="39">
        <f t="shared" si="20"/>
        <v>8.288289690363658</v>
      </c>
      <c r="I51" s="33">
        <f t="shared" si="21"/>
        <v>18418</v>
      </c>
      <c r="J51" s="39">
        <f t="shared" si="22"/>
        <v>8.95750026505797</v>
      </c>
      <c r="K51" s="33">
        <v>866</v>
      </c>
      <c r="L51" s="39">
        <f t="shared" si="23"/>
        <v>24.421883812746756</v>
      </c>
      <c r="M51" s="33">
        <v>545</v>
      </c>
      <c r="N51" s="39">
        <f t="shared" si="24"/>
        <v>15.369430344049634</v>
      </c>
      <c r="O51" s="33">
        <v>2955</v>
      </c>
      <c r="P51" s="39">
        <f t="shared" si="25"/>
        <v>76.92307692307693</v>
      </c>
      <c r="Q51" s="33">
        <v>1802</v>
      </c>
      <c r="R51" s="39">
        <f t="shared" si="26"/>
        <v>46.90875959911492</v>
      </c>
      <c r="S51" s="33">
        <f t="shared" si="27"/>
        <v>1153</v>
      </c>
      <c r="T51" s="39">
        <f t="shared" si="28"/>
        <v>30.014317323961993</v>
      </c>
      <c r="U51" s="33">
        <v>1230</v>
      </c>
      <c r="V51" s="39">
        <f t="shared" si="29"/>
        <v>34.686971235194584</v>
      </c>
      <c r="W51" s="33">
        <v>876</v>
      </c>
      <c r="X51" s="39">
        <f t="shared" si="30"/>
        <v>24.703891708967852</v>
      </c>
      <c r="Y51" s="33">
        <f t="shared" si="31"/>
        <v>354</v>
      </c>
      <c r="Z51" s="39">
        <f t="shared" si="32"/>
        <v>9.983079526226735</v>
      </c>
      <c r="AA51" s="33">
        <v>17002</v>
      </c>
      <c r="AB51" s="39">
        <f t="shared" si="33"/>
        <v>8.268835894587664</v>
      </c>
      <c r="AC51" s="33">
        <v>955</v>
      </c>
      <c r="AD51" s="53">
        <f t="shared" si="34"/>
        <v>0.46445937415193606</v>
      </c>
    </row>
    <row r="52" spans="1:30" s="7" customFormat="1" ht="13.5">
      <c r="A52" s="67"/>
      <c r="B52" s="63">
        <v>41</v>
      </c>
      <c r="C52" s="33">
        <v>2051000</v>
      </c>
      <c r="D52" s="33">
        <v>25856</v>
      </c>
      <c r="E52" s="36">
        <f aca="true" t="shared" si="35" ref="E52:E63">D52/C52*1000</f>
        <v>12.606533398342272</v>
      </c>
      <c r="F52" s="52" t="s">
        <v>27</v>
      </c>
      <c r="G52" s="33">
        <v>15996</v>
      </c>
      <c r="H52" s="39">
        <f aca="true" t="shared" si="36" ref="H52:H63">G52/C52*1000</f>
        <v>7.799122379327158</v>
      </c>
      <c r="I52" s="33">
        <f aca="true" t="shared" si="37" ref="I52:I63">D52-G52</f>
        <v>9860</v>
      </c>
      <c r="J52" s="39">
        <f aca="true" t="shared" si="38" ref="J52:J63">E52-H52</f>
        <v>4.807411019015114</v>
      </c>
      <c r="K52" s="33">
        <v>615</v>
      </c>
      <c r="L52" s="39">
        <f aca="true" t="shared" si="39" ref="L52:L63">K52/D52*1000</f>
        <v>23.785581683168317</v>
      </c>
      <c r="M52" s="33">
        <v>400</v>
      </c>
      <c r="N52" s="39">
        <f aca="true" t="shared" si="40" ref="N52:N63">M52/D52*1000</f>
        <v>15.47029702970297</v>
      </c>
      <c r="O52" s="33">
        <v>2704</v>
      </c>
      <c r="P52" s="39">
        <f aca="true" t="shared" si="41" ref="P52:P63">O52/(D52+O52)*1000</f>
        <v>94.67787114845937</v>
      </c>
      <c r="Q52" s="33">
        <v>1595</v>
      </c>
      <c r="R52" s="39">
        <f aca="true" t="shared" si="42" ref="R52:R63">Q52/(D52+O52)*1000</f>
        <v>55.847338935574236</v>
      </c>
      <c r="S52" s="33">
        <f aca="true" t="shared" si="43" ref="S52:S63">O52-Q52</f>
        <v>1109</v>
      </c>
      <c r="T52" s="39">
        <f aca="true" t="shared" si="44" ref="T52:T63">S52/(D52+O52)*1000</f>
        <v>38.83053221288515</v>
      </c>
      <c r="U52" s="33">
        <v>969</v>
      </c>
      <c r="V52" s="39">
        <f aca="true" t="shared" si="45" ref="V52:V63">U52/D52*1000</f>
        <v>37.476794554455445</v>
      </c>
      <c r="W52" s="33">
        <v>689</v>
      </c>
      <c r="X52" s="39">
        <f aca="true" t="shared" si="46" ref="X52:X63">W52/D52*1000</f>
        <v>26.647586633663366</v>
      </c>
      <c r="Y52" s="33">
        <f aca="true" t="shared" si="47" ref="Y52:Y63">U52-W52</f>
        <v>280</v>
      </c>
      <c r="Z52" s="39">
        <f aca="true" t="shared" si="48" ref="Z52:Z63">Y52/D52*1000</f>
        <v>10.82920792079208</v>
      </c>
      <c r="AA52" s="33">
        <v>16525</v>
      </c>
      <c r="AB52" s="39">
        <f aca="true" t="shared" si="49" ref="AB52:AB63">AA52/C52*1000</f>
        <v>8.057045343734764</v>
      </c>
      <c r="AC52" s="33">
        <v>1029</v>
      </c>
      <c r="AD52" s="53">
        <f aca="true" t="shared" si="50" ref="AD52:AD63">AC52/C52*1000</f>
        <v>0.5017064846416383</v>
      </c>
    </row>
    <row r="53" spans="1:30" s="7" customFormat="1" ht="13.5">
      <c r="A53" s="67"/>
      <c r="B53" s="63">
        <v>42</v>
      </c>
      <c r="C53" s="33">
        <v>2061000</v>
      </c>
      <c r="D53" s="33">
        <v>38094</v>
      </c>
      <c r="E53" s="36">
        <f t="shared" si="35"/>
        <v>18.48326055312955</v>
      </c>
      <c r="F53" s="52" t="s">
        <v>27</v>
      </c>
      <c r="G53" s="33">
        <v>16075</v>
      </c>
      <c r="H53" s="39">
        <f t="shared" si="36"/>
        <v>7.799611838913148</v>
      </c>
      <c r="I53" s="33">
        <f t="shared" si="37"/>
        <v>22019</v>
      </c>
      <c r="J53" s="39">
        <f t="shared" si="38"/>
        <v>10.683648714216403</v>
      </c>
      <c r="K53" s="33">
        <v>673</v>
      </c>
      <c r="L53" s="39">
        <f t="shared" si="39"/>
        <v>17.666824171785585</v>
      </c>
      <c r="M53" s="33">
        <v>439</v>
      </c>
      <c r="N53" s="39">
        <f t="shared" si="40"/>
        <v>11.524124534047356</v>
      </c>
      <c r="O53" s="33">
        <v>2738</v>
      </c>
      <c r="P53" s="39">
        <f t="shared" si="41"/>
        <v>67.05525078369907</v>
      </c>
      <c r="Q53" s="33">
        <v>1755</v>
      </c>
      <c r="R53" s="39">
        <f t="shared" si="42"/>
        <v>42.98099529780564</v>
      </c>
      <c r="S53" s="33">
        <f t="shared" si="43"/>
        <v>983</v>
      </c>
      <c r="T53" s="39">
        <f t="shared" si="44"/>
        <v>24.074255485893417</v>
      </c>
      <c r="U53" s="33">
        <v>1206</v>
      </c>
      <c r="V53" s="39">
        <f t="shared" si="45"/>
        <v>31.65852890218932</v>
      </c>
      <c r="W53" s="33">
        <v>898</v>
      </c>
      <c r="X53" s="39">
        <f t="shared" si="46"/>
        <v>23.573266131149264</v>
      </c>
      <c r="Y53" s="33">
        <f t="shared" si="47"/>
        <v>308</v>
      </c>
      <c r="Z53" s="39">
        <f t="shared" si="48"/>
        <v>8.085262771040059</v>
      </c>
      <c r="AA53" s="33">
        <v>16753</v>
      </c>
      <c r="AB53" s="39">
        <f t="shared" si="49"/>
        <v>8.128578360019407</v>
      </c>
      <c r="AC53" s="33">
        <v>1059</v>
      </c>
      <c r="AD53" s="53">
        <f t="shared" si="50"/>
        <v>0.5138282387190685</v>
      </c>
    </row>
    <row r="54" spans="1:30" s="7" customFormat="1" ht="13.5">
      <c r="A54" s="67"/>
      <c r="B54" s="63">
        <v>43</v>
      </c>
      <c r="C54" s="33">
        <v>2078000</v>
      </c>
      <c r="D54" s="33">
        <v>35735</v>
      </c>
      <c r="E54" s="36">
        <f t="shared" si="35"/>
        <v>17.19682386910491</v>
      </c>
      <c r="F54" s="52" t="s">
        <v>27</v>
      </c>
      <c r="G54" s="33">
        <v>16829</v>
      </c>
      <c r="H54" s="39">
        <f t="shared" si="36"/>
        <v>8.098652550529355</v>
      </c>
      <c r="I54" s="33">
        <f t="shared" si="37"/>
        <v>18906</v>
      </c>
      <c r="J54" s="39">
        <f t="shared" si="38"/>
        <v>9.098171318575556</v>
      </c>
      <c r="K54" s="33">
        <v>636</v>
      </c>
      <c r="L54" s="39">
        <f t="shared" si="39"/>
        <v>17.79767734713866</v>
      </c>
      <c r="M54" s="33">
        <v>391</v>
      </c>
      <c r="N54" s="39">
        <f t="shared" si="40"/>
        <v>10.941653840772352</v>
      </c>
      <c r="O54" s="33">
        <v>2616</v>
      </c>
      <c r="P54" s="39">
        <f t="shared" si="41"/>
        <v>68.21204140700372</v>
      </c>
      <c r="Q54" s="33">
        <v>1710</v>
      </c>
      <c r="R54" s="39">
        <f t="shared" si="42"/>
        <v>44.588146332559774</v>
      </c>
      <c r="S54" s="33">
        <f t="shared" si="43"/>
        <v>906</v>
      </c>
      <c r="T54" s="39">
        <f t="shared" si="44"/>
        <v>23.623895074443954</v>
      </c>
      <c r="U54" s="33">
        <v>1006</v>
      </c>
      <c r="V54" s="39">
        <f t="shared" si="45"/>
        <v>28.15167203022247</v>
      </c>
      <c r="W54" s="33">
        <v>725</v>
      </c>
      <c r="X54" s="39">
        <f t="shared" si="46"/>
        <v>20.288232824961522</v>
      </c>
      <c r="Y54" s="33">
        <f t="shared" si="47"/>
        <v>281</v>
      </c>
      <c r="Z54" s="39">
        <f t="shared" si="48"/>
        <v>7.863439205260948</v>
      </c>
      <c r="AA54" s="33">
        <v>16644</v>
      </c>
      <c r="AB54" s="39">
        <f t="shared" si="49"/>
        <v>8.009624639076035</v>
      </c>
      <c r="AC54" s="33">
        <v>1231</v>
      </c>
      <c r="AD54" s="53">
        <f t="shared" si="50"/>
        <v>0.5923965351299326</v>
      </c>
    </row>
    <row r="55" spans="1:30" s="7" customFormat="1" ht="13.5">
      <c r="A55" s="67"/>
      <c r="B55" s="63">
        <v>44</v>
      </c>
      <c r="C55" s="33">
        <v>2108000</v>
      </c>
      <c r="D55" s="33">
        <v>36352</v>
      </c>
      <c r="E55" s="36">
        <f t="shared" si="35"/>
        <v>17.244781783681216</v>
      </c>
      <c r="F55" s="52" t="s">
        <v>27</v>
      </c>
      <c r="G55" s="33">
        <v>16899</v>
      </c>
      <c r="H55" s="39">
        <f t="shared" si="36"/>
        <v>8.016603415559773</v>
      </c>
      <c r="I55" s="33">
        <f t="shared" si="37"/>
        <v>19453</v>
      </c>
      <c r="J55" s="39">
        <f t="shared" si="38"/>
        <v>9.228178368121442</v>
      </c>
      <c r="K55" s="33">
        <v>610</v>
      </c>
      <c r="L55" s="39">
        <f t="shared" si="39"/>
        <v>16.78036971830986</v>
      </c>
      <c r="M55" s="33">
        <v>380</v>
      </c>
      <c r="N55" s="39">
        <f t="shared" si="40"/>
        <v>10.453345070422536</v>
      </c>
      <c r="O55" s="33">
        <v>2377</v>
      </c>
      <c r="P55" s="39">
        <f t="shared" si="41"/>
        <v>61.37519688089029</v>
      </c>
      <c r="Q55" s="33">
        <v>1612</v>
      </c>
      <c r="R55" s="39">
        <f t="shared" si="42"/>
        <v>41.62255674042707</v>
      </c>
      <c r="S55" s="33">
        <f t="shared" si="43"/>
        <v>765</v>
      </c>
      <c r="T55" s="39">
        <f t="shared" si="44"/>
        <v>19.75264014046322</v>
      </c>
      <c r="U55" s="33">
        <v>901</v>
      </c>
      <c r="V55" s="39">
        <f t="shared" si="45"/>
        <v>24.785431338028168</v>
      </c>
      <c r="W55" s="33">
        <v>641</v>
      </c>
      <c r="X55" s="39">
        <f t="shared" si="46"/>
        <v>17.633142605633804</v>
      </c>
      <c r="Y55" s="33">
        <f t="shared" si="47"/>
        <v>260</v>
      </c>
      <c r="Z55" s="39">
        <f t="shared" si="48"/>
        <v>7.152288732394366</v>
      </c>
      <c r="AA55" s="33">
        <v>17752</v>
      </c>
      <c r="AB55" s="39">
        <f t="shared" si="49"/>
        <v>8.421252371916509</v>
      </c>
      <c r="AC55" s="33">
        <v>1289</v>
      </c>
      <c r="AD55" s="53">
        <f t="shared" si="50"/>
        <v>0.6114800759013282</v>
      </c>
    </row>
    <row r="56" spans="1:30" s="7" customFormat="1" ht="13.5">
      <c r="A56" s="67"/>
      <c r="B56" s="63"/>
      <c r="C56" s="33"/>
      <c r="D56" s="33"/>
      <c r="E56" s="36"/>
      <c r="F56" s="52"/>
      <c r="G56" s="33"/>
      <c r="H56" s="39"/>
      <c r="I56" s="33"/>
      <c r="J56" s="39"/>
      <c r="K56" s="33"/>
      <c r="L56" s="39"/>
      <c r="M56" s="33"/>
      <c r="N56" s="39"/>
      <c r="O56" s="33"/>
      <c r="P56" s="39"/>
      <c r="Q56" s="33"/>
      <c r="R56" s="39"/>
      <c r="S56" s="33"/>
      <c r="T56" s="39"/>
      <c r="U56" s="33"/>
      <c r="V56" s="39"/>
      <c r="W56" s="33"/>
      <c r="X56" s="39"/>
      <c r="Y56" s="33"/>
      <c r="Z56" s="39"/>
      <c r="AA56" s="33"/>
      <c r="AB56" s="39"/>
      <c r="AC56" s="33"/>
      <c r="AD56" s="53"/>
    </row>
    <row r="57" spans="1:30" s="7" customFormat="1" ht="13.5">
      <c r="A57" s="67"/>
      <c r="B57" s="63">
        <v>45</v>
      </c>
      <c r="C57" s="33">
        <v>2140122</v>
      </c>
      <c r="D57" s="33">
        <v>38597</v>
      </c>
      <c r="E57" s="36">
        <f t="shared" si="35"/>
        <v>18.034953147530842</v>
      </c>
      <c r="F57" s="52">
        <v>2.3</v>
      </c>
      <c r="G57" s="33">
        <v>17395</v>
      </c>
      <c r="H57" s="39">
        <f t="shared" si="36"/>
        <v>8.128041298580175</v>
      </c>
      <c r="I57" s="33">
        <f t="shared" si="37"/>
        <v>21202</v>
      </c>
      <c r="J57" s="39">
        <f t="shared" si="38"/>
        <v>9.906911848950667</v>
      </c>
      <c r="K57" s="33">
        <v>608</v>
      </c>
      <c r="L57" s="39">
        <f t="shared" si="39"/>
        <v>15.752519625877659</v>
      </c>
      <c r="M57" s="33">
        <v>399</v>
      </c>
      <c r="N57" s="39">
        <f t="shared" si="40"/>
        <v>10.337591004482213</v>
      </c>
      <c r="O57" s="33">
        <v>2355</v>
      </c>
      <c r="P57" s="39">
        <f t="shared" si="41"/>
        <v>57.506348896268804</v>
      </c>
      <c r="Q57" s="33">
        <v>1623</v>
      </c>
      <c r="R57" s="39">
        <f t="shared" si="42"/>
        <v>39.631764016409456</v>
      </c>
      <c r="S57" s="33">
        <f t="shared" si="43"/>
        <v>732</v>
      </c>
      <c r="T57" s="39">
        <f t="shared" si="44"/>
        <v>17.87458487985935</v>
      </c>
      <c r="U57" s="33">
        <v>953</v>
      </c>
      <c r="V57" s="39">
        <f t="shared" si="45"/>
        <v>24.691038163587844</v>
      </c>
      <c r="W57" s="33">
        <v>659</v>
      </c>
      <c r="X57" s="39">
        <f t="shared" si="46"/>
        <v>17.073865844495685</v>
      </c>
      <c r="Y57" s="33">
        <f t="shared" si="47"/>
        <v>294</v>
      </c>
      <c r="Z57" s="39">
        <f t="shared" si="48"/>
        <v>7.617172319092157</v>
      </c>
      <c r="AA57" s="33">
        <v>19537</v>
      </c>
      <c r="AB57" s="39">
        <f t="shared" si="49"/>
        <v>9.128918818646786</v>
      </c>
      <c r="AC57" s="33">
        <v>1358</v>
      </c>
      <c r="AD57" s="53">
        <f t="shared" si="50"/>
        <v>0.6345432643559573</v>
      </c>
    </row>
    <row r="58" spans="1:30" s="7" customFormat="1" ht="13.5">
      <c r="A58" s="67"/>
      <c r="B58" s="63">
        <v>46</v>
      </c>
      <c r="C58" s="33">
        <v>2176000</v>
      </c>
      <c r="D58" s="33">
        <v>40325</v>
      </c>
      <c r="E58" s="36">
        <f t="shared" si="35"/>
        <v>18.53170955882353</v>
      </c>
      <c r="F58" s="52" t="s">
        <v>27</v>
      </c>
      <c r="G58" s="33">
        <v>16762</v>
      </c>
      <c r="H58" s="39">
        <f t="shared" si="36"/>
        <v>7.703125</v>
      </c>
      <c r="I58" s="33">
        <f t="shared" si="37"/>
        <v>23563</v>
      </c>
      <c r="J58" s="39">
        <f t="shared" si="38"/>
        <v>10.828584558823529</v>
      </c>
      <c r="K58" s="33">
        <v>560</v>
      </c>
      <c r="L58" s="39">
        <f t="shared" si="39"/>
        <v>13.8871667699938</v>
      </c>
      <c r="M58" s="33">
        <v>378</v>
      </c>
      <c r="N58" s="39">
        <f t="shared" si="40"/>
        <v>9.373837569745817</v>
      </c>
      <c r="O58" s="33">
        <v>2328</v>
      </c>
      <c r="P58" s="39">
        <f t="shared" si="41"/>
        <v>54.5799826506928</v>
      </c>
      <c r="Q58" s="33">
        <v>1760</v>
      </c>
      <c r="R58" s="39">
        <f t="shared" si="42"/>
        <v>41.263217124235105</v>
      </c>
      <c r="S58" s="33">
        <f t="shared" si="43"/>
        <v>568</v>
      </c>
      <c r="T58" s="39">
        <f t="shared" si="44"/>
        <v>13.316765526457694</v>
      </c>
      <c r="U58" s="33">
        <v>943</v>
      </c>
      <c r="V58" s="39">
        <f t="shared" si="45"/>
        <v>23.38499690018599</v>
      </c>
      <c r="W58" s="33">
        <v>669</v>
      </c>
      <c r="X58" s="39">
        <f t="shared" si="46"/>
        <v>16.590204587724738</v>
      </c>
      <c r="Y58" s="33">
        <f t="shared" si="47"/>
        <v>274</v>
      </c>
      <c r="Z58" s="39">
        <f t="shared" si="48"/>
        <v>6.794792312461253</v>
      </c>
      <c r="AA58" s="33">
        <v>20949</v>
      </c>
      <c r="AB58" s="39">
        <f t="shared" si="49"/>
        <v>9.627297794117647</v>
      </c>
      <c r="AC58" s="33">
        <v>1535</v>
      </c>
      <c r="AD58" s="53">
        <f t="shared" si="50"/>
        <v>0.7054227941176471</v>
      </c>
    </row>
    <row r="59" spans="1:30" s="7" customFormat="1" ht="13.5">
      <c r="A59" s="67"/>
      <c r="B59" s="63">
        <v>47</v>
      </c>
      <c r="C59" s="33">
        <v>2204000</v>
      </c>
      <c r="D59" s="33">
        <v>41817</v>
      </c>
      <c r="E59" s="36">
        <f t="shared" si="35"/>
        <v>18.97323049001815</v>
      </c>
      <c r="F59" s="52" t="s">
        <v>27</v>
      </c>
      <c r="G59" s="33">
        <v>16632</v>
      </c>
      <c r="H59" s="39">
        <f t="shared" si="36"/>
        <v>7.546279491833031</v>
      </c>
      <c r="I59" s="33">
        <f t="shared" si="37"/>
        <v>25185</v>
      </c>
      <c r="J59" s="39">
        <f t="shared" si="38"/>
        <v>11.426950998185118</v>
      </c>
      <c r="K59" s="33">
        <v>576</v>
      </c>
      <c r="L59" s="39">
        <f t="shared" si="39"/>
        <v>13.7743023172394</v>
      </c>
      <c r="M59" s="33">
        <v>378</v>
      </c>
      <c r="N59" s="39">
        <f t="shared" si="40"/>
        <v>9.039385895688355</v>
      </c>
      <c r="O59" s="33">
        <v>2197</v>
      </c>
      <c r="P59" s="39">
        <f t="shared" si="41"/>
        <v>49.91593583859681</v>
      </c>
      <c r="Q59" s="33">
        <v>1655</v>
      </c>
      <c r="R59" s="39">
        <f t="shared" si="42"/>
        <v>37.60167219521061</v>
      </c>
      <c r="S59" s="33">
        <f t="shared" si="43"/>
        <v>542</v>
      </c>
      <c r="T59" s="39">
        <f t="shared" si="44"/>
        <v>12.314263643386196</v>
      </c>
      <c r="U59" s="33">
        <v>902</v>
      </c>
      <c r="V59" s="39">
        <f t="shared" si="45"/>
        <v>21.57017480928809</v>
      </c>
      <c r="W59" s="33">
        <v>598</v>
      </c>
      <c r="X59" s="39">
        <f t="shared" si="46"/>
        <v>14.300404141856182</v>
      </c>
      <c r="Y59" s="33">
        <f t="shared" si="47"/>
        <v>304</v>
      </c>
      <c r="Z59" s="39">
        <f t="shared" si="48"/>
        <v>7.269770667431906</v>
      </c>
      <c r="AA59" s="33">
        <v>20644</v>
      </c>
      <c r="AB59" s="39">
        <f t="shared" si="49"/>
        <v>9.366606170598912</v>
      </c>
      <c r="AC59" s="33">
        <v>1562</v>
      </c>
      <c r="AD59" s="53">
        <f t="shared" si="50"/>
        <v>0.7087114337568058</v>
      </c>
    </row>
    <row r="60" spans="1:30" s="7" customFormat="1" ht="13.5">
      <c r="A60" s="67"/>
      <c r="B60" s="63">
        <v>48</v>
      </c>
      <c r="C60" s="33">
        <v>2246054</v>
      </c>
      <c r="D60" s="33">
        <v>42597</v>
      </c>
      <c r="E60" s="36">
        <f t="shared" si="35"/>
        <v>18.965260853033808</v>
      </c>
      <c r="F60" s="52" t="s">
        <v>27</v>
      </c>
      <c r="G60" s="33">
        <v>17444</v>
      </c>
      <c r="H60" s="39">
        <f t="shared" si="36"/>
        <v>7.766509620872872</v>
      </c>
      <c r="I60" s="33">
        <f t="shared" si="37"/>
        <v>25153</v>
      </c>
      <c r="J60" s="39">
        <f t="shared" si="38"/>
        <v>11.198751232160935</v>
      </c>
      <c r="K60" s="33">
        <v>553</v>
      </c>
      <c r="L60" s="39">
        <f t="shared" si="39"/>
        <v>12.982134892128554</v>
      </c>
      <c r="M60" s="33">
        <v>349</v>
      </c>
      <c r="N60" s="39">
        <f t="shared" si="40"/>
        <v>8.193065239336104</v>
      </c>
      <c r="O60" s="33">
        <v>2025</v>
      </c>
      <c r="P60" s="39">
        <f t="shared" si="41"/>
        <v>45.381202097620005</v>
      </c>
      <c r="Q60" s="33">
        <v>1624</v>
      </c>
      <c r="R60" s="39">
        <f t="shared" si="42"/>
        <v>36.39460355878266</v>
      </c>
      <c r="S60" s="33">
        <f t="shared" si="43"/>
        <v>401</v>
      </c>
      <c r="T60" s="39">
        <f t="shared" si="44"/>
        <v>8.986598538837345</v>
      </c>
      <c r="U60" s="33">
        <v>896</v>
      </c>
      <c r="V60" s="39">
        <f t="shared" si="45"/>
        <v>21.034345141676646</v>
      </c>
      <c r="W60" s="33">
        <v>635</v>
      </c>
      <c r="X60" s="39">
        <f t="shared" si="46"/>
        <v>14.907153085898068</v>
      </c>
      <c r="Y60" s="33">
        <f t="shared" si="47"/>
        <v>261</v>
      </c>
      <c r="Z60" s="39">
        <f t="shared" si="48"/>
        <v>6.127192055778576</v>
      </c>
      <c r="AA60" s="33">
        <v>21043</v>
      </c>
      <c r="AB60" s="39">
        <f t="shared" si="49"/>
        <v>9.368875369870892</v>
      </c>
      <c r="AC60" s="33">
        <v>1605</v>
      </c>
      <c r="AD60" s="53">
        <f t="shared" si="50"/>
        <v>0.7145865593614401</v>
      </c>
    </row>
    <row r="61" spans="1:30" s="7" customFormat="1" ht="13.5">
      <c r="A61" s="67"/>
      <c r="B61" s="63">
        <v>49</v>
      </c>
      <c r="C61" s="33">
        <v>2290214</v>
      </c>
      <c r="D61" s="33">
        <v>42474</v>
      </c>
      <c r="E61" s="36">
        <f t="shared" si="35"/>
        <v>18.545865146226507</v>
      </c>
      <c r="F61" s="52" t="s">
        <v>27</v>
      </c>
      <c r="G61" s="33">
        <v>17090</v>
      </c>
      <c r="H61" s="39">
        <f t="shared" si="36"/>
        <v>7.462184756533669</v>
      </c>
      <c r="I61" s="33">
        <f t="shared" si="37"/>
        <v>25384</v>
      </c>
      <c r="J61" s="39">
        <f t="shared" si="38"/>
        <v>11.083680389692837</v>
      </c>
      <c r="K61" s="33">
        <v>544</v>
      </c>
      <c r="L61" s="39">
        <f t="shared" si="39"/>
        <v>12.807835381645242</v>
      </c>
      <c r="M61" s="33">
        <v>373</v>
      </c>
      <c r="N61" s="39">
        <f t="shared" si="40"/>
        <v>8.781843009841314</v>
      </c>
      <c r="O61" s="33">
        <v>1942</v>
      </c>
      <c r="P61" s="39">
        <f t="shared" si="41"/>
        <v>43.72298270893372</v>
      </c>
      <c r="Q61" s="33">
        <v>1571</v>
      </c>
      <c r="R61" s="39">
        <f t="shared" si="42"/>
        <v>35.37013688760807</v>
      </c>
      <c r="S61" s="33">
        <f t="shared" si="43"/>
        <v>371</v>
      </c>
      <c r="T61" s="39">
        <f t="shared" si="44"/>
        <v>8.35284582132565</v>
      </c>
      <c r="U61" s="33">
        <v>874</v>
      </c>
      <c r="V61" s="39">
        <f t="shared" si="45"/>
        <v>20.577294344775627</v>
      </c>
      <c r="W61" s="33">
        <v>610</v>
      </c>
      <c r="X61" s="39">
        <f t="shared" si="46"/>
        <v>14.36172717427132</v>
      </c>
      <c r="Y61" s="33">
        <f t="shared" si="47"/>
        <v>264</v>
      </c>
      <c r="Z61" s="39">
        <f t="shared" si="48"/>
        <v>6.2155671705043085</v>
      </c>
      <c r="AA61" s="33">
        <v>19483</v>
      </c>
      <c r="AB61" s="39">
        <f t="shared" si="49"/>
        <v>8.507065278615885</v>
      </c>
      <c r="AC61" s="33">
        <v>1684</v>
      </c>
      <c r="AD61" s="53">
        <f t="shared" si="50"/>
        <v>0.7353024651844762</v>
      </c>
    </row>
    <row r="62" spans="1:30" s="7" customFormat="1" ht="13.5">
      <c r="A62" s="67"/>
      <c r="B62" s="63"/>
      <c r="C62" s="33"/>
      <c r="D62" s="33"/>
      <c r="E62" s="36"/>
      <c r="F62" s="52"/>
      <c r="G62" s="33"/>
      <c r="H62" s="39"/>
      <c r="I62" s="33"/>
      <c r="J62" s="39"/>
      <c r="K62" s="33"/>
      <c r="L62" s="39"/>
      <c r="M62" s="33"/>
      <c r="N62" s="39"/>
      <c r="O62" s="33"/>
      <c r="P62" s="39"/>
      <c r="Q62" s="33"/>
      <c r="R62" s="39"/>
      <c r="S62" s="33"/>
      <c r="T62" s="39"/>
      <c r="U62" s="33"/>
      <c r="V62" s="39"/>
      <c r="W62" s="33"/>
      <c r="X62" s="39"/>
      <c r="Y62" s="33"/>
      <c r="Z62" s="39"/>
      <c r="AA62" s="33"/>
      <c r="AB62" s="39"/>
      <c r="AC62" s="33"/>
      <c r="AD62" s="53"/>
    </row>
    <row r="63" spans="1:30" s="7" customFormat="1" ht="13.5">
      <c r="A63" s="67"/>
      <c r="B63" s="63">
        <v>50</v>
      </c>
      <c r="C63" s="33">
        <v>2337789</v>
      </c>
      <c r="D63" s="33">
        <v>40466</v>
      </c>
      <c r="E63" s="36">
        <f t="shared" si="35"/>
        <v>17.309517668189898</v>
      </c>
      <c r="F63" s="52">
        <v>2.09</v>
      </c>
      <c r="G63" s="33">
        <v>16773</v>
      </c>
      <c r="H63" s="39">
        <f t="shared" si="36"/>
        <v>7.174727915992419</v>
      </c>
      <c r="I63" s="33">
        <f t="shared" si="37"/>
        <v>23693</v>
      </c>
      <c r="J63" s="39">
        <f t="shared" si="38"/>
        <v>10.134789752197479</v>
      </c>
      <c r="K63" s="33">
        <v>467</v>
      </c>
      <c r="L63" s="39">
        <f t="shared" si="39"/>
        <v>11.540552562645184</v>
      </c>
      <c r="M63" s="33">
        <v>315</v>
      </c>
      <c r="N63" s="39">
        <f t="shared" si="40"/>
        <v>7.784312756388079</v>
      </c>
      <c r="O63" s="33">
        <v>1800</v>
      </c>
      <c r="P63" s="39">
        <f t="shared" si="41"/>
        <v>42.5874225145507</v>
      </c>
      <c r="Q63" s="33">
        <v>1391</v>
      </c>
      <c r="R63" s="39">
        <f t="shared" si="42"/>
        <v>32.91061373207779</v>
      </c>
      <c r="S63" s="33">
        <f t="shared" si="43"/>
        <v>409</v>
      </c>
      <c r="T63" s="39">
        <f t="shared" si="44"/>
        <v>9.676808782472909</v>
      </c>
      <c r="U63" s="33">
        <v>723</v>
      </c>
      <c r="V63" s="39">
        <f t="shared" si="45"/>
        <v>17.86685118370978</v>
      </c>
      <c r="W63" s="33">
        <v>481</v>
      </c>
      <c r="X63" s="39">
        <f t="shared" si="46"/>
        <v>11.886522018484653</v>
      </c>
      <c r="Y63" s="33">
        <f t="shared" si="47"/>
        <v>242</v>
      </c>
      <c r="Z63" s="39">
        <f t="shared" si="48"/>
        <v>5.980329165225127</v>
      </c>
      <c r="AA63" s="33">
        <v>18902</v>
      </c>
      <c r="AB63" s="39">
        <f t="shared" si="49"/>
        <v>8.085417460686145</v>
      </c>
      <c r="AC63" s="33">
        <v>1888</v>
      </c>
      <c r="AD63" s="53">
        <f t="shared" si="50"/>
        <v>0.8076006859472775</v>
      </c>
    </row>
    <row r="64" spans="1:30" s="7" customFormat="1" ht="13.5">
      <c r="A64" s="67"/>
      <c r="B64" s="63">
        <v>51</v>
      </c>
      <c r="C64" s="33">
        <v>2373874</v>
      </c>
      <c r="D64" s="33">
        <v>39572</v>
      </c>
      <c r="E64" s="36">
        <f aca="true" t="shared" si="51" ref="E64:E78">D64/C64*1000</f>
        <v>16.66979797579821</v>
      </c>
      <c r="F64" s="52" t="s">
        <v>27</v>
      </c>
      <c r="G64" s="33">
        <v>16774</v>
      </c>
      <c r="H64" s="39">
        <f aca="true" t="shared" si="52" ref="H64:H78">G64/C64*1000</f>
        <v>7.066086911099747</v>
      </c>
      <c r="I64" s="33">
        <f aca="true" t="shared" si="53" ref="I64:I78">D64-G64</f>
        <v>22798</v>
      </c>
      <c r="J64" s="39">
        <f aca="true" t="shared" si="54" ref="J64:J78">E64-H64</f>
        <v>9.603711064698464</v>
      </c>
      <c r="K64" s="33">
        <v>421</v>
      </c>
      <c r="L64" s="39">
        <f aca="true" t="shared" si="55" ref="L64:L78">K64/D64*1000</f>
        <v>10.638835540281006</v>
      </c>
      <c r="M64" s="33">
        <v>284</v>
      </c>
      <c r="N64" s="39">
        <f aca="true" t="shared" si="56" ref="N64:N78">M64/D64*1000</f>
        <v>7.176791670878399</v>
      </c>
      <c r="O64" s="33">
        <v>1698</v>
      </c>
      <c r="P64" s="39">
        <f aca="true" t="shared" si="57" ref="P64:P78">O64/(D64+O64)*1000</f>
        <v>41.14368790889266</v>
      </c>
      <c r="Q64" s="33">
        <v>1275</v>
      </c>
      <c r="R64" s="39">
        <f aca="true" t="shared" si="58" ref="R64:R78">Q64/(D64+O64)*1000</f>
        <v>30.894111945723285</v>
      </c>
      <c r="S64" s="33">
        <f aca="true" t="shared" si="59" ref="S64:S78">O64-Q64</f>
        <v>423</v>
      </c>
      <c r="T64" s="39">
        <f aca="true" t="shared" si="60" ref="T64:T78">S64/(D64+O64)*1000</f>
        <v>10.249575963169372</v>
      </c>
      <c r="U64" s="33">
        <v>644</v>
      </c>
      <c r="V64" s="39">
        <f aca="true" t="shared" si="61" ref="V64:V78">U64/D64*1000</f>
        <v>16.27413322551299</v>
      </c>
      <c r="W64" s="33">
        <v>418</v>
      </c>
      <c r="X64" s="39">
        <f aca="true" t="shared" si="62" ref="X64:X78">W64/D64*1000</f>
        <v>10.563024360659051</v>
      </c>
      <c r="Y64" s="33">
        <f aca="true" t="shared" si="63" ref="Y64:Y78">U64-W64</f>
        <v>226</v>
      </c>
      <c r="Z64" s="39">
        <f aca="true" t="shared" si="64" ref="Z64:Z78">Y64/D64*1000</f>
        <v>5.711108864853937</v>
      </c>
      <c r="AA64" s="33">
        <v>17978</v>
      </c>
      <c r="AB64" s="39">
        <f aca="true" t="shared" si="65" ref="AB64:AB78">AA64/C64*1000</f>
        <v>7.573274739939862</v>
      </c>
      <c r="AC64" s="33">
        <v>1895</v>
      </c>
      <c r="AD64" s="53">
        <f aca="true" t="shared" si="66" ref="AD64:AD78">AC64/C64*1000</f>
        <v>0.7982732023687862</v>
      </c>
    </row>
    <row r="65" spans="1:30" s="7" customFormat="1" ht="13.5">
      <c r="A65" s="67"/>
      <c r="B65" s="63">
        <v>52</v>
      </c>
      <c r="C65" s="33">
        <v>2411089</v>
      </c>
      <c r="D65" s="33">
        <v>38573</v>
      </c>
      <c r="E65" s="36">
        <f t="shared" si="51"/>
        <v>15.998165144463766</v>
      </c>
      <c r="F65" s="52" t="s">
        <v>27</v>
      </c>
      <c r="G65" s="33">
        <v>16294</v>
      </c>
      <c r="H65" s="39">
        <f t="shared" si="52"/>
        <v>6.757942158087071</v>
      </c>
      <c r="I65" s="33">
        <f t="shared" si="53"/>
        <v>22279</v>
      </c>
      <c r="J65" s="39">
        <f t="shared" si="54"/>
        <v>9.240222986376693</v>
      </c>
      <c r="K65" s="33">
        <v>406</v>
      </c>
      <c r="L65" s="39">
        <f t="shared" si="55"/>
        <v>10.525497109377024</v>
      </c>
      <c r="M65" s="33">
        <v>270</v>
      </c>
      <c r="N65" s="39">
        <f t="shared" si="56"/>
        <v>6.999714826432998</v>
      </c>
      <c r="O65" s="33">
        <v>1731</v>
      </c>
      <c r="P65" s="39">
        <f t="shared" si="57"/>
        <v>42.94859071059944</v>
      </c>
      <c r="Q65" s="33">
        <v>1291</v>
      </c>
      <c r="R65" s="39">
        <f t="shared" si="58"/>
        <v>32.031560142913854</v>
      </c>
      <c r="S65" s="33">
        <f t="shared" si="59"/>
        <v>440</v>
      </c>
      <c r="T65" s="39">
        <f t="shared" si="60"/>
        <v>10.91703056768559</v>
      </c>
      <c r="U65" s="33">
        <v>630</v>
      </c>
      <c r="V65" s="39">
        <f t="shared" si="61"/>
        <v>16.33266792834366</v>
      </c>
      <c r="W65" s="33">
        <v>428</v>
      </c>
      <c r="X65" s="39">
        <f t="shared" si="62"/>
        <v>11.095844243382677</v>
      </c>
      <c r="Y65" s="33">
        <f t="shared" si="63"/>
        <v>202</v>
      </c>
      <c r="Z65" s="39">
        <f t="shared" si="64"/>
        <v>5.236823684960982</v>
      </c>
      <c r="AA65" s="33">
        <v>17331</v>
      </c>
      <c r="AB65" s="39">
        <f t="shared" si="65"/>
        <v>7.18803826818504</v>
      </c>
      <c r="AC65" s="33">
        <v>1958</v>
      </c>
      <c r="AD65" s="53">
        <f t="shared" si="66"/>
        <v>0.8120811799149679</v>
      </c>
    </row>
    <row r="66" spans="1:30" s="7" customFormat="1" ht="13.5">
      <c r="A66" s="67"/>
      <c r="B66" s="63">
        <v>53</v>
      </c>
      <c r="C66" s="33">
        <v>2457138</v>
      </c>
      <c r="D66" s="33">
        <v>37958</v>
      </c>
      <c r="E66" s="36">
        <f t="shared" si="51"/>
        <v>15.448053792664474</v>
      </c>
      <c r="F66" s="52" t="s">
        <v>27</v>
      </c>
      <c r="G66" s="33">
        <v>16482</v>
      </c>
      <c r="H66" s="39">
        <f t="shared" si="52"/>
        <v>6.707803957286892</v>
      </c>
      <c r="I66" s="33">
        <f t="shared" si="53"/>
        <v>21476</v>
      </c>
      <c r="J66" s="39">
        <f t="shared" si="54"/>
        <v>8.740249835377583</v>
      </c>
      <c r="K66" s="33">
        <v>372</v>
      </c>
      <c r="L66" s="39">
        <f t="shared" si="55"/>
        <v>9.800305600927341</v>
      </c>
      <c r="M66" s="33">
        <v>246</v>
      </c>
      <c r="N66" s="39">
        <f t="shared" si="56"/>
        <v>6.480847252226145</v>
      </c>
      <c r="O66" s="33">
        <v>1676</v>
      </c>
      <c r="P66" s="39">
        <f t="shared" si="57"/>
        <v>42.28692536710905</v>
      </c>
      <c r="Q66" s="33">
        <v>1239</v>
      </c>
      <c r="R66" s="39">
        <f t="shared" si="58"/>
        <v>31.261038502296007</v>
      </c>
      <c r="S66" s="33">
        <f t="shared" si="59"/>
        <v>437</v>
      </c>
      <c r="T66" s="39">
        <f t="shared" si="60"/>
        <v>11.025886864813039</v>
      </c>
      <c r="U66" s="33">
        <v>581</v>
      </c>
      <c r="V66" s="39">
        <f t="shared" si="61"/>
        <v>15.306391274566625</v>
      </c>
      <c r="W66" s="33">
        <v>381</v>
      </c>
      <c r="X66" s="39">
        <f t="shared" si="62"/>
        <v>10.037409768691711</v>
      </c>
      <c r="Y66" s="33">
        <f t="shared" si="63"/>
        <v>200</v>
      </c>
      <c r="Z66" s="39">
        <f t="shared" si="64"/>
        <v>5.2689815058749145</v>
      </c>
      <c r="AA66" s="33">
        <v>16673</v>
      </c>
      <c r="AB66" s="39">
        <f t="shared" si="65"/>
        <v>6.785536669084114</v>
      </c>
      <c r="AC66" s="33">
        <v>2128</v>
      </c>
      <c r="AD66" s="53">
        <f t="shared" si="66"/>
        <v>0.8660482235836978</v>
      </c>
    </row>
    <row r="67" spans="1:30" s="7" customFormat="1" ht="13.5">
      <c r="A67" s="67"/>
      <c r="B67" s="63">
        <v>54</v>
      </c>
      <c r="C67" s="33">
        <v>2503566</v>
      </c>
      <c r="D67" s="33">
        <v>37505</v>
      </c>
      <c r="E67" s="36">
        <f t="shared" si="51"/>
        <v>14.98063162704718</v>
      </c>
      <c r="F67" s="52" t="s">
        <v>27</v>
      </c>
      <c r="G67" s="33">
        <v>16064</v>
      </c>
      <c r="H67" s="39">
        <f t="shared" si="52"/>
        <v>6.4164475791730675</v>
      </c>
      <c r="I67" s="33">
        <f t="shared" si="53"/>
        <v>21441</v>
      </c>
      <c r="J67" s="39">
        <f t="shared" si="54"/>
        <v>8.564184047874111</v>
      </c>
      <c r="K67" s="33">
        <v>364</v>
      </c>
      <c r="L67" s="39">
        <f t="shared" si="55"/>
        <v>9.705372616984402</v>
      </c>
      <c r="M67" s="33">
        <v>254</v>
      </c>
      <c r="N67" s="39">
        <f t="shared" si="56"/>
        <v>6.772430342620984</v>
      </c>
      <c r="O67" s="33">
        <v>1551</v>
      </c>
      <c r="P67" s="39">
        <f t="shared" si="57"/>
        <v>39.71220811142974</v>
      </c>
      <c r="Q67" s="33">
        <v>1091</v>
      </c>
      <c r="R67" s="39">
        <f t="shared" si="58"/>
        <v>27.934248258910284</v>
      </c>
      <c r="S67" s="33">
        <f t="shared" si="59"/>
        <v>460</v>
      </c>
      <c r="T67" s="39">
        <f t="shared" si="60"/>
        <v>11.777959852519459</v>
      </c>
      <c r="U67" s="33">
        <v>563</v>
      </c>
      <c r="V67" s="39">
        <f t="shared" si="61"/>
        <v>15.011331822423678</v>
      </c>
      <c r="W67" s="33">
        <v>362</v>
      </c>
      <c r="X67" s="39">
        <f t="shared" si="62"/>
        <v>9.652046393814157</v>
      </c>
      <c r="Y67" s="33">
        <f t="shared" si="63"/>
        <v>201</v>
      </c>
      <c r="Z67" s="39">
        <f t="shared" si="64"/>
        <v>5.359285428609518</v>
      </c>
      <c r="AA67" s="33">
        <v>17008</v>
      </c>
      <c r="AB67" s="39">
        <f t="shared" si="65"/>
        <v>6.793509737710131</v>
      </c>
      <c r="AC67" s="33">
        <v>2259</v>
      </c>
      <c r="AD67" s="53">
        <f t="shared" si="66"/>
        <v>0.9023129408212126</v>
      </c>
    </row>
    <row r="68" spans="1:30" s="7" customFormat="1" ht="14.25" thickBot="1">
      <c r="A68" s="68"/>
      <c r="B68" s="64"/>
      <c r="C68" s="59"/>
      <c r="D68" s="59"/>
      <c r="E68" s="60"/>
      <c r="F68" s="71"/>
      <c r="G68" s="59"/>
      <c r="H68" s="61"/>
      <c r="I68" s="59"/>
      <c r="J68" s="61"/>
      <c r="K68" s="59"/>
      <c r="L68" s="61"/>
      <c r="M68" s="59"/>
      <c r="N68" s="61"/>
      <c r="O68" s="59"/>
      <c r="P68" s="61"/>
      <c r="Q68" s="59"/>
      <c r="R68" s="61"/>
      <c r="S68" s="59"/>
      <c r="T68" s="61"/>
      <c r="U68" s="59"/>
      <c r="V68" s="61"/>
      <c r="W68" s="59"/>
      <c r="X68" s="61"/>
      <c r="Y68" s="59"/>
      <c r="Z68" s="61"/>
      <c r="AA68" s="59"/>
      <c r="AB68" s="61"/>
      <c r="AC68" s="59"/>
      <c r="AD68" s="62"/>
    </row>
    <row r="69" spans="1:30" s="7" customFormat="1" ht="13.5">
      <c r="A69" s="67" t="s">
        <v>31</v>
      </c>
      <c r="B69" s="63">
        <v>55</v>
      </c>
      <c r="C69" s="33">
        <v>2553382</v>
      </c>
      <c r="D69" s="33">
        <v>36369</v>
      </c>
      <c r="E69" s="36">
        <f t="shared" si="51"/>
        <v>14.24346220032882</v>
      </c>
      <c r="F69" s="52">
        <v>1.87</v>
      </c>
      <c r="G69" s="33">
        <v>16858</v>
      </c>
      <c r="H69" s="39">
        <f t="shared" si="52"/>
        <v>6.602224030716908</v>
      </c>
      <c r="I69" s="33">
        <f t="shared" si="53"/>
        <v>19511</v>
      </c>
      <c r="J69" s="39">
        <f t="shared" si="54"/>
        <v>7.641238169611912</v>
      </c>
      <c r="K69" s="33">
        <v>335</v>
      </c>
      <c r="L69" s="39">
        <f t="shared" si="55"/>
        <v>9.211141356649895</v>
      </c>
      <c r="M69" s="33">
        <v>239</v>
      </c>
      <c r="N69" s="39">
        <f t="shared" si="56"/>
        <v>6.5715306992218645</v>
      </c>
      <c r="O69" s="33">
        <v>1340</v>
      </c>
      <c r="P69" s="39">
        <f t="shared" si="57"/>
        <v>35.53528335410645</v>
      </c>
      <c r="Q69" s="33">
        <v>933</v>
      </c>
      <c r="R69" s="39">
        <f t="shared" si="58"/>
        <v>24.74210400700098</v>
      </c>
      <c r="S69" s="33">
        <f t="shared" si="59"/>
        <v>407</v>
      </c>
      <c r="T69" s="39">
        <f t="shared" si="60"/>
        <v>10.793179347105466</v>
      </c>
      <c r="U69" s="33">
        <v>522</v>
      </c>
      <c r="V69" s="39">
        <f t="shared" si="61"/>
        <v>14.35288294976491</v>
      </c>
      <c r="W69" s="33">
        <v>328</v>
      </c>
      <c r="X69" s="39">
        <f t="shared" si="62"/>
        <v>9.018669746212433</v>
      </c>
      <c r="Y69" s="33">
        <f t="shared" si="63"/>
        <v>194</v>
      </c>
      <c r="Z69" s="39">
        <f t="shared" si="64"/>
        <v>5.334213203552476</v>
      </c>
      <c r="AA69" s="33">
        <v>16803</v>
      </c>
      <c r="AB69" s="39">
        <f t="shared" si="65"/>
        <v>6.580683971297675</v>
      </c>
      <c r="AC69" s="33">
        <v>2315</v>
      </c>
      <c r="AD69" s="53">
        <f t="shared" si="66"/>
        <v>0.9066406828277164</v>
      </c>
    </row>
    <row r="70" spans="1:30" s="7" customFormat="1" ht="13.5">
      <c r="A70" s="67"/>
      <c r="B70" s="63">
        <v>56</v>
      </c>
      <c r="C70" s="33">
        <v>2588414</v>
      </c>
      <c r="D70" s="33">
        <v>35643</v>
      </c>
      <c r="E70" s="36">
        <f t="shared" si="51"/>
        <v>13.770208320616408</v>
      </c>
      <c r="F70" s="52" t="s">
        <v>27</v>
      </c>
      <c r="G70" s="33">
        <v>16868</v>
      </c>
      <c r="H70" s="39">
        <f t="shared" si="52"/>
        <v>6.516731867467878</v>
      </c>
      <c r="I70" s="33">
        <f t="shared" si="53"/>
        <v>18775</v>
      </c>
      <c r="J70" s="39">
        <f t="shared" si="54"/>
        <v>7.25347645314853</v>
      </c>
      <c r="K70" s="33">
        <v>336</v>
      </c>
      <c r="L70" s="39">
        <f t="shared" si="55"/>
        <v>9.426815924585473</v>
      </c>
      <c r="M70" s="33">
        <v>230</v>
      </c>
      <c r="N70" s="39">
        <f t="shared" si="56"/>
        <v>6.45287994837696</v>
      </c>
      <c r="O70" s="33">
        <v>1440</v>
      </c>
      <c r="P70" s="39">
        <f t="shared" si="57"/>
        <v>38.831809724132356</v>
      </c>
      <c r="Q70" s="33">
        <v>974</v>
      </c>
      <c r="R70" s="39">
        <f t="shared" si="58"/>
        <v>26.265404632850633</v>
      </c>
      <c r="S70" s="33">
        <f t="shared" si="59"/>
        <v>466</v>
      </c>
      <c r="T70" s="39">
        <f t="shared" si="60"/>
        <v>12.56640509128172</v>
      </c>
      <c r="U70" s="33">
        <v>484</v>
      </c>
      <c r="V70" s="39">
        <f t="shared" si="61"/>
        <v>13.57910389136717</v>
      </c>
      <c r="W70" s="33">
        <v>295</v>
      </c>
      <c r="X70" s="39">
        <f t="shared" si="62"/>
        <v>8.27651993378784</v>
      </c>
      <c r="Y70" s="33">
        <f t="shared" si="63"/>
        <v>189</v>
      </c>
      <c r="Z70" s="39">
        <f t="shared" si="64"/>
        <v>5.302583957579328</v>
      </c>
      <c r="AA70" s="33">
        <v>17025</v>
      </c>
      <c r="AB70" s="39">
        <f t="shared" si="65"/>
        <v>6.577386770431623</v>
      </c>
      <c r="AC70" s="33">
        <v>2691</v>
      </c>
      <c r="AD70" s="53">
        <f t="shared" si="66"/>
        <v>1.0396327635378266</v>
      </c>
    </row>
    <row r="71" spans="1:30" s="7" customFormat="1" ht="13.5">
      <c r="A71" s="67"/>
      <c r="B71" s="63">
        <v>57</v>
      </c>
      <c r="C71" s="33">
        <v>2627140</v>
      </c>
      <c r="D71" s="33">
        <v>35742</v>
      </c>
      <c r="E71" s="36">
        <f t="shared" si="51"/>
        <v>13.604908760096531</v>
      </c>
      <c r="F71" s="52" t="s">
        <v>27</v>
      </c>
      <c r="G71" s="33">
        <v>16922</v>
      </c>
      <c r="H71" s="39">
        <f t="shared" si="52"/>
        <v>6.441225058428557</v>
      </c>
      <c r="I71" s="33">
        <f t="shared" si="53"/>
        <v>18820</v>
      </c>
      <c r="J71" s="39">
        <f t="shared" si="54"/>
        <v>7.163683701667974</v>
      </c>
      <c r="K71" s="33">
        <v>293</v>
      </c>
      <c r="L71" s="39">
        <f t="shared" si="55"/>
        <v>8.19763863242124</v>
      </c>
      <c r="M71" s="33">
        <v>194</v>
      </c>
      <c r="N71" s="39">
        <f t="shared" si="56"/>
        <v>5.427788036483689</v>
      </c>
      <c r="O71" s="33">
        <v>1503</v>
      </c>
      <c r="P71" s="39">
        <f t="shared" si="57"/>
        <v>40.35440998791784</v>
      </c>
      <c r="Q71" s="33">
        <v>973</v>
      </c>
      <c r="R71" s="39">
        <f t="shared" si="58"/>
        <v>26.12431198818633</v>
      </c>
      <c r="S71" s="33">
        <f t="shared" si="59"/>
        <v>530</v>
      </c>
      <c r="T71" s="39">
        <f t="shared" si="60"/>
        <v>14.230097999731509</v>
      </c>
      <c r="U71" s="33">
        <v>446</v>
      </c>
      <c r="V71" s="39">
        <f t="shared" si="61"/>
        <v>12.478316826142912</v>
      </c>
      <c r="W71" s="33">
        <v>285</v>
      </c>
      <c r="X71" s="39">
        <f t="shared" si="62"/>
        <v>7.973812321638409</v>
      </c>
      <c r="Y71" s="33">
        <f t="shared" si="63"/>
        <v>161</v>
      </c>
      <c r="Z71" s="39">
        <f t="shared" si="64"/>
        <v>4.504504504504505</v>
      </c>
      <c r="AA71" s="33">
        <v>17292</v>
      </c>
      <c r="AB71" s="39">
        <f t="shared" si="65"/>
        <v>6.582062623232869</v>
      </c>
      <c r="AC71" s="33">
        <v>2818</v>
      </c>
      <c r="AD71" s="53">
        <f t="shared" si="66"/>
        <v>1.0726493449150025</v>
      </c>
    </row>
    <row r="72" spans="1:30" s="7" customFormat="1" ht="13.5">
      <c r="A72" s="67"/>
      <c r="B72" s="63">
        <v>58</v>
      </c>
      <c r="C72" s="33">
        <v>2659674</v>
      </c>
      <c r="D72" s="33">
        <v>35412</v>
      </c>
      <c r="E72" s="36">
        <f t="shared" si="51"/>
        <v>13.314413721380891</v>
      </c>
      <c r="F72" s="52">
        <v>1.91</v>
      </c>
      <c r="G72" s="33">
        <v>17206</v>
      </c>
      <c r="H72" s="39">
        <f t="shared" si="52"/>
        <v>6.469213896139151</v>
      </c>
      <c r="I72" s="33">
        <f t="shared" si="53"/>
        <v>18206</v>
      </c>
      <c r="J72" s="39">
        <f t="shared" si="54"/>
        <v>6.84519982524174</v>
      </c>
      <c r="K72" s="33">
        <v>289</v>
      </c>
      <c r="L72" s="39">
        <f t="shared" si="55"/>
        <v>8.161075341692081</v>
      </c>
      <c r="M72" s="33">
        <v>189</v>
      </c>
      <c r="N72" s="39">
        <f t="shared" si="56"/>
        <v>5.337173839376482</v>
      </c>
      <c r="O72" s="33">
        <v>1453</v>
      </c>
      <c r="P72" s="39">
        <f t="shared" si="57"/>
        <v>39.41407839414078</v>
      </c>
      <c r="Q72" s="33">
        <v>918</v>
      </c>
      <c r="R72" s="39">
        <f t="shared" si="58"/>
        <v>24.901668249016684</v>
      </c>
      <c r="S72" s="33">
        <f t="shared" si="59"/>
        <v>535</v>
      </c>
      <c r="T72" s="39">
        <f t="shared" si="60"/>
        <v>14.512410145124102</v>
      </c>
      <c r="U72" s="33">
        <v>405</v>
      </c>
      <c r="V72" s="39">
        <f t="shared" si="61"/>
        <v>11.436801084378176</v>
      </c>
      <c r="W72" s="33">
        <v>252</v>
      </c>
      <c r="X72" s="39">
        <f t="shared" si="62"/>
        <v>7.11623178583531</v>
      </c>
      <c r="Y72" s="33">
        <f t="shared" si="63"/>
        <v>153</v>
      </c>
      <c r="Z72" s="39">
        <f t="shared" si="64"/>
        <v>4.320569298542867</v>
      </c>
      <c r="AA72" s="33">
        <v>16898</v>
      </c>
      <c r="AB72" s="39">
        <f t="shared" si="65"/>
        <v>6.3534102299755535</v>
      </c>
      <c r="AC72" s="33">
        <v>3109</v>
      </c>
      <c r="AD72" s="53">
        <f t="shared" si="66"/>
        <v>1.16894025357995</v>
      </c>
    </row>
    <row r="73" spans="1:30" s="7" customFormat="1" ht="13.5">
      <c r="A73" s="67"/>
      <c r="B73" s="63">
        <v>59</v>
      </c>
      <c r="C73" s="33">
        <v>2684579</v>
      </c>
      <c r="D73" s="33">
        <v>35301</v>
      </c>
      <c r="E73" s="36">
        <f t="shared" si="51"/>
        <v>13.14954784344212</v>
      </c>
      <c r="F73" s="52">
        <v>1.94</v>
      </c>
      <c r="G73" s="33">
        <v>17448</v>
      </c>
      <c r="H73" s="39">
        <f t="shared" si="52"/>
        <v>6.4993430999795505</v>
      </c>
      <c r="I73" s="33">
        <f t="shared" si="53"/>
        <v>17853</v>
      </c>
      <c r="J73" s="39">
        <f t="shared" si="54"/>
        <v>6.650204743462569</v>
      </c>
      <c r="K73" s="33">
        <v>247</v>
      </c>
      <c r="L73" s="39">
        <f t="shared" si="55"/>
        <v>6.996968924393077</v>
      </c>
      <c r="M73" s="33">
        <v>160</v>
      </c>
      <c r="N73" s="39">
        <f t="shared" si="56"/>
        <v>4.532449505679725</v>
      </c>
      <c r="O73" s="33">
        <v>1510</v>
      </c>
      <c r="P73" s="39">
        <f t="shared" si="57"/>
        <v>41.02034717883241</v>
      </c>
      <c r="Q73" s="33">
        <v>864</v>
      </c>
      <c r="R73" s="39">
        <f t="shared" si="58"/>
        <v>23.471245008285567</v>
      </c>
      <c r="S73" s="33">
        <f t="shared" si="59"/>
        <v>646</v>
      </c>
      <c r="T73" s="39">
        <f t="shared" si="60"/>
        <v>17.54910217054685</v>
      </c>
      <c r="U73" s="33">
        <v>381</v>
      </c>
      <c r="V73" s="39">
        <f t="shared" si="61"/>
        <v>10.792895385399849</v>
      </c>
      <c r="W73" s="33">
        <v>241</v>
      </c>
      <c r="X73" s="39">
        <f t="shared" si="62"/>
        <v>6.827002067930088</v>
      </c>
      <c r="Y73" s="33">
        <f t="shared" si="63"/>
        <v>140</v>
      </c>
      <c r="Z73" s="39">
        <f t="shared" si="64"/>
        <v>3.9658933174697606</v>
      </c>
      <c r="AA73" s="33">
        <v>16150</v>
      </c>
      <c r="AB73" s="39">
        <f t="shared" si="65"/>
        <v>6.015840845063602</v>
      </c>
      <c r="AC73" s="33">
        <v>3112</v>
      </c>
      <c r="AD73" s="53">
        <f t="shared" si="66"/>
        <v>1.159213418565816</v>
      </c>
    </row>
    <row r="74" spans="1:30" s="7" customFormat="1" ht="13.5">
      <c r="A74" s="67"/>
      <c r="B74" s="63"/>
      <c r="C74" s="33"/>
      <c r="D74" s="33"/>
      <c r="E74" s="36"/>
      <c r="F74" s="52"/>
      <c r="G74" s="33"/>
      <c r="H74" s="39"/>
      <c r="I74" s="33"/>
      <c r="J74" s="39"/>
      <c r="K74" s="33"/>
      <c r="L74" s="39"/>
      <c r="M74" s="33"/>
      <c r="N74" s="39"/>
      <c r="O74" s="33"/>
      <c r="P74" s="39"/>
      <c r="Q74" s="33"/>
      <c r="R74" s="39"/>
      <c r="S74" s="33"/>
      <c r="T74" s="39"/>
      <c r="U74" s="33"/>
      <c r="V74" s="39"/>
      <c r="W74" s="33"/>
      <c r="X74" s="39"/>
      <c r="Y74" s="33"/>
      <c r="Z74" s="39"/>
      <c r="AA74" s="33"/>
      <c r="AB74" s="39"/>
      <c r="AC74" s="33"/>
      <c r="AD74" s="53"/>
    </row>
    <row r="75" spans="1:30" s="7" customFormat="1" ht="13.5">
      <c r="A75" s="67"/>
      <c r="B75" s="63">
        <v>60</v>
      </c>
      <c r="C75" s="33">
        <v>2719070</v>
      </c>
      <c r="D75" s="33">
        <v>33479</v>
      </c>
      <c r="E75" s="36">
        <f t="shared" si="51"/>
        <v>12.312665727620105</v>
      </c>
      <c r="F75" s="52">
        <v>1.86</v>
      </c>
      <c r="G75" s="33">
        <v>17261</v>
      </c>
      <c r="H75" s="39">
        <f t="shared" si="52"/>
        <v>6.348126381446598</v>
      </c>
      <c r="I75" s="33">
        <f t="shared" si="53"/>
        <v>16218</v>
      </c>
      <c r="J75" s="39">
        <f t="shared" si="54"/>
        <v>5.964539346173508</v>
      </c>
      <c r="K75" s="33">
        <v>213</v>
      </c>
      <c r="L75" s="39">
        <f t="shared" si="55"/>
        <v>6.362197198243675</v>
      </c>
      <c r="M75" s="33">
        <v>128</v>
      </c>
      <c r="N75" s="39">
        <f t="shared" si="56"/>
        <v>3.823292213029063</v>
      </c>
      <c r="O75" s="33">
        <v>1474</v>
      </c>
      <c r="P75" s="39">
        <f t="shared" si="57"/>
        <v>42.17091522902183</v>
      </c>
      <c r="Q75" s="33">
        <v>784</v>
      </c>
      <c r="R75" s="39">
        <f t="shared" si="58"/>
        <v>22.430120447458016</v>
      </c>
      <c r="S75" s="33">
        <f t="shared" si="59"/>
        <v>690</v>
      </c>
      <c r="T75" s="39">
        <f t="shared" si="60"/>
        <v>19.740794781563814</v>
      </c>
      <c r="U75" s="33">
        <v>331</v>
      </c>
      <c r="V75" s="39">
        <f t="shared" si="61"/>
        <v>9.886794707129843</v>
      </c>
      <c r="W75" s="33">
        <v>229</v>
      </c>
      <c r="X75" s="39">
        <f t="shared" si="62"/>
        <v>6.840108724872308</v>
      </c>
      <c r="Y75" s="33">
        <f t="shared" si="63"/>
        <v>102</v>
      </c>
      <c r="Z75" s="39">
        <f t="shared" si="64"/>
        <v>3.046685982257535</v>
      </c>
      <c r="AA75" s="33">
        <v>15832</v>
      </c>
      <c r="AB75" s="39">
        <f t="shared" si="65"/>
        <v>5.822579043570044</v>
      </c>
      <c r="AC75" s="33">
        <v>3102</v>
      </c>
      <c r="AD75" s="53">
        <f t="shared" si="66"/>
        <v>1.14083124009312</v>
      </c>
    </row>
    <row r="76" spans="1:30" s="7" customFormat="1" ht="13.5">
      <c r="A76" s="67"/>
      <c r="B76" s="63">
        <v>61</v>
      </c>
      <c r="C76" s="33">
        <v>2740375</v>
      </c>
      <c r="D76" s="33">
        <v>32515</v>
      </c>
      <c r="E76" s="36">
        <f t="shared" si="51"/>
        <v>11.865164439173471</v>
      </c>
      <c r="F76" s="52">
        <v>1.84</v>
      </c>
      <c r="G76" s="33">
        <v>17334</v>
      </c>
      <c r="H76" s="39">
        <f t="shared" si="52"/>
        <v>6.3254116681111165</v>
      </c>
      <c r="I76" s="33">
        <f t="shared" si="53"/>
        <v>15181</v>
      </c>
      <c r="J76" s="39">
        <f t="shared" si="54"/>
        <v>5.539752771062354</v>
      </c>
      <c r="K76" s="33">
        <v>196</v>
      </c>
      <c r="L76" s="39">
        <f t="shared" si="55"/>
        <v>6.027987082884822</v>
      </c>
      <c r="M76" s="33">
        <v>113</v>
      </c>
      <c r="N76" s="39">
        <f t="shared" si="56"/>
        <v>3.4753190834999232</v>
      </c>
      <c r="O76" s="33">
        <v>1382</v>
      </c>
      <c r="P76" s="39">
        <f t="shared" si="57"/>
        <v>40.770569666932175</v>
      </c>
      <c r="Q76" s="33">
        <v>719</v>
      </c>
      <c r="R76" s="39">
        <f t="shared" si="58"/>
        <v>21.211316635690473</v>
      </c>
      <c r="S76" s="33">
        <f t="shared" si="59"/>
        <v>663</v>
      </c>
      <c r="T76" s="39">
        <f t="shared" si="60"/>
        <v>19.559253031241703</v>
      </c>
      <c r="U76" s="33">
        <v>269</v>
      </c>
      <c r="V76" s="39">
        <f t="shared" si="61"/>
        <v>8.273104720898047</v>
      </c>
      <c r="W76" s="33">
        <v>177</v>
      </c>
      <c r="X76" s="39">
        <f t="shared" si="62"/>
        <v>5.4436413962786405</v>
      </c>
      <c r="Y76" s="33">
        <f t="shared" si="63"/>
        <v>92</v>
      </c>
      <c r="Z76" s="39">
        <f t="shared" si="64"/>
        <v>2.8294633246194065</v>
      </c>
      <c r="AA76" s="33">
        <v>15148</v>
      </c>
      <c r="AB76" s="39">
        <f t="shared" si="65"/>
        <v>5.527710623546048</v>
      </c>
      <c r="AC76" s="33">
        <v>2948</v>
      </c>
      <c r="AD76" s="53">
        <f t="shared" si="66"/>
        <v>1.075765178123432</v>
      </c>
    </row>
    <row r="77" spans="1:30" s="7" customFormat="1" ht="13.5">
      <c r="A77" s="67"/>
      <c r="B77" s="63">
        <v>62</v>
      </c>
      <c r="C77" s="33">
        <v>2763000</v>
      </c>
      <c r="D77" s="33">
        <v>31817</v>
      </c>
      <c r="E77" s="36">
        <f t="shared" si="51"/>
        <v>11.515381831342744</v>
      </c>
      <c r="F77" s="52">
        <v>1.8</v>
      </c>
      <c r="G77" s="33">
        <v>17353</v>
      </c>
      <c r="H77" s="39">
        <f t="shared" si="52"/>
        <v>6.2804922186029675</v>
      </c>
      <c r="I77" s="33">
        <f t="shared" si="53"/>
        <v>14464</v>
      </c>
      <c r="J77" s="39">
        <f t="shared" si="54"/>
        <v>5.234889612739776</v>
      </c>
      <c r="K77" s="33">
        <v>154</v>
      </c>
      <c r="L77" s="39">
        <f t="shared" si="55"/>
        <v>4.840179778106044</v>
      </c>
      <c r="M77" s="33">
        <v>92</v>
      </c>
      <c r="N77" s="39">
        <f t="shared" si="56"/>
        <v>2.891535971336078</v>
      </c>
      <c r="O77" s="33">
        <v>1424</v>
      </c>
      <c r="P77" s="39">
        <f t="shared" si="57"/>
        <v>42.83866309677808</v>
      </c>
      <c r="Q77" s="33">
        <v>692</v>
      </c>
      <c r="R77" s="39">
        <f t="shared" si="58"/>
        <v>20.817664931861255</v>
      </c>
      <c r="S77" s="33">
        <f t="shared" si="59"/>
        <v>732</v>
      </c>
      <c r="T77" s="39">
        <f t="shared" si="60"/>
        <v>22.02099816491682</v>
      </c>
      <c r="U77" s="33">
        <v>274</v>
      </c>
      <c r="V77" s="39">
        <f t="shared" si="61"/>
        <v>8.611748436370494</v>
      </c>
      <c r="W77" s="33">
        <v>203</v>
      </c>
      <c r="X77" s="39">
        <f t="shared" si="62"/>
        <v>6.380236980230695</v>
      </c>
      <c r="Y77" s="33">
        <f t="shared" si="63"/>
        <v>71</v>
      </c>
      <c r="Z77" s="39">
        <f t="shared" si="64"/>
        <v>2.2315114561397995</v>
      </c>
      <c r="AA77" s="33">
        <v>14884</v>
      </c>
      <c r="AB77" s="39">
        <f t="shared" si="65"/>
        <v>5.386898298950416</v>
      </c>
      <c r="AC77" s="33">
        <v>2867</v>
      </c>
      <c r="AD77" s="53">
        <f t="shared" si="66"/>
        <v>1.0376402461093013</v>
      </c>
    </row>
    <row r="78" spans="1:30" s="7" customFormat="1" ht="13.5">
      <c r="A78" s="67"/>
      <c r="B78" s="63">
        <v>63</v>
      </c>
      <c r="C78" s="33">
        <v>2789000</v>
      </c>
      <c r="D78" s="33">
        <v>30515</v>
      </c>
      <c r="E78" s="36">
        <f t="shared" si="51"/>
        <v>10.941197561850124</v>
      </c>
      <c r="F78" s="52">
        <v>1.72</v>
      </c>
      <c r="G78" s="33">
        <v>18442</v>
      </c>
      <c r="H78" s="39">
        <f t="shared" si="52"/>
        <v>6.6124058802438155</v>
      </c>
      <c r="I78" s="33">
        <f t="shared" si="53"/>
        <v>12073</v>
      </c>
      <c r="J78" s="39">
        <f t="shared" si="54"/>
        <v>4.328791681606309</v>
      </c>
      <c r="K78" s="33">
        <v>168</v>
      </c>
      <c r="L78" s="39">
        <f t="shared" si="55"/>
        <v>5.505489103719483</v>
      </c>
      <c r="M78" s="33">
        <v>89</v>
      </c>
      <c r="N78" s="39">
        <f t="shared" si="56"/>
        <v>2.9165983942323446</v>
      </c>
      <c r="O78" s="33">
        <v>1298</v>
      </c>
      <c r="P78" s="39">
        <f t="shared" si="57"/>
        <v>40.800930437242634</v>
      </c>
      <c r="Q78" s="33">
        <v>610</v>
      </c>
      <c r="R78" s="39">
        <f t="shared" si="58"/>
        <v>19.17455128406626</v>
      </c>
      <c r="S78" s="33">
        <f t="shared" si="59"/>
        <v>688</v>
      </c>
      <c r="T78" s="39">
        <f t="shared" si="60"/>
        <v>21.626379153176376</v>
      </c>
      <c r="U78" s="33">
        <v>233</v>
      </c>
      <c r="V78" s="39">
        <f t="shared" si="61"/>
        <v>7.635589054563329</v>
      </c>
      <c r="W78" s="33">
        <v>172</v>
      </c>
      <c r="X78" s="39">
        <f t="shared" si="62"/>
        <v>5.636572177617565</v>
      </c>
      <c r="Y78" s="33">
        <f t="shared" si="63"/>
        <v>61</v>
      </c>
      <c r="Z78" s="39">
        <f t="shared" si="64"/>
        <v>1.9990168769457644</v>
      </c>
      <c r="AA78" s="33">
        <v>15491</v>
      </c>
      <c r="AB78" s="39">
        <f t="shared" si="65"/>
        <v>5.554320544998207</v>
      </c>
      <c r="AC78" s="33">
        <v>2781</v>
      </c>
      <c r="AD78" s="53">
        <f t="shared" si="66"/>
        <v>0.9971315883829329</v>
      </c>
    </row>
    <row r="79" spans="1:30" s="7" customFormat="1" ht="13.5">
      <c r="A79" s="67"/>
      <c r="B79" s="65"/>
      <c r="C79" s="33"/>
      <c r="D79" s="33"/>
      <c r="E79" s="36"/>
      <c r="F79" s="52"/>
      <c r="G79" s="33"/>
      <c r="H79" s="39"/>
      <c r="I79" s="33"/>
      <c r="J79" s="39"/>
      <c r="K79" s="33"/>
      <c r="L79" s="39"/>
      <c r="M79" s="33"/>
      <c r="N79" s="39"/>
      <c r="O79" s="33"/>
      <c r="P79" s="39"/>
      <c r="Q79" s="33"/>
      <c r="R79" s="39"/>
      <c r="S79" s="33"/>
      <c r="T79" s="39"/>
      <c r="U79" s="33"/>
      <c r="V79" s="39"/>
      <c r="W79" s="33"/>
      <c r="X79" s="39"/>
      <c r="Y79" s="33"/>
      <c r="Z79" s="39"/>
      <c r="AA79" s="33"/>
      <c r="AB79" s="39"/>
      <c r="AC79" s="33"/>
      <c r="AD79" s="53"/>
    </row>
    <row r="80" spans="1:30" s="7" customFormat="1" ht="13.5">
      <c r="A80" s="67" t="s">
        <v>39</v>
      </c>
      <c r="B80" s="63" t="s">
        <v>25</v>
      </c>
      <c r="C80" s="33">
        <v>2816000</v>
      </c>
      <c r="D80" s="33">
        <v>29214</v>
      </c>
      <c r="E80" s="36">
        <v>10.374289772727273</v>
      </c>
      <c r="F80" s="52">
        <v>1.63</v>
      </c>
      <c r="G80" s="33">
        <v>17822</v>
      </c>
      <c r="H80" s="39">
        <v>6.3288352272727275</v>
      </c>
      <c r="I80" s="33">
        <v>11392</v>
      </c>
      <c r="J80" s="39">
        <v>4.045454545454546</v>
      </c>
      <c r="K80" s="33">
        <v>145</v>
      </c>
      <c r="L80" s="39">
        <v>4.963373724926406</v>
      </c>
      <c r="M80" s="33">
        <v>81</v>
      </c>
      <c r="N80" s="39">
        <v>2.7726432532347505</v>
      </c>
      <c r="O80" s="33">
        <v>1160</v>
      </c>
      <c r="P80" s="39">
        <v>38.1905577138342</v>
      </c>
      <c r="Q80" s="33">
        <v>578</v>
      </c>
      <c r="R80" s="39">
        <v>19.029433067755317</v>
      </c>
      <c r="S80" s="33">
        <v>582</v>
      </c>
      <c r="T80" s="39">
        <v>19.161124646078882</v>
      </c>
      <c r="U80" s="33">
        <v>185</v>
      </c>
      <c r="V80" s="39">
        <v>6.33258026973369</v>
      </c>
      <c r="W80" s="33">
        <v>123</v>
      </c>
      <c r="X80" s="39">
        <v>4.210310125282399</v>
      </c>
      <c r="Y80" s="33">
        <v>62</v>
      </c>
      <c r="Z80" s="39">
        <v>2.122270144451291</v>
      </c>
      <c r="AA80" s="33">
        <v>15281</v>
      </c>
      <c r="AB80" s="39">
        <v>5.426491477272727</v>
      </c>
      <c r="AC80" s="33">
        <v>2932</v>
      </c>
      <c r="AD80" s="53">
        <v>1.0411931818181817</v>
      </c>
    </row>
    <row r="81" spans="1:30" s="7" customFormat="1" ht="13.5">
      <c r="A81" s="67"/>
      <c r="B81" s="63">
        <v>2</v>
      </c>
      <c r="C81" s="33">
        <v>2834279</v>
      </c>
      <c r="D81" s="33">
        <v>28784</v>
      </c>
      <c r="E81" s="36">
        <f aca="true" t="shared" si="67" ref="E81:E87">D81/C81*1000</f>
        <v>10.1556692195793</v>
      </c>
      <c r="F81" s="52">
        <v>1.64</v>
      </c>
      <c r="G81" s="33">
        <v>18962</v>
      </c>
      <c r="H81" s="39">
        <f aca="true" t="shared" si="68" ref="H81:H87">G81/C81*1000</f>
        <v>6.690237623042756</v>
      </c>
      <c r="I81" s="33">
        <f aca="true" t="shared" si="69" ref="I81:I88">D81-G81</f>
        <v>9822</v>
      </c>
      <c r="J81" s="39">
        <f aca="true" t="shared" si="70" ref="J81:J88">E81-H81</f>
        <v>3.4654315965365443</v>
      </c>
      <c r="K81" s="33">
        <v>137</v>
      </c>
      <c r="L81" s="39">
        <f aca="true" t="shared" si="71" ref="L81:L87">K81/D81*1000</f>
        <v>4.7595886603668704</v>
      </c>
      <c r="M81" s="33">
        <v>70</v>
      </c>
      <c r="N81" s="39">
        <f aca="true" t="shared" si="72" ref="N81:N87">M81/D81*1000</f>
        <v>2.4319066147859925</v>
      </c>
      <c r="O81" s="33">
        <v>1147</v>
      </c>
      <c r="P81" s="39">
        <f aca="true" t="shared" si="73" ref="P81:P87">O81/(D81+O81)*1000</f>
        <v>38.32147272059069</v>
      </c>
      <c r="Q81" s="33">
        <v>528</v>
      </c>
      <c r="R81" s="39">
        <f aca="true" t="shared" si="74" ref="R81:R87">Q81/(D81+O81)*1000</f>
        <v>17.640573318632857</v>
      </c>
      <c r="S81" s="33">
        <f aca="true" t="shared" si="75" ref="S81:S87">O81-Q81</f>
        <v>619</v>
      </c>
      <c r="T81" s="39">
        <f aca="true" t="shared" si="76" ref="T81:T87">S81/(D81+O81)*1000</f>
        <v>20.680899401957838</v>
      </c>
      <c r="U81" s="33">
        <v>168</v>
      </c>
      <c r="V81" s="39">
        <f>U81/D81*1000</f>
        <v>5.836575875486381</v>
      </c>
      <c r="W81" s="33">
        <v>120</v>
      </c>
      <c r="X81" s="39">
        <f>W81/D81*1000</f>
        <v>4.168982768204558</v>
      </c>
      <c r="Y81" s="33">
        <f aca="true" t="shared" si="77" ref="Y81:Y87">U81-W81</f>
        <v>48</v>
      </c>
      <c r="Z81" s="39">
        <f aca="true" t="shared" si="78" ref="Z81:Z87">Y81/D81*1000</f>
        <v>1.667593107281823</v>
      </c>
      <c r="AA81" s="33">
        <v>15487</v>
      </c>
      <c r="AB81" s="39">
        <f aca="true" t="shared" si="79" ref="AB81:AB87">AA81/C81*1000</f>
        <v>5.464176250820755</v>
      </c>
      <c r="AC81" s="33">
        <v>3014</v>
      </c>
      <c r="AD81" s="53">
        <f aca="true" t="shared" si="80" ref="AD81:AD87">AC81/C81*1000</f>
        <v>1.063409777230823</v>
      </c>
    </row>
    <row r="82" spans="1:30" s="7" customFormat="1" ht="13.5">
      <c r="A82" s="67"/>
      <c r="B82" s="63">
        <v>3</v>
      </c>
      <c r="C82" s="33">
        <v>2859000</v>
      </c>
      <c r="D82" s="33">
        <v>29057</v>
      </c>
      <c r="E82" s="36">
        <f t="shared" si="67"/>
        <v>10.163343826512767</v>
      </c>
      <c r="F82" s="52">
        <v>1.64</v>
      </c>
      <c r="G82" s="33">
        <v>19037</v>
      </c>
      <c r="H82" s="39">
        <f t="shared" si="68"/>
        <v>6.658621895767751</v>
      </c>
      <c r="I82" s="33">
        <f t="shared" si="69"/>
        <v>10020</v>
      </c>
      <c r="J82" s="39">
        <f t="shared" si="70"/>
        <v>3.504721930745016</v>
      </c>
      <c r="K82" s="33">
        <v>131</v>
      </c>
      <c r="L82" s="39">
        <f t="shared" si="71"/>
        <v>4.508380080531369</v>
      </c>
      <c r="M82" s="33">
        <v>60</v>
      </c>
      <c r="N82" s="39">
        <f t="shared" si="72"/>
        <v>2.0649069071136044</v>
      </c>
      <c r="O82" s="33">
        <v>1097</v>
      </c>
      <c r="P82" s="39">
        <f t="shared" si="73"/>
        <v>36.37991642899782</v>
      </c>
      <c r="Q82" s="33">
        <v>486</v>
      </c>
      <c r="R82" s="39">
        <f t="shared" si="74"/>
        <v>16.117264707833126</v>
      </c>
      <c r="S82" s="33">
        <f t="shared" si="75"/>
        <v>611</v>
      </c>
      <c r="T82" s="39">
        <f t="shared" si="76"/>
        <v>20.262651721164687</v>
      </c>
      <c r="U82" s="33">
        <v>151</v>
      </c>
      <c r="V82" s="39">
        <f>U82/D82*1000</f>
        <v>5.196682382902571</v>
      </c>
      <c r="W82" s="33">
        <v>102</v>
      </c>
      <c r="X82" s="39">
        <f>W82/D82*1000</f>
        <v>3.5103417420931273</v>
      </c>
      <c r="Y82" s="33">
        <f t="shared" si="77"/>
        <v>49</v>
      </c>
      <c r="Z82" s="39">
        <f t="shared" si="78"/>
        <v>1.6863406408094435</v>
      </c>
      <c r="AA82" s="33">
        <v>16486</v>
      </c>
      <c r="AB82" s="39">
        <f t="shared" si="79"/>
        <v>5.766351871283665</v>
      </c>
      <c r="AC82" s="33">
        <v>3182</v>
      </c>
      <c r="AD82" s="53">
        <f t="shared" si="80"/>
        <v>1.112976565232599</v>
      </c>
    </row>
    <row r="83" spans="1:30" s="7" customFormat="1" ht="13.5">
      <c r="A83" s="67"/>
      <c r="B83" s="63">
        <v>4</v>
      </c>
      <c r="C83" s="33">
        <v>2883000</v>
      </c>
      <c r="D83" s="33">
        <v>29046</v>
      </c>
      <c r="E83" s="36">
        <f t="shared" si="67"/>
        <v>10.074921956295526</v>
      </c>
      <c r="F83" s="52">
        <v>1.6</v>
      </c>
      <c r="G83" s="33">
        <v>19890</v>
      </c>
      <c r="H83" s="39">
        <f t="shared" si="68"/>
        <v>6.899063475546306</v>
      </c>
      <c r="I83" s="33">
        <f t="shared" si="69"/>
        <v>9156</v>
      </c>
      <c r="J83" s="39">
        <f t="shared" si="70"/>
        <v>3.17585848074922</v>
      </c>
      <c r="K83" s="33">
        <v>111</v>
      </c>
      <c r="L83" s="39">
        <f t="shared" si="71"/>
        <v>3.8215244784135507</v>
      </c>
      <c r="M83" s="33">
        <v>62</v>
      </c>
      <c r="N83" s="39">
        <f t="shared" si="72"/>
        <v>2.1345452041589206</v>
      </c>
      <c r="O83" s="33">
        <v>1068</v>
      </c>
      <c r="P83" s="39">
        <f t="shared" si="73"/>
        <v>35.465232117951786</v>
      </c>
      <c r="Q83" s="33">
        <v>508</v>
      </c>
      <c r="R83" s="39">
        <f t="shared" si="74"/>
        <v>16.869230258351596</v>
      </c>
      <c r="S83" s="33">
        <f t="shared" si="75"/>
        <v>560</v>
      </c>
      <c r="T83" s="39">
        <f t="shared" si="76"/>
        <v>18.596001859600186</v>
      </c>
      <c r="U83" s="33">
        <v>144</v>
      </c>
      <c r="V83" s="39">
        <f>U83/D83*1000</f>
        <v>4.957653377401363</v>
      </c>
      <c r="W83" s="33">
        <v>95</v>
      </c>
      <c r="X83" s="39">
        <f>W83/D83*1000</f>
        <v>3.270674103146733</v>
      </c>
      <c r="Y83" s="33">
        <f t="shared" si="77"/>
        <v>49</v>
      </c>
      <c r="Z83" s="39">
        <f t="shared" si="78"/>
        <v>1.6869792742546306</v>
      </c>
      <c r="AA83" s="33">
        <v>16689</v>
      </c>
      <c r="AB83" s="39">
        <f t="shared" si="79"/>
        <v>5.788761706555672</v>
      </c>
      <c r="AC83" s="33">
        <v>3430</v>
      </c>
      <c r="AD83" s="53">
        <f t="shared" si="80"/>
        <v>1.1897329171002426</v>
      </c>
    </row>
    <row r="84" spans="1:30" s="7" customFormat="1" ht="13.5">
      <c r="A84" s="67"/>
      <c r="B84" s="63">
        <v>5</v>
      </c>
      <c r="C84" s="33">
        <v>2904000</v>
      </c>
      <c r="D84" s="33">
        <v>28379</v>
      </c>
      <c r="E84" s="36">
        <f t="shared" si="67"/>
        <v>9.772382920110193</v>
      </c>
      <c r="F84" s="52">
        <v>1.54</v>
      </c>
      <c r="G84" s="33">
        <v>20342</v>
      </c>
      <c r="H84" s="39">
        <f t="shared" si="68"/>
        <v>7.004820936639119</v>
      </c>
      <c r="I84" s="33">
        <f t="shared" si="69"/>
        <v>8037</v>
      </c>
      <c r="J84" s="39">
        <f t="shared" si="70"/>
        <v>2.767561983471074</v>
      </c>
      <c r="K84" s="33">
        <v>119</v>
      </c>
      <c r="L84" s="39">
        <f t="shared" si="71"/>
        <v>4.193241481377075</v>
      </c>
      <c r="M84" s="33">
        <v>69</v>
      </c>
      <c r="N84" s="39">
        <f t="shared" si="72"/>
        <v>2.431375312731245</v>
      </c>
      <c r="O84" s="33">
        <v>1016</v>
      </c>
      <c r="P84" s="39">
        <f t="shared" si="73"/>
        <v>34.563701309746556</v>
      </c>
      <c r="Q84" s="33">
        <v>493</v>
      </c>
      <c r="R84" s="39">
        <f t="shared" si="74"/>
        <v>16.771559789079774</v>
      </c>
      <c r="S84" s="33">
        <f t="shared" si="75"/>
        <v>523</v>
      </c>
      <c r="T84" s="39">
        <f t="shared" si="76"/>
        <v>17.79214152066678</v>
      </c>
      <c r="U84" s="33">
        <v>162</v>
      </c>
      <c r="V84" s="39">
        <f>U84/D84*1000</f>
        <v>5.708446386412488</v>
      </c>
      <c r="W84" s="33">
        <v>114</v>
      </c>
      <c r="X84" s="39">
        <f>W84/D84*1000</f>
        <v>4.017054864512492</v>
      </c>
      <c r="Y84" s="33">
        <f t="shared" si="77"/>
        <v>48</v>
      </c>
      <c r="Z84" s="39">
        <f t="shared" si="78"/>
        <v>1.6913915218999964</v>
      </c>
      <c r="AA84" s="33">
        <v>17530</v>
      </c>
      <c r="AB84" s="39">
        <f t="shared" si="79"/>
        <v>6.036501377410468</v>
      </c>
      <c r="AC84" s="33">
        <v>3872</v>
      </c>
      <c r="AD84" s="53">
        <f t="shared" si="80"/>
        <v>1.3333333333333333</v>
      </c>
    </row>
    <row r="85" spans="1:30" s="7" customFormat="1" ht="13.5">
      <c r="A85" s="67"/>
      <c r="B85" s="63"/>
      <c r="C85" s="33"/>
      <c r="D85" s="33"/>
      <c r="E85" s="36"/>
      <c r="F85" s="52"/>
      <c r="G85" s="33"/>
      <c r="H85" s="39"/>
      <c r="I85" s="33"/>
      <c r="J85" s="39"/>
      <c r="K85" s="33"/>
      <c r="L85" s="39"/>
      <c r="M85" s="33"/>
      <c r="N85" s="39"/>
      <c r="O85" s="33"/>
      <c r="P85" s="39"/>
      <c r="Q85" s="33"/>
      <c r="R85" s="39"/>
      <c r="S85" s="33"/>
      <c r="T85" s="39"/>
      <c r="U85" s="33"/>
      <c r="V85" s="39"/>
      <c r="W85" s="33"/>
      <c r="X85" s="39"/>
      <c r="Y85" s="33"/>
      <c r="Z85" s="39"/>
      <c r="AA85" s="33"/>
      <c r="AB85" s="39"/>
      <c r="AC85" s="33"/>
      <c r="AD85" s="53"/>
    </row>
    <row r="86" spans="1:30" s="7" customFormat="1" ht="13.5">
      <c r="A86" s="67"/>
      <c r="B86" s="63">
        <v>6</v>
      </c>
      <c r="C86" s="33">
        <v>2922000</v>
      </c>
      <c r="D86" s="33">
        <v>29483</v>
      </c>
      <c r="E86" s="36">
        <v>10.090006844626968</v>
      </c>
      <c r="F86" s="52">
        <v>1.57</v>
      </c>
      <c r="G86" s="33">
        <v>20073</v>
      </c>
      <c r="H86" s="39">
        <v>6.869609856262834</v>
      </c>
      <c r="I86" s="33">
        <v>9410</v>
      </c>
      <c r="J86" s="39">
        <v>3.2203969883641346</v>
      </c>
      <c r="K86" s="33">
        <v>117</v>
      </c>
      <c r="L86" s="39">
        <v>3.9683885629006546</v>
      </c>
      <c r="M86" s="33">
        <v>59</v>
      </c>
      <c r="N86" s="39">
        <v>2.001153206932809</v>
      </c>
      <c r="O86" s="33">
        <v>985</v>
      </c>
      <c r="P86" s="39">
        <v>32.32900091899698</v>
      </c>
      <c r="Q86" s="33">
        <v>482</v>
      </c>
      <c r="R86" s="39">
        <v>15.819876591834054</v>
      </c>
      <c r="S86" s="33">
        <v>503</v>
      </c>
      <c r="T86" s="39">
        <v>16.509124327162926</v>
      </c>
      <c r="U86" s="33">
        <v>148</v>
      </c>
      <c r="V86" s="39">
        <v>5.019841942814503</v>
      </c>
      <c r="W86" s="33">
        <v>103</v>
      </c>
      <c r="X86" s="39">
        <v>3.4935386493911746</v>
      </c>
      <c r="Y86" s="33">
        <v>45</v>
      </c>
      <c r="Z86" s="39">
        <v>1.5263032934233287</v>
      </c>
      <c r="AA86" s="33">
        <v>17749</v>
      </c>
      <c r="AB86" s="39">
        <v>6.074264202600958</v>
      </c>
      <c r="AC86" s="33">
        <v>3923</v>
      </c>
      <c r="AD86" s="53">
        <v>1.342573579739904</v>
      </c>
    </row>
    <row r="87" spans="1:30" s="7" customFormat="1" ht="13.5">
      <c r="A87" s="67"/>
      <c r="B87" s="63">
        <v>7</v>
      </c>
      <c r="C87" s="33">
        <v>2929220</v>
      </c>
      <c r="D87" s="33">
        <v>28234</v>
      </c>
      <c r="E87" s="36">
        <f t="shared" si="67"/>
        <v>9.638743419749968</v>
      </c>
      <c r="F87" s="52">
        <v>1.53</v>
      </c>
      <c r="G87" s="33">
        <v>21621</v>
      </c>
      <c r="H87" s="39">
        <f t="shared" si="68"/>
        <v>7.381145834044558</v>
      </c>
      <c r="I87" s="33">
        <f t="shared" si="69"/>
        <v>6613</v>
      </c>
      <c r="J87" s="39">
        <f t="shared" si="70"/>
        <v>2.25759758570541</v>
      </c>
      <c r="K87" s="33">
        <v>125</v>
      </c>
      <c r="L87" s="39">
        <f t="shared" si="71"/>
        <v>4.42728625061982</v>
      </c>
      <c r="M87" s="33">
        <v>67</v>
      </c>
      <c r="N87" s="39">
        <f t="shared" si="72"/>
        <v>2.3730254303322234</v>
      </c>
      <c r="O87" s="33">
        <v>935</v>
      </c>
      <c r="P87" s="39">
        <f t="shared" si="73"/>
        <v>32.054578490863584</v>
      </c>
      <c r="Q87" s="33">
        <v>443</v>
      </c>
      <c r="R87" s="39">
        <f t="shared" si="74"/>
        <v>15.187356440056226</v>
      </c>
      <c r="S87" s="33">
        <f t="shared" si="75"/>
        <v>492</v>
      </c>
      <c r="T87" s="39">
        <f t="shared" si="76"/>
        <v>16.867222050807364</v>
      </c>
      <c r="U87" s="33">
        <v>224</v>
      </c>
      <c r="V87" s="39">
        <f>U87/(D87+W87)*1000</f>
        <v>7.88538036399479</v>
      </c>
      <c r="W87" s="33">
        <v>173</v>
      </c>
      <c r="X87" s="39">
        <f>W87/(D87+W87)*1000</f>
        <v>6.0900482275495476</v>
      </c>
      <c r="Y87" s="33">
        <f t="shared" si="77"/>
        <v>51</v>
      </c>
      <c r="Z87" s="39">
        <f t="shared" si="78"/>
        <v>1.8063327902528867</v>
      </c>
      <c r="AA87" s="33">
        <v>17519</v>
      </c>
      <c r="AB87" s="39">
        <f t="shared" si="79"/>
        <v>5.98077303855634</v>
      </c>
      <c r="AC87" s="33">
        <v>4249</v>
      </c>
      <c r="AD87" s="53">
        <f t="shared" si="80"/>
        <v>1.45055680351766</v>
      </c>
    </row>
    <row r="88" spans="1:30" s="7" customFormat="1" ht="13.5">
      <c r="A88" s="69"/>
      <c r="B88" s="63">
        <v>8</v>
      </c>
      <c r="C88" s="34">
        <v>2942000</v>
      </c>
      <c r="D88" s="34">
        <v>28785</v>
      </c>
      <c r="E88" s="37">
        <f>D88/C88*1000</f>
        <v>9.784160435078178</v>
      </c>
      <c r="F88" s="72">
        <v>1.49</v>
      </c>
      <c r="G88" s="34">
        <v>20884</v>
      </c>
      <c r="H88" s="40">
        <f>G88/C88*1000</f>
        <v>7.098572399728076</v>
      </c>
      <c r="I88" s="34">
        <f t="shared" si="69"/>
        <v>7901</v>
      </c>
      <c r="J88" s="40">
        <f t="shared" si="70"/>
        <v>2.6855880353501016</v>
      </c>
      <c r="K88" s="34">
        <v>118</v>
      </c>
      <c r="L88" s="40">
        <f>K88/D88*1000</f>
        <v>4.099357304151468</v>
      </c>
      <c r="M88" s="34">
        <v>63</v>
      </c>
      <c r="N88" s="40">
        <f>M88/D88*1000</f>
        <v>2.1886399166232415</v>
      </c>
      <c r="O88" s="34">
        <v>915</v>
      </c>
      <c r="P88" s="40">
        <f>O88/(D88+O88)*1000</f>
        <v>30.80808080808081</v>
      </c>
      <c r="Q88" s="34">
        <v>432</v>
      </c>
      <c r="R88" s="40">
        <f>Q88/(D88+O88)*1000</f>
        <v>14.545454545454545</v>
      </c>
      <c r="S88" s="34">
        <f>O88-Q88</f>
        <v>483</v>
      </c>
      <c r="T88" s="40">
        <f>S88/(D88+O88)*1000</f>
        <v>16.262626262626263</v>
      </c>
      <c r="U88" s="34">
        <v>232</v>
      </c>
      <c r="V88" s="40">
        <f>U88/(D88+W88)*1000</f>
        <v>8.007455216926104</v>
      </c>
      <c r="W88" s="34">
        <v>188</v>
      </c>
      <c r="X88" s="40">
        <f>W88/(D88+W88)*1000</f>
        <v>6.488799917164256</v>
      </c>
      <c r="Y88" s="34">
        <f>U88-W88</f>
        <v>44</v>
      </c>
      <c r="Z88" s="40">
        <f>Y88/D88*1000</f>
        <v>1.5285739100225813</v>
      </c>
      <c r="AA88" s="34">
        <v>17558</v>
      </c>
      <c r="AB88" s="40">
        <f>AA88/C88*1000</f>
        <v>5.9680489462950375</v>
      </c>
      <c r="AC88" s="34">
        <v>4354</v>
      </c>
      <c r="AD88" s="54">
        <f>AC88/C88*1000</f>
        <v>1.4799456152277362</v>
      </c>
    </row>
    <row r="89" spans="1:30" s="7" customFormat="1" ht="13.5">
      <c r="A89" s="69"/>
      <c r="B89" s="63">
        <v>9</v>
      </c>
      <c r="C89" s="34">
        <v>2951000</v>
      </c>
      <c r="D89" s="34">
        <v>28331</v>
      </c>
      <c r="E89" s="37">
        <f>D89/C89*1000</f>
        <v>9.600474415452389</v>
      </c>
      <c r="F89" s="72">
        <v>1.45</v>
      </c>
      <c r="G89" s="34">
        <v>21806</v>
      </c>
      <c r="H89" s="40">
        <f>G89/C89*1000</f>
        <v>7.389359539139274</v>
      </c>
      <c r="I89" s="34">
        <f>D89-G89</f>
        <v>6525</v>
      </c>
      <c r="J89" s="40">
        <f>E89-H89</f>
        <v>2.2111148763131148</v>
      </c>
      <c r="K89" s="34">
        <v>97</v>
      </c>
      <c r="L89" s="40">
        <f>K89/D89*1000</f>
        <v>3.4238113727012816</v>
      </c>
      <c r="M89" s="34">
        <v>46</v>
      </c>
      <c r="N89" s="40">
        <f>M89/D89*1000</f>
        <v>1.6236631251985458</v>
      </c>
      <c r="O89" s="34">
        <v>923</v>
      </c>
      <c r="P89" s="40">
        <f>O89/(D89+O89)*1000</f>
        <v>31.551240855951324</v>
      </c>
      <c r="Q89" s="34">
        <v>422</v>
      </c>
      <c r="R89" s="40">
        <f>Q89/(D89+O89)*1000</f>
        <v>14.425377726122923</v>
      </c>
      <c r="S89" s="34">
        <f>O89-Q89</f>
        <v>501</v>
      </c>
      <c r="T89" s="40">
        <f>S89/(D89+O89)*1000</f>
        <v>17.1258631298284</v>
      </c>
      <c r="U89" s="34">
        <v>180</v>
      </c>
      <c r="V89" s="40">
        <f>U89/(D89+W89)*1000</f>
        <v>6.320890543245426</v>
      </c>
      <c r="W89" s="34">
        <v>146</v>
      </c>
      <c r="X89" s="40">
        <f>W89/(D89+W89)*1000</f>
        <v>5.126944551743512</v>
      </c>
      <c r="Y89" s="34">
        <f>U89-W89</f>
        <v>34</v>
      </c>
      <c r="Z89" s="40">
        <f>Y89/D89*1000</f>
        <v>1.2000988316684902</v>
      </c>
      <c r="AA89" s="34">
        <v>17553</v>
      </c>
      <c r="AB89" s="40">
        <f>AA89/C89*1000</f>
        <v>5.948153168417486</v>
      </c>
      <c r="AC89" s="34">
        <v>4881</v>
      </c>
      <c r="AD89" s="54">
        <f>AC89/C89*1000</f>
        <v>1.6540155879362928</v>
      </c>
    </row>
    <row r="90" spans="1:30" s="7" customFormat="1" ht="13.5">
      <c r="A90" s="69"/>
      <c r="B90" s="63">
        <v>10</v>
      </c>
      <c r="C90" s="34">
        <v>2961000</v>
      </c>
      <c r="D90" s="34">
        <v>28602</v>
      </c>
      <c r="E90" s="37">
        <f>D90/C90*1000</f>
        <v>9.659574468085106</v>
      </c>
      <c r="F90" s="72">
        <v>1.44</v>
      </c>
      <c r="G90" s="34">
        <v>22154</v>
      </c>
      <c r="H90" s="40">
        <f>G90/C90*1000</f>
        <v>7.48193177980412</v>
      </c>
      <c r="I90" s="34">
        <f>D90-G90</f>
        <v>6448</v>
      </c>
      <c r="J90" s="40">
        <f>E90-H90</f>
        <v>2.1776426882809856</v>
      </c>
      <c r="K90" s="34">
        <v>98</v>
      </c>
      <c r="L90" s="40">
        <f>K90/D90*1000</f>
        <v>3.4263338228095934</v>
      </c>
      <c r="M90" s="34">
        <v>46</v>
      </c>
      <c r="N90" s="40">
        <f>M90/D90*1000</f>
        <v>1.608279141318789</v>
      </c>
      <c r="O90" s="34">
        <v>965</v>
      </c>
      <c r="P90" s="40">
        <f>O90/(D90+O90)*1000</f>
        <v>32.63773801873711</v>
      </c>
      <c r="Q90" s="34">
        <v>392</v>
      </c>
      <c r="R90" s="40">
        <f>Q90/(D90+O90)*1000</f>
        <v>13.258024148543985</v>
      </c>
      <c r="S90" s="34">
        <f>O90-Q90</f>
        <v>573</v>
      </c>
      <c r="T90" s="40">
        <f>S90/(D90+O90)*1000</f>
        <v>19.37971387019312</v>
      </c>
      <c r="U90" s="34">
        <v>176</v>
      </c>
      <c r="V90" s="40">
        <f>U90/(D90+W90)*1000</f>
        <v>6.122377987268237</v>
      </c>
      <c r="W90" s="34">
        <v>145</v>
      </c>
      <c r="X90" s="40">
        <f>W90/(D90+W90)*1000</f>
        <v>5.044004591783491</v>
      </c>
      <c r="Y90" s="34">
        <f>U90-W90</f>
        <v>31</v>
      </c>
      <c r="Z90" s="40">
        <f>Y90/D90*1000</f>
        <v>1.083840290888749</v>
      </c>
      <c r="AA90" s="34">
        <v>17580</v>
      </c>
      <c r="AB90" s="40">
        <f>AA90/C90*1000</f>
        <v>5.937183383991894</v>
      </c>
      <c r="AC90" s="34">
        <v>5099</v>
      </c>
      <c r="AD90" s="54">
        <f>AC90/C90*1000</f>
        <v>1.7220533603512327</v>
      </c>
    </row>
    <row r="91" spans="1:30" s="7" customFormat="1" ht="13.5">
      <c r="A91" s="69"/>
      <c r="B91" s="63"/>
      <c r="C91" s="34"/>
      <c r="D91" s="34"/>
      <c r="E91" s="37"/>
      <c r="F91" s="72"/>
      <c r="G91" s="34"/>
      <c r="H91" s="40"/>
      <c r="I91" s="34"/>
      <c r="J91" s="40"/>
      <c r="K91" s="34"/>
      <c r="L91" s="40"/>
      <c r="M91" s="34"/>
      <c r="N91" s="40"/>
      <c r="O91" s="34"/>
      <c r="P91" s="40"/>
      <c r="Q91" s="34"/>
      <c r="R91" s="40"/>
      <c r="S91" s="34"/>
      <c r="T91" s="40"/>
      <c r="U91" s="34"/>
      <c r="V91" s="40"/>
      <c r="W91" s="34"/>
      <c r="X91" s="40"/>
      <c r="Y91" s="34"/>
      <c r="Z91" s="40"/>
      <c r="AA91" s="34"/>
      <c r="AB91" s="40"/>
      <c r="AC91" s="34"/>
      <c r="AD91" s="54"/>
    </row>
    <row r="92" spans="1:30" s="7" customFormat="1" ht="13.5">
      <c r="A92" s="69"/>
      <c r="B92" s="63">
        <v>11</v>
      </c>
      <c r="C92" s="34">
        <v>2967000</v>
      </c>
      <c r="D92" s="34">
        <v>28261</v>
      </c>
      <c r="E92" s="37">
        <v>9.5</v>
      </c>
      <c r="F92" s="72">
        <v>1.42</v>
      </c>
      <c r="G92" s="34">
        <v>23373</v>
      </c>
      <c r="H92" s="40">
        <v>7.9</v>
      </c>
      <c r="I92" s="34">
        <v>4888</v>
      </c>
      <c r="J92" s="40">
        <v>1.6</v>
      </c>
      <c r="K92" s="34">
        <v>87</v>
      </c>
      <c r="L92" s="40">
        <v>3.1</v>
      </c>
      <c r="M92" s="34">
        <v>38</v>
      </c>
      <c r="N92" s="40">
        <v>1.3</v>
      </c>
      <c r="O92" s="34">
        <v>888</v>
      </c>
      <c r="P92" s="40">
        <v>30.5</v>
      </c>
      <c r="Q92" s="34">
        <v>369</v>
      </c>
      <c r="R92" s="40">
        <v>12.7</v>
      </c>
      <c r="S92" s="34">
        <v>519</v>
      </c>
      <c r="T92" s="40">
        <v>17.8</v>
      </c>
      <c r="U92" s="34">
        <v>179</v>
      </c>
      <c r="V92" s="40">
        <v>6.3</v>
      </c>
      <c r="W92" s="34">
        <v>148</v>
      </c>
      <c r="X92" s="40">
        <v>5.2</v>
      </c>
      <c r="Y92" s="34">
        <v>31</v>
      </c>
      <c r="Z92" s="40">
        <v>1.1</v>
      </c>
      <c r="AA92" s="34">
        <v>17340</v>
      </c>
      <c r="AB92" s="40">
        <v>5.8</v>
      </c>
      <c r="AC92" s="34">
        <v>5518</v>
      </c>
      <c r="AD92" s="54">
        <v>1.86</v>
      </c>
    </row>
    <row r="93" spans="1:30" s="7" customFormat="1" ht="13.5">
      <c r="A93" s="69"/>
      <c r="B93" s="63">
        <v>12</v>
      </c>
      <c r="C93" s="34">
        <v>2954817</v>
      </c>
      <c r="D93" s="34">
        <v>28220</v>
      </c>
      <c r="E93" s="37">
        <v>9.6</v>
      </c>
      <c r="F93" s="72">
        <v>1.47</v>
      </c>
      <c r="G93" s="34">
        <v>22877</v>
      </c>
      <c r="H93" s="40">
        <v>7.7</v>
      </c>
      <c r="I93" s="34">
        <v>5343</v>
      </c>
      <c r="J93" s="40">
        <v>1.8</v>
      </c>
      <c r="K93" s="34">
        <v>87</v>
      </c>
      <c r="L93" s="40">
        <v>3.1</v>
      </c>
      <c r="M93" s="34">
        <v>40</v>
      </c>
      <c r="N93" s="40">
        <v>1.4</v>
      </c>
      <c r="O93" s="34">
        <v>933</v>
      </c>
      <c r="P93" s="40">
        <v>32</v>
      </c>
      <c r="Q93" s="34">
        <v>376</v>
      </c>
      <c r="R93" s="40">
        <v>12.9</v>
      </c>
      <c r="S93" s="34">
        <v>557</v>
      </c>
      <c r="T93" s="40">
        <v>19.1</v>
      </c>
      <c r="U93" s="34">
        <v>149</v>
      </c>
      <c r="V93" s="40">
        <v>5.3</v>
      </c>
      <c r="W93" s="34">
        <v>117</v>
      </c>
      <c r="X93" s="40">
        <v>4.1</v>
      </c>
      <c r="Y93" s="34">
        <v>32</v>
      </c>
      <c r="Z93" s="40">
        <v>1.1</v>
      </c>
      <c r="AA93" s="34">
        <v>18378</v>
      </c>
      <c r="AB93" s="40">
        <v>6.2</v>
      </c>
      <c r="AC93" s="34">
        <v>5834</v>
      </c>
      <c r="AD93" s="54">
        <v>1.97</v>
      </c>
    </row>
    <row r="94" spans="1:30" s="7" customFormat="1" ht="13.5">
      <c r="A94" s="69"/>
      <c r="B94" s="63">
        <v>13</v>
      </c>
      <c r="C94" s="34">
        <v>2957000</v>
      </c>
      <c r="D94" s="34">
        <v>27864</v>
      </c>
      <c r="E94" s="37">
        <v>9.4</v>
      </c>
      <c r="F94" s="72">
        <v>1.4</v>
      </c>
      <c r="G94" s="34">
        <v>23056</v>
      </c>
      <c r="H94" s="40">
        <v>7.8</v>
      </c>
      <c r="I94" s="34">
        <v>4808</v>
      </c>
      <c r="J94" s="40">
        <v>1.6</v>
      </c>
      <c r="K94" s="34">
        <v>82</v>
      </c>
      <c r="L94" s="40">
        <v>2.9</v>
      </c>
      <c r="M94" s="34">
        <v>42</v>
      </c>
      <c r="N94" s="40">
        <v>1.5</v>
      </c>
      <c r="O94" s="34">
        <v>946</v>
      </c>
      <c r="P94" s="40">
        <v>32.8</v>
      </c>
      <c r="Q94" s="34">
        <v>377</v>
      </c>
      <c r="R94" s="40">
        <v>13.1</v>
      </c>
      <c r="S94" s="34">
        <v>569</v>
      </c>
      <c r="T94" s="40">
        <v>19.8</v>
      </c>
      <c r="U94" s="34">
        <v>186</v>
      </c>
      <c r="V94" s="40">
        <v>6.6</v>
      </c>
      <c r="W94" s="34">
        <v>152</v>
      </c>
      <c r="X94" s="40">
        <v>5.4</v>
      </c>
      <c r="Y94" s="34">
        <v>34</v>
      </c>
      <c r="Z94" s="40">
        <v>1.2</v>
      </c>
      <c r="AA94" s="34">
        <v>18013</v>
      </c>
      <c r="AB94" s="40">
        <v>6.1</v>
      </c>
      <c r="AC94" s="34">
        <v>6301</v>
      </c>
      <c r="AD94" s="54">
        <v>2.13</v>
      </c>
    </row>
    <row r="95" spans="1:30" s="7" customFormat="1" ht="13.5">
      <c r="A95" s="69"/>
      <c r="B95" s="75">
        <v>14</v>
      </c>
      <c r="C95" s="76">
        <v>2954000</v>
      </c>
      <c r="D95" s="34">
        <v>27337</v>
      </c>
      <c r="E95" s="37">
        <v>9.3</v>
      </c>
      <c r="F95" s="72">
        <v>1.38</v>
      </c>
      <c r="G95" s="34">
        <v>23722</v>
      </c>
      <c r="H95" s="40">
        <v>8</v>
      </c>
      <c r="I95" s="34">
        <v>3615</v>
      </c>
      <c r="J95" s="40">
        <v>1.2</v>
      </c>
      <c r="K95" s="34">
        <v>85</v>
      </c>
      <c r="L95" s="40">
        <v>3.1</v>
      </c>
      <c r="M95" s="34">
        <v>43</v>
      </c>
      <c r="N95" s="40">
        <v>1.6</v>
      </c>
      <c r="O95" s="34">
        <v>908</v>
      </c>
      <c r="P95" s="40">
        <v>32.1</v>
      </c>
      <c r="Q95" s="34">
        <v>336</v>
      </c>
      <c r="R95" s="40">
        <v>11.9</v>
      </c>
      <c r="S95" s="34">
        <v>572</v>
      </c>
      <c r="T95" s="40">
        <v>20.3</v>
      </c>
      <c r="U95" s="34">
        <v>154</v>
      </c>
      <c r="V95" s="40">
        <v>5.6</v>
      </c>
      <c r="W95" s="34">
        <v>125</v>
      </c>
      <c r="X95" s="40">
        <v>4.6</v>
      </c>
      <c r="Y95" s="34">
        <v>29</v>
      </c>
      <c r="Z95" s="40">
        <v>1.1</v>
      </c>
      <c r="AA95" s="34">
        <v>17246</v>
      </c>
      <c r="AB95" s="40">
        <v>5.8</v>
      </c>
      <c r="AC95" s="34">
        <v>6534</v>
      </c>
      <c r="AD95" s="54">
        <v>2.21</v>
      </c>
    </row>
    <row r="96" spans="1:30" s="7" customFormat="1" ht="13.5">
      <c r="A96" s="69"/>
      <c r="B96" s="75">
        <v>15</v>
      </c>
      <c r="C96" s="76">
        <v>2953000</v>
      </c>
      <c r="D96" s="34">
        <v>26523</v>
      </c>
      <c r="E96" s="37">
        <v>9</v>
      </c>
      <c r="F96" s="72">
        <v>1.34</v>
      </c>
      <c r="G96" s="34">
        <v>24630</v>
      </c>
      <c r="H96" s="40">
        <v>8.3</v>
      </c>
      <c r="I96" s="34">
        <v>1893</v>
      </c>
      <c r="J96" s="40">
        <v>0.6</v>
      </c>
      <c r="K96" s="34">
        <v>77</v>
      </c>
      <c r="L96" s="40">
        <v>2.9</v>
      </c>
      <c r="M96" s="34">
        <v>43</v>
      </c>
      <c r="N96" s="40">
        <v>1.6</v>
      </c>
      <c r="O96" s="34">
        <v>839</v>
      </c>
      <c r="P96" s="40">
        <v>30.7</v>
      </c>
      <c r="Q96" s="34">
        <v>356</v>
      </c>
      <c r="R96" s="40">
        <v>13</v>
      </c>
      <c r="S96" s="34">
        <v>483</v>
      </c>
      <c r="T96" s="40">
        <v>17.7</v>
      </c>
      <c r="U96" s="34">
        <v>160</v>
      </c>
      <c r="V96" s="40">
        <v>6</v>
      </c>
      <c r="W96" s="34">
        <v>130</v>
      </c>
      <c r="X96" s="40">
        <v>4.9</v>
      </c>
      <c r="Y96" s="34">
        <v>30</v>
      </c>
      <c r="Z96" s="40">
        <v>1.1</v>
      </c>
      <c r="AA96" s="34">
        <v>16622</v>
      </c>
      <c r="AB96" s="40">
        <v>5.6</v>
      </c>
      <c r="AC96" s="34">
        <v>6285</v>
      </c>
      <c r="AD96" s="54">
        <v>2.13</v>
      </c>
    </row>
    <row r="97" spans="1:30" s="7" customFormat="1" ht="13.5">
      <c r="A97" s="69"/>
      <c r="B97" s="75"/>
      <c r="C97" s="76"/>
      <c r="D97" s="34"/>
      <c r="E97" s="37"/>
      <c r="F97" s="72"/>
      <c r="G97" s="34"/>
      <c r="H97" s="40"/>
      <c r="I97" s="34"/>
      <c r="J97" s="40"/>
      <c r="K97" s="34"/>
      <c r="L97" s="40"/>
      <c r="M97" s="34"/>
      <c r="N97" s="40"/>
      <c r="O97" s="34"/>
      <c r="P97" s="40"/>
      <c r="Q97" s="34"/>
      <c r="R97" s="40"/>
      <c r="S97" s="34"/>
      <c r="T97" s="40"/>
      <c r="U97" s="34"/>
      <c r="V97" s="40"/>
      <c r="W97" s="34"/>
      <c r="X97" s="40"/>
      <c r="Y97" s="34"/>
      <c r="Z97" s="40"/>
      <c r="AA97" s="34"/>
      <c r="AB97" s="40"/>
      <c r="AC97" s="34"/>
      <c r="AD97" s="54"/>
    </row>
    <row r="98" spans="1:30" s="7" customFormat="1" ht="13.5">
      <c r="A98" s="69"/>
      <c r="B98" s="75">
        <v>16</v>
      </c>
      <c r="C98" s="76">
        <v>2950000</v>
      </c>
      <c r="D98" s="34">
        <v>26167</v>
      </c>
      <c r="E98" s="37">
        <v>8.9</v>
      </c>
      <c r="F98" s="72">
        <v>1.33</v>
      </c>
      <c r="G98" s="34">
        <v>24343</v>
      </c>
      <c r="H98" s="40">
        <v>8.3</v>
      </c>
      <c r="I98" s="34">
        <v>1824</v>
      </c>
      <c r="J98" s="40">
        <v>0.6</v>
      </c>
      <c r="K98" s="34">
        <v>66</v>
      </c>
      <c r="L98" s="40">
        <v>2.5</v>
      </c>
      <c r="M98" s="34">
        <v>25</v>
      </c>
      <c r="N98" s="40">
        <v>1</v>
      </c>
      <c r="O98" s="34">
        <v>822</v>
      </c>
      <c r="P98" s="40">
        <v>30.5</v>
      </c>
      <c r="Q98" s="34">
        <v>357</v>
      </c>
      <c r="R98" s="40">
        <v>13.2</v>
      </c>
      <c r="S98" s="34">
        <v>465</v>
      </c>
      <c r="T98" s="40">
        <v>17.2</v>
      </c>
      <c r="U98" s="34">
        <v>137</v>
      </c>
      <c r="V98" s="40">
        <v>5.2</v>
      </c>
      <c r="W98" s="34">
        <v>119</v>
      </c>
      <c r="X98" s="40">
        <v>4.5</v>
      </c>
      <c r="Y98" s="34">
        <v>18</v>
      </c>
      <c r="Z98" s="40">
        <v>0.7</v>
      </c>
      <c r="AA98" s="34">
        <v>15922</v>
      </c>
      <c r="AB98" s="40">
        <v>5.4</v>
      </c>
      <c r="AC98" s="34">
        <v>6004</v>
      </c>
      <c r="AD98" s="54">
        <v>2.04</v>
      </c>
    </row>
    <row r="99" spans="1:30" s="7" customFormat="1" ht="13.5">
      <c r="A99" s="69"/>
      <c r="B99" s="75">
        <v>17</v>
      </c>
      <c r="C99" s="76">
        <v>2937843</v>
      </c>
      <c r="D99" s="34">
        <v>24244</v>
      </c>
      <c r="E99" s="37">
        <v>8.3</v>
      </c>
      <c r="F99" s="72">
        <v>1.32</v>
      </c>
      <c r="G99" s="34">
        <v>25839</v>
      </c>
      <c r="H99" s="40">
        <v>8.8</v>
      </c>
      <c r="I99" s="34" t="s">
        <v>40</v>
      </c>
      <c r="J99" s="40" t="s">
        <v>41</v>
      </c>
      <c r="K99" s="34">
        <v>68</v>
      </c>
      <c r="L99" s="40">
        <v>2.8</v>
      </c>
      <c r="M99" s="34">
        <v>33</v>
      </c>
      <c r="N99" s="40">
        <v>1.4</v>
      </c>
      <c r="O99" s="34">
        <v>715</v>
      </c>
      <c r="P99" s="40">
        <v>28.6</v>
      </c>
      <c r="Q99" s="34">
        <v>306</v>
      </c>
      <c r="R99" s="40">
        <v>12.3</v>
      </c>
      <c r="S99" s="34">
        <v>409</v>
      </c>
      <c r="T99" s="40">
        <v>16.4</v>
      </c>
      <c r="U99" s="34">
        <v>113</v>
      </c>
      <c r="V99" s="40">
        <v>4.6</v>
      </c>
      <c r="W99" s="34">
        <v>90</v>
      </c>
      <c r="X99" s="40">
        <v>3.7</v>
      </c>
      <c r="Y99" s="34">
        <v>23</v>
      </c>
      <c r="Z99" s="40">
        <v>0.9</v>
      </c>
      <c r="AA99" s="34">
        <v>15534</v>
      </c>
      <c r="AB99" s="40">
        <v>5.3</v>
      </c>
      <c r="AC99" s="34">
        <v>5833</v>
      </c>
      <c r="AD99" s="54">
        <v>1.99</v>
      </c>
    </row>
    <row r="100" spans="1:30" s="7" customFormat="1" ht="13.5">
      <c r="A100" s="69"/>
      <c r="B100" s="75">
        <v>18</v>
      </c>
      <c r="C100" s="76">
        <v>2934000</v>
      </c>
      <c r="D100" s="34">
        <v>25128</v>
      </c>
      <c r="E100" s="37">
        <v>8.6</v>
      </c>
      <c r="F100" s="72">
        <v>1.35</v>
      </c>
      <c r="G100" s="34">
        <v>26061</v>
      </c>
      <c r="H100" s="40">
        <v>8.9</v>
      </c>
      <c r="I100" s="34" t="s">
        <v>42</v>
      </c>
      <c r="J100" s="40" t="s">
        <v>43</v>
      </c>
      <c r="K100" s="34">
        <v>65</v>
      </c>
      <c r="L100" s="40">
        <v>2.6</v>
      </c>
      <c r="M100" s="34">
        <v>32</v>
      </c>
      <c r="N100" s="40">
        <v>1.3</v>
      </c>
      <c r="O100" s="34">
        <v>744</v>
      </c>
      <c r="P100" s="40">
        <v>28.8</v>
      </c>
      <c r="Q100" s="34">
        <v>318</v>
      </c>
      <c r="R100" s="40">
        <v>12.3</v>
      </c>
      <c r="S100" s="34">
        <v>426</v>
      </c>
      <c r="T100" s="40">
        <v>16.5</v>
      </c>
      <c r="U100" s="34">
        <v>116</v>
      </c>
      <c r="V100" s="40">
        <v>4.6</v>
      </c>
      <c r="W100" s="34">
        <v>90</v>
      </c>
      <c r="X100" s="40">
        <v>3.6</v>
      </c>
      <c r="Y100" s="34">
        <v>26</v>
      </c>
      <c r="Z100" s="40">
        <v>1</v>
      </c>
      <c r="AA100" s="34">
        <v>16029</v>
      </c>
      <c r="AB100" s="40">
        <v>5.5</v>
      </c>
      <c r="AC100" s="34">
        <v>5877</v>
      </c>
      <c r="AD100" s="54">
        <v>2</v>
      </c>
    </row>
    <row r="101" spans="1:30" s="7" customFormat="1" ht="13.5">
      <c r="A101" s="69"/>
      <c r="B101" s="75">
        <v>19</v>
      </c>
      <c r="C101" s="76">
        <v>2929000</v>
      </c>
      <c r="D101" s="34">
        <v>24829</v>
      </c>
      <c r="E101" s="37">
        <v>8.5</v>
      </c>
      <c r="F101" s="72">
        <v>1.35</v>
      </c>
      <c r="G101" s="34">
        <v>26244</v>
      </c>
      <c r="H101" s="40">
        <v>9</v>
      </c>
      <c r="I101" s="34" t="s">
        <v>44</v>
      </c>
      <c r="J101" s="40" t="s">
        <v>41</v>
      </c>
      <c r="K101" s="34">
        <v>80</v>
      </c>
      <c r="L101" s="40">
        <v>3.2</v>
      </c>
      <c r="M101" s="34">
        <v>45</v>
      </c>
      <c r="N101" s="40">
        <v>1.8</v>
      </c>
      <c r="O101" s="34">
        <v>719</v>
      </c>
      <c r="P101" s="40">
        <v>28.1</v>
      </c>
      <c r="Q101" s="34">
        <v>333</v>
      </c>
      <c r="R101" s="40">
        <v>13</v>
      </c>
      <c r="S101" s="34">
        <v>386</v>
      </c>
      <c r="T101" s="40">
        <v>15.1</v>
      </c>
      <c r="U101" s="34">
        <v>139</v>
      </c>
      <c r="V101" s="40">
        <v>5.6</v>
      </c>
      <c r="W101" s="34">
        <v>97</v>
      </c>
      <c r="X101" s="40">
        <v>3.9</v>
      </c>
      <c r="Y101" s="34">
        <v>42</v>
      </c>
      <c r="Z101" s="40">
        <v>1.7</v>
      </c>
      <c r="AA101" s="34">
        <v>15582</v>
      </c>
      <c r="AB101" s="40">
        <v>5.3</v>
      </c>
      <c r="AC101" s="34">
        <v>5824</v>
      </c>
      <c r="AD101" s="54">
        <v>1.99</v>
      </c>
    </row>
    <row r="102" spans="1:30" s="7" customFormat="1" ht="13.5">
      <c r="A102" s="69"/>
      <c r="B102" s="75">
        <v>20</v>
      </c>
      <c r="C102" s="76">
        <v>2923000</v>
      </c>
      <c r="D102" s="34">
        <v>24592</v>
      </c>
      <c r="E102" s="37">
        <v>8.4</v>
      </c>
      <c r="F102" s="72">
        <v>1.37</v>
      </c>
      <c r="G102" s="34">
        <v>27466</v>
      </c>
      <c r="H102" s="40">
        <v>9.4</v>
      </c>
      <c r="I102" s="34" t="s">
        <v>46</v>
      </c>
      <c r="J102" s="40" t="s">
        <v>45</v>
      </c>
      <c r="K102" s="34">
        <v>61</v>
      </c>
      <c r="L102" s="40">
        <v>2.5</v>
      </c>
      <c r="M102" s="34">
        <v>29</v>
      </c>
      <c r="N102" s="40">
        <v>1.2</v>
      </c>
      <c r="O102" s="34">
        <v>691</v>
      </c>
      <c r="P102" s="40">
        <v>27.3</v>
      </c>
      <c r="Q102" s="34">
        <v>295</v>
      </c>
      <c r="R102" s="40">
        <v>11.7</v>
      </c>
      <c r="S102" s="34">
        <v>396</v>
      </c>
      <c r="T102" s="40">
        <v>15.7</v>
      </c>
      <c r="U102" s="34">
        <v>119</v>
      </c>
      <c r="V102" s="40">
        <v>4.8</v>
      </c>
      <c r="W102" s="34">
        <v>100</v>
      </c>
      <c r="X102" s="40">
        <v>4</v>
      </c>
      <c r="Y102" s="34">
        <v>19</v>
      </c>
      <c r="Z102" s="40">
        <v>0.8</v>
      </c>
      <c r="AA102" s="34">
        <v>15866</v>
      </c>
      <c r="AB102" s="40">
        <v>5.4</v>
      </c>
      <c r="AC102" s="34">
        <v>5853</v>
      </c>
      <c r="AD102" s="54">
        <v>2</v>
      </c>
    </row>
    <row r="103" spans="1:30" s="7" customFormat="1" ht="14.25" thickBot="1">
      <c r="A103" s="70"/>
      <c r="B103" s="74"/>
      <c r="C103" s="77"/>
      <c r="D103" s="35"/>
      <c r="E103" s="38"/>
      <c r="F103" s="73"/>
      <c r="G103" s="35"/>
      <c r="H103" s="41"/>
      <c r="I103" s="35"/>
      <c r="J103" s="41"/>
      <c r="K103" s="35"/>
      <c r="L103" s="41"/>
      <c r="M103" s="35"/>
      <c r="N103" s="41"/>
      <c r="O103" s="35"/>
      <c r="P103" s="41"/>
      <c r="Q103" s="35"/>
      <c r="R103" s="41"/>
      <c r="S103" s="35"/>
      <c r="T103" s="41"/>
      <c r="U103" s="35"/>
      <c r="V103" s="41"/>
      <c r="W103" s="35"/>
      <c r="X103" s="41"/>
      <c r="Y103" s="35"/>
      <c r="Z103" s="41"/>
      <c r="AA103" s="35"/>
      <c r="AB103" s="41"/>
      <c r="AC103" s="35"/>
      <c r="AD103" s="55"/>
    </row>
    <row r="104" spans="1:30" s="7" customFormat="1" ht="13.5">
      <c r="A104" s="8"/>
      <c r="B104" s="58"/>
      <c r="C104" s="34"/>
      <c r="D104" s="34"/>
      <c r="E104" s="37"/>
      <c r="F104" s="37"/>
      <c r="G104" s="34"/>
      <c r="H104" s="40"/>
      <c r="I104" s="34"/>
      <c r="J104" s="40"/>
      <c r="K104" s="34"/>
      <c r="L104" s="40"/>
      <c r="M104" s="34"/>
      <c r="N104" s="40"/>
      <c r="O104" s="34"/>
      <c r="P104" s="40"/>
      <c r="Q104" s="34"/>
      <c r="R104" s="40"/>
      <c r="S104" s="34"/>
      <c r="T104" s="40"/>
      <c r="U104" s="34"/>
      <c r="V104" s="40"/>
      <c r="W104" s="34"/>
      <c r="X104" s="40"/>
      <c r="Y104" s="34"/>
      <c r="Z104" s="40"/>
      <c r="AA104" s="34"/>
      <c r="AB104" s="40"/>
      <c r="AC104" s="34"/>
      <c r="AD104" s="54"/>
    </row>
    <row r="105" spans="1:30" s="7" customFormat="1" ht="13.5">
      <c r="A105" s="66"/>
      <c r="B105" s="66"/>
      <c r="C105" s="66" t="s">
        <v>32</v>
      </c>
      <c r="D105" s="5" t="s">
        <v>33</v>
      </c>
      <c r="E105" s="5"/>
      <c r="F105" s="5"/>
      <c r="G105" s="5"/>
      <c r="H105" s="5"/>
      <c r="I105" s="5"/>
      <c r="J105" s="6"/>
      <c r="K105" s="5"/>
      <c r="L105" s="5"/>
      <c r="M105" s="5"/>
      <c r="N105" s="5"/>
      <c r="O105" s="5"/>
      <c r="P105" s="5"/>
      <c r="Q105" s="5"/>
      <c r="R105" s="6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s="7" customFormat="1" ht="13.5">
      <c r="A106" s="66"/>
      <c r="B106" s="66"/>
      <c r="C106" s="66" t="s">
        <v>36</v>
      </c>
      <c r="D106" s="5" t="s">
        <v>34</v>
      </c>
      <c r="E106" s="5"/>
      <c r="F106" s="5"/>
      <c r="G106" s="5"/>
      <c r="H106" s="5"/>
      <c r="I106" s="5"/>
      <c r="J106" s="6"/>
      <c r="K106" s="5"/>
      <c r="L106" s="5"/>
      <c r="M106" s="5"/>
      <c r="N106" s="5"/>
      <c r="O106" s="5"/>
      <c r="P106" s="5"/>
      <c r="Q106" s="5"/>
      <c r="R106" s="6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s="7" customFormat="1" ht="13.5">
      <c r="A107" s="66"/>
      <c r="B107" s="66"/>
      <c r="C107" s="66" t="s">
        <v>37</v>
      </c>
      <c r="D107" s="5" t="s">
        <v>35</v>
      </c>
      <c r="E107" s="5"/>
      <c r="F107" s="5"/>
      <c r="G107" s="5"/>
      <c r="H107" s="5"/>
      <c r="I107" s="5"/>
      <c r="J107" s="6"/>
      <c r="K107" s="5"/>
      <c r="L107" s="5"/>
      <c r="M107" s="5"/>
      <c r="N107" s="5"/>
      <c r="O107" s="5"/>
      <c r="P107" s="5"/>
      <c r="Q107" s="5"/>
      <c r="R107" s="6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9" spans="1:255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</sheetData>
  <mergeCells count="9">
    <mergeCell ref="D4:F5"/>
    <mergeCell ref="G4:H5"/>
    <mergeCell ref="F6:F8"/>
    <mergeCell ref="AC4:AD5"/>
    <mergeCell ref="W7:W8"/>
    <mergeCell ref="I4:J5"/>
    <mergeCell ref="K4:L5"/>
    <mergeCell ref="M4:N5"/>
    <mergeCell ref="AA4:AB5"/>
  </mergeCells>
  <printOptions/>
  <pageMargins left="0.5905511811023623" right="0.5905511811023623" top="0.5905511811023623" bottom="0.5905511811023623" header="0.5118110236220472" footer="0.3937007874015748"/>
  <pageSetup firstPageNumber="30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1" manualBreakCount="1">
    <brk id="6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2008-05-29T08:05:44Z</cp:lastPrinted>
  <dcterms:created xsi:type="dcterms:W3CDTF">1998-10-20T09:47:01Z</dcterms:created>
  <dcterms:modified xsi:type="dcterms:W3CDTF">2010-02-16T09:55:00Z</dcterms:modified>
  <cp:category/>
  <cp:version/>
  <cp:contentType/>
  <cp:contentStatus/>
</cp:coreProperties>
</file>