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Ⅰ編\"/>
    </mc:Choice>
  </mc:AlternateContent>
  <bookViews>
    <workbookView xWindow="6840" yWindow="-150" windowWidth="10275" windowHeight="8250"/>
  </bookViews>
  <sheets>
    <sheet name="1－1" sheetId="1" r:id="rId1"/>
  </sheets>
  <externalReferences>
    <externalReference r:id="rId2"/>
  </externalReferences>
  <definedNames>
    <definedName name="IDX" localSheetId="0">'1－1'!$J$10</definedName>
    <definedName name="_xlnm.Print_Area" localSheetId="0">'1－1'!$C$1:$L$85</definedName>
    <definedName name="_xlnm.Print_Titles" localSheetId="0">'1－1'!$C:$E,'1－1'!$1:$9</definedName>
    <definedName name="TABLE" localSheetId="0">'1－1'!$F$13:$H$13</definedName>
    <definedName name="TABLE_2" localSheetId="0">'1－1'!$F$13:$I$13</definedName>
    <definedName name="TABLE_3" localSheetId="0">'1－1'!$F$14:$I$14</definedName>
    <definedName name="TABLE_4" localSheetId="0">'1－1'!$F$15:$I$15</definedName>
    <definedName name="TABLE_5" localSheetId="0">'1－1'!$F$16:$I$16</definedName>
    <definedName name="TABLE_6" localSheetId="0">'1－1'!$F$17:$I$17</definedName>
    <definedName name="TABLE_7" localSheetId="0">'1－1'!$F$18:$I$18</definedName>
    <definedName name="コード表">#REF!</definedName>
    <definedName name="範囲">[1]表引用!$A$1:$D$85</definedName>
  </definedNames>
  <calcPr calcId="152511" iterate="1" iterateCount="50"/>
</workbook>
</file>

<file path=xl/calcChain.xml><?xml version="1.0" encoding="utf-8"?>
<calcChain xmlns="http://schemas.openxmlformats.org/spreadsheetml/2006/main">
  <c r="L10" i="1" l="1"/>
  <c r="K10" i="1"/>
  <c r="J10" i="1"/>
  <c r="J88" i="1" l="1"/>
  <c r="K88" i="1"/>
  <c r="L88" i="1"/>
  <c r="I76" i="1" l="1"/>
  <c r="H76" i="1"/>
  <c r="G76" i="1"/>
  <c r="F76" i="1"/>
  <c r="G72" i="1"/>
  <c r="H72" i="1"/>
  <c r="I72" i="1"/>
  <c r="F72" i="1"/>
  <c r="I67" i="1"/>
  <c r="H67" i="1"/>
  <c r="G67" i="1"/>
  <c r="F67" i="1"/>
  <c r="G61" i="1"/>
  <c r="H61" i="1"/>
  <c r="I61" i="1"/>
  <c r="F61" i="1"/>
  <c r="I56" i="1"/>
  <c r="H56" i="1"/>
  <c r="G56" i="1"/>
  <c r="F56" i="1"/>
  <c r="G49" i="1"/>
  <c r="H49" i="1"/>
  <c r="I49" i="1"/>
  <c r="F49" i="1"/>
  <c r="G40" i="1"/>
  <c r="H40" i="1"/>
  <c r="I40" i="1"/>
  <c r="F40" i="1"/>
  <c r="F35" i="1"/>
  <c r="I35" i="1"/>
  <c r="H35" i="1"/>
  <c r="G35" i="1"/>
  <c r="G31" i="1"/>
  <c r="H31" i="1"/>
  <c r="I31" i="1"/>
  <c r="F31" i="1"/>
  <c r="G26" i="1"/>
  <c r="H26" i="1"/>
  <c r="I26" i="1"/>
  <c r="F26" i="1"/>
  <c r="G20" i="1"/>
  <c r="H20" i="1"/>
  <c r="I20" i="1"/>
  <c r="F20" i="1"/>
  <c r="F12" i="1" l="1"/>
  <c r="F88" i="1" s="1"/>
  <c r="G12" i="1" l="1"/>
  <c r="G88" i="1" s="1"/>
  <c r="H12" i="1"/>
  <c r="H88" i="1" s="1"/>
  <c r="I12" i="1"/>
  <c r="I88" i="1" s="1"/>
</calcChain>
</file>

<file path=xl/sharedStrings.xml><?xml version="1.0" encoding="utf-8"?>
<sst xmlns="http://schemas.openxmlformats.org/spreadsheetml/2006/main" count="75" uniqueCount="72">
  <si>
    <t>第１表　茨城県の世帯数及び人口</t>
  </si>
  <si>
    <t>人　　　　　　　口</t>
  </si>
  <si>
    <t>保　健　所</t>
  </si>
  <si>
    <t>世　帯</t>
  </si>
  <si>
    <t>市　町　村</t>
  </si>
  <si>
    <t>総　数</t>
  </si>
  <si>
    <t>男</t>
  </si>
  <si>
    <t>女</t>
  </si>
  <si>
    <t>総数</t>
  </si>
  <si>
    <t>水戸保健所</t>
  </si>
  <si>
    <t>水戸市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</si>
  <si>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</si>
  <si>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</si>
  <si>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</si>
  <si>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</si>
  <si>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</si>
  <si>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</si>
  <si>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</si>
  <si>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</si>
  <si>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</si>
  <si>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</si>
  <si>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</si>
  <si>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</si>
  <si>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</si>
  <si>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</si>
  <si>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</si>
  <si>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</si>
  <si>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</si>
  <si>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</si>
  <si>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</si>
  <si>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</si>
  <si>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</si>
  <si>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</si>
  <si>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</si>
  <si>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（総覧）</t>
    <phoneticPr fontId="4"/>
  </si>
  <si>
    <t>潮来市</t>
    <rPh sb="0" eb="2">
      <t>イタコ</t>
    </rPh>
    <rPh sb="2" eb="3">
      <t>シ</t>
    </rPh>
    <phoneticPr fontId="3"/>
  </si>
  <si>
    <t>守谷市</t>
  </si>
  <si>
    <t>笠間市</t>
  </si>
  <si>
    <t>※</t>
  </si>
  <si>
    <t>城里町</t>
    <rPh sb="0" eb="1">
      <t>シロ</t>
    </rPh>
    <rPh sb="1" eb="2">
      <t>サト</t>
    </rPh>
    <rPh sb="2" eb="3">
      <t>マチ</t>
    </rPh>
    <phoneticPr fontId="3"/>
  </si>
  <si>
    <t>常陸大宮市</t>
    <rPh sb="2" eb="4">
      <t>オオミヤ</t>
    </rPh>
    <phoneticPr fontId="3"/>
  </si>
  <si>
    <t>那珂市</t>
    <rPh sb="0" eb="2">
      <t>ナカ</t>
    </rPh>
    <rPh sb="2" eb="3">
      <t>シ</t>
    </rPh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</si>
  <si>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</si>
  <si>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</si>
  <si>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</si>
  <si>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</si>
  <si>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</si>
  <si>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</si>
  <si>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</si>
  <si>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</si>
  <si>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</si>
  <si>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</si>
  <si>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</si>
  <si>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</si>
  <si>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  <rPh sb="0" eb="3">
      <t>イバラキマチ</t>
    </rPh>
    <phoneticPr fontId="3"/>
  </si>
  <si>
    <t>常総保健所</t>
    <rPh sb="0" eb="2">
      <t>ジョウソウ</t>
    </rPh>
    <phoneticPr fontId="3"/>
  </si>
  <si>
    <t>常陸大宮保健所</t>
    <rPh sb="0" eb="2">
      <t>ヒタチ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</si>
  <si>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</si>
  <si>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</si>
  <si>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日　本　人　人　口</t>
    <phoneticPr fontId="3"/>
  </si>
  <si>
    <t>大洗町</t>
    <phoneticPr fontId="3"/>
  </si>
  <si>
    <t>大子町</t>
    <phoneticPr fontId="3"/>
  </si>
  <si>
    <t>河内町</t>
    <phoneticPr fontId="3"/>
  </si>
  <si>
    <t>利根町</t>
    <phoneticPr fontId="3"/>
  </si>
  <si>
    <t>結城市</t>
    <phoneticPr fontId="3"/>
  </si>
  <si>
    <t>五霞町</t>
    <phoneticPr fontId="3"/>
  </si>
  <si>
    <t>境町</t>
    <phoneticPr fontId="3"/>
  </si>
  <si>
    <t>龍ケ崎市</t>
  </si>
  <si>
    <t>平成２８年１０月１日現在</t>
    <rPh sb="7" eb="8">
      <t>ガツ</t>
    </rPh>
    <rPh sb="9" eb="10">
      <t>ニチ</t>
    </rPh>
    <rPh sb="10" eb="12">
      <t>ゲンザイ</t>
    </rPh>
    <phoneticPr fontId="3"/>
  </si>
  <si>
    <t>日本人人口(総数)：平成28年10月1日現在推計人口（総務省統計局）</t>
    <rPh sb="6" eb="8">
      <t>ソウスウ</t>
    </rPh>
    <rPh sb="10" eb="12">
      <t>ヘイセイ</t>
    </rPh>
    <rPh sb="14" eb="15">
      <t>ネン</t>
    </rPh>
    <rPh sb="17" eb="18">
      <t>ガツ</t>
    </rPh>
    <rPh sb="19" eb="20">
      <t>ニチ</t>
    </rPh>
    <rPh sb="20" eb="22">
      <t>ゲンザイ</t>
    </rPh>
    <rPh sb="22" eb="24">
      <t>スイケイ</t>
    </rPh>
    <rPh sb="24" eb="26">
      <t>ジンコウ</t>
    </rPh>
    <rPh sb="27" eb="30">
      <t>ソウムショウ</t>
    </rPh>
    <rPh sb="30" eb="33">
      <t>トウケイキョク</t>
    </rPh>
    <phoneticPr fontId="6"/>
  </si>
  <si>
    <t>　　　〃　　(保健所・市町村別)：茨城県常住人口調査（平成28年10月1日現在）から</t>
    <rPh sb="7" eb="10">
      <t>ホケンジョ</t>
    </rPh>
    <rPh sb="11" eb="14">
      <t>シチョウソン</t>
    </rPh>
    <rPh sb="14" eb="15">
      <t>ベツ</t>
    </rPh>
    <rPh sb="17" eb="20">
      <t>イバラキケン</t>
    </rPh>
    <rPh sb="20" eb="22">
      <t>ジョウジュウ</t>
    </rPh>
    <rPh sb="22" eb="24">
      <t>ジンコウ</t>
    </rPh>
    <rPh sb="24" eb="26">
      <t>チョウサ</t>
    </rPh>
    <rPh sb="27" eb="29">
      <t>ヘイセイ</t>
    </rPh>
    <rPh sb="31" eb="32">
      <t>ネン</t>
    </rPh>
    <rPh sb="34" eb="35">
      <t>ガツ</t>
    </rPh>
    <rPh sb="36" eb="39">
      <t>ニチゲンザイ</t>
    </rPh>
    <phoneticPr fontId="3"/>
  </si>
  <si>
    <t>　　　　　　　 平成27年国勢調査時の外国人及び年齢不詳の者を除いた</t>
    <rPh sb="8" eb="10">
      <t>ヘイセイ</t>
    </rPh>
    <rPh sb="12" eb="13">
      <t>ネン</t>
    </rPh>
    <rPh sb="13" eb="15">
      <t>コクセイ</t>
    </rPh>
    <rPh sb="15" eb="17">
      <t>チョウサ</t>
    </rPh>
    <rPh sb="17" eb="18">
      <t>ジ</t>
    </rPh>
    <rPh sb="19" eb="22">
      <t>ガイコクジン</t>
    </rPh>
    <rPh sb="22" eb="23">
      <t>オヨ</t>
    </rPh>
    <rPh sb="24" eb="26">
      <t>ネンレイ</t>
    </rPh>
    <rPh sb="26" eb="28">
      <t>フショウ</t>
    </rPh>
    <rPh sb="29" eb="30">
      <t>モノ</t>
    </rPh>
    <rPh sb="31" eb="32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</si>
</sst>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&quot;△&quot;#,##0_ ;_ * &quot;-&quot;_ ;_ @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</cellStyleXfs>
  <cellXfs count="103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 applyProtection="1">
      <alignment vertical="center"/>
    </xf>
    <xf numFmtId="0" fontId="5" fillId="0" borderId="0" xfId="0" applyNumberFormat="1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3" xfId="0" applyNumberFormat="1" applyFont="1" applyBorder="1" applyAlignment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5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vertical="center"/>
    </xf>
    <xf numFmtId="37" fontId="5" fillId="0" borderId="3" xfId="0" applyNumberFormat="1" applyFont="1" applyBorder="1" applyAlignment="1" applyProtection="1">
      <alignment vertical="center"/>
    </xf>
    <xf numFmtId="37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5" applyNumberFormat="1" applyFont="1" applyBorder="1" applyAlignment="1" applyProtection="1">
      <alignment horizontal="center" vertical="center"/>
    </xf>
    <xf numFmtId="37" fontId="5" fillId="0" borderId="0" xfId="5" applyNumberFormat="1" applyFont="1" applyBorder="1" applyAlignment="1" applyProtection="1">
      <alignment horizontal="right" vertical="center"/>
    </xf>
    <xf numFmtId="176" fontId="5" fillId="0" borderId="6" xfId="5" applyNumberFormat="1" applyFont="1" applyBorder="1" applyAlignment="1" applyProtection="1">
      <alignment horizontal="center" vertical="center"/>
    </xf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5" applyNumberFormat="1" applyFont="1" applyFill="1" applyBorder="1" applyAlignment="1" applyProtection="1">
      <alignment vertical="center" wrapText="1"/>
    </xf>
    <xf numFmtId="0" fontId="5" fillId="0" borderId="0" xfId="5" applyFont="1" applyFill="1"/>
    <xf numFmtId="176" fontId="5" fillId="0" borderId="0" xfId="0" applyNumberFormat="1" applyFont="1" applyBorder="1" applyAlignment="1" applyProtection="1">
      <alignment vertical="center"/>
    </xf>
    <xf numFmtId="176" fontId="5" fillId="0" borderId="0" xfId="0" applyNumberFormat="1" applyFont="1" applyBorder="1" applyAlignment="1">
      <alignment horizontal="right"/>
    </xf>
    <xf numFmtId="0" fontId="5" fillId="0" borderId="0" xfId="0" applyFont="1"/>
    <xf numFmtId="37" fontId="5" fillId="0" borderId="0" xfId="0" applyNumberFormat="1" applyFont="1" applyAlignment="1" applyProtection="1">
      <alignment horizontal="distributed" vertical="center"/>
    </xf>
    <xf numFmtId="37" fontId="5" fillId="0" borderId="10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vertical="center"/>
    </xf>
    <xf numFmtId="37" fontId="5" fillId="0" borderId="6" xfId="0" applyNumberFormat="1" applyFont="1" applyBorder="1" applyAlignment="1" applyProtection="1">
      <alignment horizontal="distributed" vertical="center"/>
    </xf>
    <xf numFmtId="37" fontId="5" fillId="0" borderId="12" xfId="0" applyNumberFormat="1" applyFont="1" applyBorder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3" fontId="0" fillId="0" borderId="0" xfId="0" applyNumberFormat="1"/>
    <xf numFmtId="0" fontId="2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Alignment="1" applyProtection="1">
      <alignment vertical="center"/>
    </xf>
    <xf numFmtId="0" fontId="5" fillId="2" borderId="7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vertical="center"/>
    </xf>
    <xf numFmtId="37" fontId="5" fillId="2" borderId="0" xfId="0" applyNumberFormat="1" applyFont="1" applyFill="1" applyAlignment="1" applyProtection="1">
      <alignment horizontal="center" vertical="center"/>
    </xf>
    <xf numFmtId="38" fontId="5" fillId="2" borderId="0" xfId="1" applyNumberFormat="1" applyFont="1" applyFill="1" applyAlignment="1" applyProtection="1">
      <alignment vertical="center"/>
    </xf>
    <xf numFmtId="38" fontId="5" fillId="2" borderId="0" xfId="1" applyFont="1" applyFill="1" applyAlignment="1" applyProtection="1">
      <alignment vertical="center"/>
    </xf>
    <xf numFmtId="38" fontId="5" fillId="2" borderId="0" xfId="1" applyFont="1" applyFill="1" applyBorder="1" applyAlignment="1" applyProtection="1">
      <alignment vertical="center"/>
    </xf>
    <xf numFmtId="38" fontId="5" fillId="2" borderId="11" xfId="1" applyFont="1" applyFill="1" applyBorder="1" applyAlignment="1" applyProtection="1">
      <alignment vertical="center"/>
    </xf>
    <xf numFmtId="38" fontId="0" fillId="2" borderId="0" xfId="1" applyFont="1" applyFill="1"/>
    <xf numFmtId="38" fontId="5" fillId="2" borderId="11" xfId="1" applyFont="1" applyFill="1" applyBorder="1" applyAlignment="1">
      <alignment horizontal="right"/>
    </xf>
    <xf numFmtId="38" fontId="5" fillId="2" borderId="0" xfId="1" applyFont="1" applyFill="1" applyBorder="1" applyAlignment="1">
      <alignment horizontal="right"/>
    </xf>
    <xf numFmtId="38" fontId="5" fillId="2" borderId="14" xfId="1" applyFont="1" applyFill="1" applyBorder="1" applyAlignment="1" applyProtection="1">
      <alignment vertical="center"/>
    </xf>
    <xf numFmtId="38" fontId="0" fillId="2" borderId="14" xfId="1" applyFont="1" applyFill="1" applyBorder="1"/>
    <xf numFmtId="38" fontId="0" fillId="2" borderId="0" xfId="1" applyFont="1" applyFill="1" applyBorder="1"/>
    <xf numFmtId="38" fontId="5" fillId="2" borderId="14" xfId="1" applyFont="1" applyFill="1" applyBorder="1" applyAlignment="1" applyProtection="1">
      <protection locked="0"/>
    </xf>
    <xf numFmtId="38" fontId="5" fillId="2" borderId="0" xfId="1" applyFont="1" applyFill="1" applyBorder="1" applyAlignment="1" applyProtection="1">
      <protection locked="0"/>
    </xf>
    <xf numFmtId="38" fontId="5" fillId="2" borderId="14" xfId="1" applyFont="1" applyFill="1" applyBorder="1" applyAlignment="1">
      <alignment horizontal="right"/>
    </xf>
    <xf numFmtId="176" fontId="5" fillId="2" borderId="11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176" fontId="5" fillId="2" borderId="13" xfId="0" applyNumberFormat="1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right"/>
    </xf>
    <xf numFmtId="37" fontId="0" fillId="2" borderId="0" xfId="5" applyNumberFormat="1" applyFont="1" applyFill="1" applyBorder="1" applyAlignment="1" applyProtection="1">
      <alignment vertical="center"/>
    </xf>
    <xf numFmtId="176" fontId="5" fillId="2" borderId="0" xfId="5" applyNumberFormat="1" applyFont="1" applyFill="1" applyProtection="1"/>
    <xf numFmtId="176" fontId="5" fillId="2" borderId="0" xfId="5" applyNumberFormat="1" applyFont="1" applyFill="1" applyBorder="1" applyAlignment="1" applyProtection="1">
      <alignment vertical="center"/>
    </xf>
    <xf numFmtId="176" fontId="0" fillId="2" borderId="0" xfId="5" applyNumberFormat="1" applyFont="1" applyFill="1" applyProtection="1"/>
    <xf numFmtId="37" fontId="5" fillId="2" borderId="0" xfId="5" applyNumberFormat="1" applyFont="1" applyFill="1" applyBorder="1" applyAlignment="1" applyProtection="1">
      <alignment vertical="top"/>
    </xf>
    <xf numFmtId="37" fontId="0" fillId="2" borderId="0" xfId="0" applyNumberFormat="1" applyFont="1" applyFill="1" applyAlignment="1" applyProtection="1">
      <alignment vertical="center"/>
    </xf>
    <xf numFmtId="37" fontId="5" fillId="2" borderId="0" xfId="0" applyNumberFormat="1" applyFont="1" applyFill="1" applyAlignment="1" applyProtection="1">
      <alignment vertical="center"/>
    </xf>
    <xf numFmtId="0" fontId="0" fillId="2" borderId="0" xfId="0" applyNumberFormat="1" applyFont="1" applyFill="1" applyAlignment="1" applyProtection="1">
      <alignment horizontal="right" vertical="center"/>
    </xf>
    <xf numFmtId="38" fontId="0" fillId="2" borderId="0" xfId="1" applyNumberFormat="1" applyFont="1" applyFill="1" applyAlignment="1" applyProtection="1">
      <alignment horizontal="right" vertical="center"/>
    </xf>
    <xf numFmtId="38" fontId="5" fillId="2" borderId="0" xfId="1" applyNumberFormat="1" applyFont="1" applyFill="1" applyAlignment="1" applyProtection="1">
      <alignment horizontal="right" vertical="center"/>
    </xf>
    <xf numFmtId="176" fontId="5" fillId="2" borderId="0" xfId="6" applyNumberFormat="1" applyFont="1" applyFill="1" applyBorder="1" applyProtection="1"/>
    <xf numFmtId="176" fontId="5" fillId="2" borderId="0" xfId="5" applyNumberFormat="1" applyFont="1" applyFill="1" applyBorder="1" applyAlignment="1" applyProtection="1">
      <alignment horizontal="center" vertical="center"/>
    </xf>
    <xf numFmtId="176" fontId="5" fillId="2" borderId="6" xfId="5" applyNumberFormat="1" applyFont="1" applyFill="1" applyBorder="1" applyAlignment="1" applyProtection="1">
      <alignment horizontal="center" vertical="center"/>
    </xf>
    <xf numFmtId="176" fontId="5" fillId="2" borderId="0" xfId="5" applyNumberFormat="1" applyFont="1" applyFill="1" applyBorder="1" applyAlignment="1" applyProtection="1">
      <alignment vertical="center" wrapText="1"/>
    </xf>
    <xf numFmtId="37" fontId="5" fillId="2" borderId="0" xfId="5" applyNumberFormat="1" applyFont="1" applyFill="1" applyBorder="1" applyProtection="1"/>
    <xf numFmtId="37" fontId="5" fillId="2" borderId="0" xfId="5" applyNumberFormat="1" applyFont="1" applyFill="1" applyProtection="1"/>
    <xf numFmtId="3" fontId="0" fillId="0" borderId="0" xfId="0" applyNumberFormat="1" applyAlignment="1">
      <alignment horizontal="right"/>
    </xf>
    <xf numFmtId="38" fontId="0" fillId="2" borderId="0" xfId="1" applyNumberFormat="1" applyFont="1" applyFill="1"/>
    <xf numFmtId="3" fontId="0" fillId="2" borderId="0" xfId="0" applyNumberFormat="1" applyFill="1" applyBorder="1" applyAlignment="1">
      <alignment horizontal="right" vertical="center" wrapText="1"/>
    </xf>
    <xf numFmtId="3" fontId="5" fillId="2" borderId="0" xfId="6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center" vertical="center"/>
    </xf>
    <xf numFmtId="0" fontId="5" fillId="2" borderId="20" xfId="0" applyNumberFormat="1" applyFont="1" applyFill="1" applyBorder="1" applyAlignment="1" applyProtection="1">
      <alignment horizontal="center" vertical="center"/>
    </xf>
    <xf numFmtId="0" fontId="5" fillId="2" borderId="2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5" fillId="0" borderId="0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5" fillId="2" borderId="22" xfId="0" applyNumberFormat="1" applyFont="1" applyFill="1" applyBorder="1" applyAlignment="1" applyProtection="1">
      <alignment horizontal="center"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_日本人人口" xfId="5"/>
    <cellStyle name="標準_日本人人口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H12&#30906;&#23450;&#32113;&#35336;&#34920;&#65288;&#20904;&#2366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H88"/>
  <sheetViews>
    <sheetView tabSelected="1" view="pageBreakPreview" zoomScale="80" zoomScaleNormal="100" zoomScaleSheetLayoutView="80" workbookViewId="0">
      <pane xSplit="5" ySplit="8" topLeftCell="F30" activePane="bottomRight" state="frozen"/>
      <selection pane="topRight" activeCell="F1" sqref="F1"/>
      <selection pane="bottomLeft" activeCell="A9" sqref="A9"/>
      <selection pane="bottomRight" activeCell="G84" sqref="G84"/>
    </sheetView>
  </sheetViews>
  <sheetFormatPr defaultColWidth="10.625" defaultRowHeight="13.5"/>
  <cols>
    <col min="1" max="1" width="4.375" style="22" customWidth="1"/>
    <col min="2" max="2" width="4.25" style="13" customWidth="1"/>
    <col min="3" max="3" width="3.625" style="10" customWidth="1"/>
    <col min="4" max="4" width="14.625" style="10" customWidth="1"/>
    <col min="5" max="5" width="1.625" style="10" customWidth="1"/>
    <col min="6" max="6" width="14.125" style="64" customWidth="1"/>
    <col min="7" max="9" width="14.625" style="64" customWidth="1"/>
    <col min="10" max="10" width="14.625" style="10" customWidth="1"/>
    <col min="11" max="12" width="14.625" style="64" customWidth="1"/>
    <col min="13" max="242" width="10.625" style="10"/>
    <col min="243" max="16384" width="10.625" style="13"/>
  </cols>
  <sheetData>
    <row r="1" spans="1:242" s="2" customFormat="1" ht="17.25">
      <c r="A1" s="13"/>
      <c r="C1" s="1"/>
      <c r="D1" s="1"/>
      <c r="E1" s="1"/>
      <c r="F1" s="34" t="s">
        <v>34</v>
      </c>
      <c r="G1" s="34"/>
      <c r="H1" s="34"/>
      <c r="I1" s="34"/>
      <c r="J1" s="1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s="2" customFormat="1" ht="17.25">
      <c r="A2" s="13"/>
      <c r="C2" s="1"/>
      <c r="D2" s="1"/>
      <c r="E2" s="1"/>
      <c r="F2" s="34" t="s">
        <v>0</v>
      </c>
      <c r="G2" s="34"/>
      <c r="H2" s="34"/>
      <c r="I2" s="34"/>
      <c r="J2" s="1"/>
      <c r="K2" s="34"/>
      <c r="L2" s="3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1:242" s="4" customFormat="1" ht="14.25" thickBot="1">
      <c r="A3" s="13"/>
      <c r="C3" s="3"/>
      <c r="D3" s="3"/>
      <c r="E3" s="3"/>
      <c r="F3" s="35"/>
      <c r="G3" s="35"/>
      <c r="H3" s="35"/>
      <c r="I3" s="35"/>
      <c r="J3" s="3"/>
      <c r="K3" s="35"/>
      <c r="L3" s="65" t="s">
        <v>68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4" customFormat="1" ht="13.5" customHeight="1">
      <c r="A4" s="13"/>
      <c r="C4" s="5"/>
      <c r="D4" s="5"/>
      <c r="E4" s="6"/>
      <c r="F4" s="36"/>
      <c r="G4" s="82" t="s">
        <v>1</v>
      </c>
      <c r="H4" s="83"/>
      <c r="I4" s="84"/>
      <c r="J4" s="91" t="s">
        <v>59</v>
      </c>
      <c r="K4" s="92"/>
      <c r="L4" s="9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4" customFormat="1">
      <c r="A5" s="13"/>
      <c r="C5" s="80" t="s">
        <v>2</v>
      </c>
      <c r="D5" s="80"/>
      <c r="E5" s="81"/>
      <c r="F5" s="37"/>
      <c r="G5" s="85"/>
      <c r="H5" s="86"/>
      <c r="I5" s="87"/>
      <c r="J5" s="93"/>
      <c r="K5" s="94"/>
      <c r="L5" s="9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4" customFormat="1">
      <c r="A6" s="13"/>
      <c r="C6" s="3"/>
      <c r="D6" s="3"/>
      <c r="E6" s="7"/>
      <c r="F6" s="38" t="s">
        <v>3</v>
      </c>
      <c r="G6" s="88"/>
      <c r="H6" s="89"/>
      <c r="I6" s="90"/>
      <c r="J6" s="95"/>
      <c r="K6" s="96"/>
      <c r="L6" s="9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4" customFormat="1">
      <c r="A7" s="13"/>
      <c r="C7" s="80" t="s">
        <v>4</v>
      </c>
      <c r="D7" s="80"/>
      <c r="E7" s="81"/>
      <c r="F7" s="37"/>
      <c r="G7" s="97" t="s">
        <v>5</v>
      </c>
      <c r="H7" s="97" t="s">
        <v>6</v>
      </c>
      <c r="I7" s="97" t="s">
        <v>7</v>
      </c>
      <c r="J7" s="99" t="s">
        <v>5</v>
      </c>
      <c r="K7" s="97" t="s">
        <v>6</v>
      </c>
      <c r="L7" s="101" t="s">
        <v>7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4" customFormat="1" ht="14.25" thickBot="1">
      <c r="C8" s="8"/>
      <c r="D8" s="8"/>
      <c r="E8" s="9"/>
      <c r="F8" s="39"/>
      <c r="G8" s="98"/>
      <c r="H8" s="98"/>
      <c r="I8" s="98"/>
      <c r="J8" s="100"/>
      <c r="K8" s="98"/>
      <c r="L8" s="10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>
      <c r="E9" s="11"/>
      <c r="F9" s="40"/>
      <c r="G9" s="40"/>
      <c r="H9" s="40"/>
      <c r="I9" s="40"/>
      <c r="J9" s="12"/>
      <c r="K9" s="40"/>
    </row>
    <row r="10" spans="1:242" ht="13.5" customHeight="1">
      <c r="A10" s="13"/>
      <c r="C10" s="78" t="s">
        <v>8</v>
      </c>
      <c r="D10" s="78"/>
      <c r="E10" s="24"/>
      <c r="F10" s="41">
        <v>1137061</v>
      </c>
      <c r="G10" s="41">
        <v>2907262</v>
      </c>
      <c r="H10" s="41">
        <v>1449648</v>
      </c>
      <c r="I10" s="41">
        <v>1457614</v>
      </c>
      <c r="J10" s="74">
        <f>SUM(J12,J20,J26,J31,J35,J40,J49,J56,J61,J67,J72,J76)</f>
        <v>2853283</v>
      </c>
      <c r="K10" s="66">
        <f t="shared" ref="K10:L10" si="0">SUM(K12,K20,K26,K31,K35,K40,K49,K56,K61,K67,K72,K76)</f>
        <v>1424246</v>
      </c>
      <c r="L10" s="67">
        <f t="shared" si="0"/>
        <v>1429037</v>
      </c>
    </row>
    <row r="11" spans="1:242">
      <c r="A11" s="13"/>
      <c r="D11" s="23"/>
      <c r="E11" s="24"/>
      <c r="F11" s="42"/>
      <c r="G11" s="43"/>
      <c r="H11" s="43"/>
      <c r="I11" s="42"/>
      <c r="J11" s="20"/>
      <c r="K11" s="68"/>
      <c r="L11" s="68"/>
    </row>
    <row r="12" spans="1:242" ht="13.5" customHeight="1">
      <c r="A12" s="13"/>
      <c r="C12" s="78" t="s">
        <v>9</v>
      </c>
      <c r="D12" s="78"/>
      <c r="E12" s="24"/>
      <c r="F12" s="44">
        <f>SUM(F13:F18)</f>
        <v>190319</v>
      </c>
      <c r="G12" s="43">
        <f>SUM(G13:G18)</f>
        <v>466569</v>
      </c>
      <c r="H12" s="43">
        <f>SUM(H13:H18)</f>
        <v>229437</v>
      </c>
      <c r="I12" s="43">
        <f>SUM(I13:I18)</f>
        <v>237132</v>
      </c>
      <c r="J12" s="33">
        <v>459462</v>
      </c>
      <c r="K12" s="76">
        <v>225996</v>
      </c>
      <c r="L12" s="76">
        <v>233466</v>
      </c>
    </row>
    <row r="13" spans="1:242">
      <c r="A13" s="13"/>
      <c r="B13" s="10"/>
      <c r="D13" s="23" t="s">
        <v>10</v>
      </c>
      <c r="E13" s="24"/>
      <c r="F13" s="45">
        <v>118953</v>
      </c>
      <c r="G13" s="45">
        <v>271047</v>
      </c>
      <c r="H13" s="75">
        <v>132905</v>
      </c>
      <c r="I13" s="45">
        <v>138142</v>
      </c>
      <c r="J13" s="33">
        <v>266362</v>
      </c>
      <c r="K13" s="76">
        <v>130650</v>
      </c>
      <c r="L13" s="76">
        <v>135712</v>
      </c>
    </row>
    <row r="14" spans="1:242">
      <c r="A14" s="13"/>
      <c r="B14" s="10"/>
      <c r="D14" s="23" t="s">
        <v>37</v>
      </c>
      <c r="E14" s="24"/>
      <c r="F14" s="45">
        <v>28344</v>
      </c>
      <c r="G14" s="45">
        <v>76160</v>
      </c>
      <c r="H14" s="45">
        <v>37273</v>
      </c>
      <c r="I14" s="45">
        <v>38887</v>
      </c>
      <c r="J14" s="33">
        <v>75584</v>
      </c>
      <c r="K14" s="76">
        <v>37014</v>
      </c>
      <c r="L14" s="76">
        <v>38570</v>
      </c>
    </row>
    <row r="15" spans="1:242">
      <c r="A15" s="13"/>
      <c r="B15" s="10"/>
      <c r="D15" s="23" t="s">
        <v>53</v>
      </c>
      <c r="E15" s="24"/>
      <c r="F15" s="45">
        <v>17707</v>
      </c>
      <c r="G15" s="45">
        <v>50528</v>
      </c>
      <c r="H15" s="45">
        <v>25450</v>
      </c>
      <c r="I15" s="45">
        <v>25078</v>
      </c>
      <c r="J15" s="33">
        <v>49714</v>
      </c>
      <c r="K15" s="76">
        <v>25022</v>
      </c>
      <c r="L15" s="76">
        <v>24692</v>
      </c>
    </row>
    <row r="16" spans="1:242">
      <c r="A16" s="13"/>
      <c r="B16" s="10"/>
      <c r="D16" s="23" t="s">
        <v>54</v>
      </c>
      <c r="E16" s="24"/>
      <c r="F16" s="45">
        <v>11492</v>
      </c>
      <c r="G16" s="45">
        <v>32669</v>
      </c>
      <c r="H16" s="45">
        <v>16119</v>
      </c>
      <c r="I16" s="45">
        <v>16550</v>
      </c>
      <c r="J16" s="33">
        <v>32331</v>
      </c>
      <c r="K16" s="76">
        <v>15933</v>
      </c>
      <c r="L16" s="76">
        <v>16398</v>
      </c>
    </row>
    <row r="17" spans="1:12">
      <c r="A17" s="13"/>
      <c r="B17" s="10"/>
      <c r="D17" s="23" t="s">
        <v>60</v>
      </c>
      <c r="E17" s="24"/>
      <c r="F17" s="45">
        <v>6743</v>
      </c>
      <c r="G17" s="45">
        <v>16706</v>
      </c>
      <c r="H17" s="45">
        <v>8207</v>
      </c>
      <c r="I17" s="45">
        <v>8499</v>
      </c>
      <c r="J17" s="33">
        <v>16084</v>
      </c>
      <c r="K17" s="76">
        <v>7913</v>
      </c>
      <c r="L17" s="76">
        <v>8171</v>
      </c>
    </row>
    <row r="18" spans="1:12">
      <c r="A18" s="13"/>
      <c r="B18" s="10"/>
      <c r="D18" s="23" t="s">
        <v>39</v>
      </c>
      <c r="E18" s="24"/>
      <c r="F18" s="45">
        <v>7080</v>
      </c>
      <c r="G18" s="45">
        <v>19459</v>
      </c>
      <c r="H18" s="45">
        <v>9483</v>
      </c>
      <c r="I18" s="45">
        <v>9976</v>
      </c>
      <c r="J18" s="33">
        <v>19387</v>
      </c>
      <c r="K18" s="76">
        <v>9464</v>
      </c>
      <c r="L18" s="76">
        <v>9923</v>
      </c>
    </row>
    <row r="19" spans="1:12">
      <c r="A19" s="13"/>
      <c r="B19" s="10"/>
      <c r="D19" s="23"/>
      <c r="E19" s="24"/>
      <c r="F19" s="46"/>
      <c r="G19" s="47"/>
      <c r="H19" s="47"/>
      <c r="I19" s="47"/>
      <c r="J19" s="32"/>
      <c r="K19" s="76"/>
      <c r="L19" s="76"/>
    </row>
    <row r="20" spans="1:12" ht="13.5" customHeight="1">
      <c r="A20" s="13"/>
      <c r="B20" s="10"/>
      <c r="C20" s="78" t="s">
        <v>56</v>
      </c>
      <c r="D20" s="78"/>
      <c r="E20" s="24"/>
      <c r="F20" s="48">
        <f>SUM(F21:F24)</f>
        <v>62441</v>
      </c>
      <c r="G20" s="43">
        <f t="shared" ref="G20:I20" si="1">SUM(G21:G24)</f>
        <v>165163</v>
      </c>
      <c r="H20" s="43">
        <f t="shared" si="1"/>
        <v>80600</v>
      </c>
      <c r="I20" s="43">
        <f t="shared" si="1"/>
        <v>84563</v>
      </c>
      <c r="J20" s="33">
        <v>164509</v>
      </c>
      <c r="K20" s="76">
        <v>80367</v>
      </c>
      <c r="L20" s="76">
        <v>84142</v>
      </c>
    </row>
    <row r="21" spans="1:12">
      <c r="A21" s="13"/>
      <c r="B21" s="10"/>
      <c r="D21" s="23" t="s">
        <v>11</v>
      </c>
      <c r="E21" s="24"/>
      <c r="F21" s="49">
        <v>19398</v>
      </c>
      <c r="G21" s="50">
        <v>51454</v>
      </c>
      <c r="H21" s="50">
        <v>25030</v>
      </c>
      <c r="I21" s="50">
        <v>26424</v>
      </c>
      <c r="J21" s="33">
        <v>51340</v>
      </c>
      <c r="K21" s="76">
        <v>24996</v>
      </c>
      <c r="L21" s="76">
        <v>26344</v>
      </c>
    </row>
    <row r="22" spans="1:12">
      <c r="A22" s="13"/>
      <c r="B22" s="10"/>
      <c r="D22" s="23" t="s">
        <v>40</v>
      </c>
      <c r="E22" s="24"/>
      <c r="F22" s="49">
        <v>16091</v>
      </c>
      <c r="G22" s="50">
        <v>42018</v>
      </c>
      <c r="H22" s="50">
        <v>20707</v>
      </c>
      <c r="I22" s="50">
        <v>21311</v>
      </c>
      <c r="J22" s="33">
        <v>41794</v>
      </c>
      <c r="K22" s="76">
        <v>20630</v>
      </c>
      <c r="L22" s="76">
        <v>21164</v>
      </c>
    </row>
    <row r="23" spans="1:12">
      <c r="A23" s="13"/>
      <c r="B23" s="10"/>
      <c r="D23" s="23" t="s">
        <v>41</v>
      </c>
      <c r="E23" s="24"/>
      <c r="F23" s="49">
        <v>20281</v>
      </c>
      <c r="G23" s="50">
        <v>54110</v>
      </c>
      <c r="H23" s="50">
        <v>26328</v>
      </c>
      <c r="I23" s="50">
        <v>27782</v>
      </c>
      <c r="J23" s="33">
        <v>53879</v>
      </c>
      <c r="K23" s="76">
        <v>26224</v>
      </c>
      <c r="L23" s="76">
        <v>27655</v>
      </c>
    </row>
    <row r="24" spans="1:12">
      <c r="A24" s="13"/>
      <c r="B24" s="10"/>
      <c r="D24" s="23" t="s">
        <v>61</v>
      </c>
      <c r="E24" s="24"/>
      <c r="F24" s="49">
        <v>6671</v>
      </c>
      <c r="G24" s="50">
        <v>17581</v>
      </c>
      <c r="H24" s="50">
        <v>8535</v>
      </c>
      <c r="I24" s="50">
        <v>9046</v>
      </c>
      <c r="J24" s="33">
        <v>17496</v>
      </c>
      <c r="K24" s="76">
        <v>8517</v>
      </c>
      <c r="L24" s="76">
        <v>8979</v>
      </c>
    </row>
    <row r="25" spans="1:12" ht="12.75" customHeight="1">
      <c r="A25" s="13"/>
      <c r="B25" s="10"/>
      <c r="E25" s="24"/>
      <c r="F25" s="51"/>
      <c r="G25" s="52"/>
      <c r="H25" s="52"/>
      <c r="I25" s="52"/>
      <c r="J25" s="31"/>
      <c r="K25" s="76"/>
      <c r="L25" s="76"/>
    </row>
    <row r="26" spans="1:12">
      <c r="A26" s="13"/>
      <c r="B26" s="10"/>
      <c r="C26" s="78" t="s">
        <v>12</v>
      </c>
      <c r="D26" s="78"/>
      <c r="E26" s="24"/>
      <c r="F26" s="53">
        <f>SUM(F27:F29)</f>
        <v>107329</v>
      </c>
      <c r="G26" s="47">
        <f t="shared" ref="G26:I26" si="2">SUM(G27:G29)</f>
        <v>255828</v>
      </c>
      <c r="H26" s="47">
        <f t="shared" si="2"/>
        <v>127515</v>
      </c>
      <c r="I26" s="47">
        <f t="shared" si="2"/>
        <v>128313</v>
      </c>
      <c r="J26" s="33">
        <v>253905</v>
      </c>
      <c r="K26" s="76">
        <v>126600</v>
      </c>
      <c r="L26" s="76">
        <v>127305</v>
      </c>
    </row>
    <row r="27" spans="1:12" ht="13.5" customHeight="1">
      <c r="A27" s="13"/>
      <c r="B27" s="10"/>
      <c r="D27" s="23" t="s">
        <v>13</v>
      </c>
      <c r="E27" s="24"/>
      <c r="F27" s="49">
        <v>78763</v>
      </c>
      <c r="G27" s="50">
        <v>182905</v>
      </c>
      <c r="H27" s="50">
        <v>91475</v>
      </c>
      <c r="I27" s="50">
        <v>91430</v>
      </c>
      <c r="J27" s="33">
        <v>181399</v>
      </c>
      <c r="K27" s="76">
        <v>90772</v>
      </c>
      <c r="L27" s="76">
        <v>90627</v>
      </c>
    </row>
    <row r="28" spans="1:12">
      <c r="A28" s="13"/>
      <c r="B28" s="10"/>
      <c r="D28" s="23" t="s">
        <v>14</v>
      </c>
      <c r="E28" s="24"/>
      <c r="F28" s="49">
        <v>11717</v>
      </c>
      <c r="G28" s="50">
        <v>29207</v>
      </c>
      <c r="H28" s="50">
        <v>14393</v>
      </c>
      <c r="I28" s="50">
        <v>14814</v>
      </c>
      <c r="J28" s="33">
        <v>29061</v>
      </c>
      <c r="K28" s="76">
        <v>14312</v>
      </c>
      <c r="L28" s="76">
        <v>14749</v>
      </c>
    </row>
    <row r="29" spans="1:12">
      <c r="A29" s="13"/>
      <c r="B29" s="10"/>
      <c r="D29" s="23" t="s">
        <v>15</v>
      </c>
      <c r="E29" s="24"/>
      <c r="F29" s="49">
        <v>16849</v>
      </c>
      <c r="G29" s="50">
        <v>43716</v>
      </c>
      <c r="H29" s="50">
        <v>21647</v>
      </c>
      <c r="I29" s="50">
        <v>22069</v>
      </c>
      <c r="J29" s="33">
        <v>43445</v>
      </c>
      <c r="K29" s="76">
        <v>21516</v>
      </c>
      <c r="L29" s="76">
        <v>21929</v>
      </c>
    </row>
    <row r="30" spans="1:12">
      <c r="A30" s="13"/>
      <c r="B30" s="10"/>
      <c r="D30" s="23"/>
      <c r="E30" s="24"/>
      <c r="F30" s="53"/>
      <c r="G30" s="47"/>
      <c r="H30" s="47"/>
      <c r="I30" s="47"/>
      <c r="J30" s="31"/>
      <c r="K30" s="76"/>
      <c r="L30" s="76"/>
    </row>
    <row r="31" spans="1:12">
      <c r="A31" s="13"/>
      <c r="B31" s="10"/>
      <c r="C31" s="78" t="s">
        <v>16</v>
      </c>
      <c r="D31" s="78"/>
      <c r="E31" s="24"/>
      <c r="F31" s="53">
        <f>SUM(F32:F33)</f>
        <v>28906</v>
      </c>
      <c r="G31" s="47">
        <f t="shared" ref="G31:I31" si="3">SUM(G32:G33)</f>
        <v>82393</v>
      </c>
      <c r="H31" s="47">
        <f t="shared" si="3"/>
        <v>41310</v>
      </c>
      <c r="I31" s="47">
        <f t="shared" si="3"/>
        <v>41083</v>
      </c>
      <c r="J31" s="33">
        <v>79745</v>
      </c>
      <c r="K31" s="76">
        <v>39780</v>
      </c>
      <c r="L31" s="76">
        <v>39965</v>
      </c>
    </row>
    <row r="32" spans="1:12">
      <c r="A32" s="13"/>
      <c r="B32" s="10"/>
      <c r="D32" s="23" t="s">
        <v>42</v>
      </c>
      <c r="E32" s="24"/>
      <c r="F32" s="49">
        <v>11116</v>
      </c>
      <c r="G32" s="50">
        <v>34418</v>
      </c>
      <c r="H32" s="50">
        <v>16996</v>
      </c>
      <c r="I32" s="50">
        <v>17422</v>
      </c>
      <c r="J32" s="33">
        <v>33668</v>
      </c>
      <c r="K32" s="76">
        <v>16640</v>
      </c>
      <c r="L32" s="76">
        <v>17028</v>
      </c>
    </row>
    <row r="33" spans="1:12">
      <c r="A33" s="13"/>
      <c r="B33" s="10"/>
      <c r="D33" s="23" t="s">
        <v>43</v>
      </c>
      <c r="E33" s="24"/>
      <c r="F33" s="49">
        <v>17790</v>
      </c>
      <c r="G33" s="50">
        <v>47975</v>
      </c>
      <c r="H33" s="50">
        <v>24314</v>
      </c>
      <c r="I33" s="50">
        <v>23661</v>
      </c>
      <c r="J33" s="33">
        <v>46077</v>
      </c>
      <c r="K33" s="76">
        <v>23140</v>
      </c>
      <c r="L33" s="76">
        <v>22937</v>
      </c>
    </row>
    <row r="34" spans="1:12">
      <c r="A34" s="13"/>
      <c r="B34" s="10"/>
      <c r="D34" s="23"/>
      <c r="E34" s="24"/>
      <c r="F34" s="53"/>
      <c r="G34" s="47"/>
      <c r="H34" s="47"/>
      <c r="I34" s="47"/>
      <c r="J34" s="31"/>
      <c r="K34" s="76"/>
      <c r="L34" s="76"/>
    </row>
    <row r="35" spans="1:12">
      <c r="A35" s="13"/>
      <c r="B35" s="10"/>
      <c r="C35" s="78" t="s">
        <v>17</v>
      </c>
      <c r="D35" s="78"/>
      <c r="E35" s="24"/>
      <c r="F35" s="53">
        <f>SUM(F36:F38)</f>
        <v>76308</v>
      </c>
      <c r="G35" s="47">
        <f t="shared" ref="G35" si="4">SUM(G36:G38)</f>
        <v>191390</v>
      </c>
      <c r="H35" s="47">
        <f t="shared" ref="H35" si="5">SUM(H36:H38)</f>
        <v>98317</v>
      </c>
      <c r="I35" s="47">
        <f t="shared" ref="I35" si="6">SUM(I36:I38)</f>
        <v>93073</v>
      </c>
      <c r="J35" s="33">
        <v>187902</v>
      </c>
      <c r="K35" s="76">
        <v>96765</v>
      </c>
      <c r="L35" s="76">
        <v>91137</v>
      </c>
    </row>
    <row r="36" spans="1:12" ht="13.5" customHeight="1">
      <c r="A36" s="13"/>
      <c r="B36" s="10"/>
      <c r="D36" s="23" t="s">
        <v>18</v>
      </c>
      <c r="E36" s="24"/>
      <c r="F36" s="49">
        <v>27703</v>
      </c>
      <c r="G36" s="50">
        <v>67754</v>
      </c>
      <c r="H36" s="50">
        <v>35078</v>
      </c>
      <c r="I36" s="50">
        <v>32676</v>
      </c>
      <c r="J36" s="33">
        <v>66881</v>
      </c>
      <c r="K36" s="76">
        <v>34720</v>
      </c>
      <c r="L36" s="76">
        <v>32161</v>
      </c>
    </row>
    <row r="37" spans="1:12">
      <c r="A37" s="13"/>
      <c r="B37" s="10"/>
      <c r="D37" s="23" t="s">
        <v>35</v>
      </c>
      <c r="E37" s="24"/>
      <c r="F37" s="49">
        <v>10606</v>
      </c>
      <c r="G37" s="50">
        <v>28849</v>
      </c>
      <c r="H37" s="50">
        <v>14312</v>
      </c>
      <c r="I37" s="50">
        <v>14537</v>
      </c>
      <c r="J37" s="33">
        <v>28466</v>
      </c>
      <c r="K37" s="76">
        <v>14125</v>
      </c>
      <c r="L37" s="76">
        <v>14341</v>
      </c>
    </row>
    <row r="38" spans="1:12" ht="12.75" customHeight="1">
      <c r="A38" s="13"/>
      <c r="B38" s="10"/>
      <c r="D38" s="23" t="s">
        <v>44</v>
      </c>
      <c r="E38" s="24"/>
      <c r="F38" s="49">
        <v>37999</v>
      </c>
      <c r="G38" s="50">
        <v>94787</v>
      </c>
      <c r="H38" s="50">
        <v>48927</v>
      </c>
      <c r="I38" s="50">
        <v>45860</v>
      </c>
      <c r="J38" s="33">
        <v>92555</v>
      </c>
      <c r="K38" s="76">
        <v>47920</v>
      </c>
      <c r="L38" s="76">
        <v>44635</v>
      </c>
    </row>
    <row r="39" spans="1:12">
      <c r="A39" s="13"/>
      <c r="B39" s="10"/>
      <c r="D39" s="23"/>
      <c r="E39" s="24"/>
      <c r="F39" s="53"/>
      <c r="G39" s="47"/>
      <c r="H39" s="47"/>
      <c r="I39" s="47"/>
      <c r="J39" s="21"/>
      <c r="K39" s="77"/>
      <c r="L39" s="77"/>
    </row>
    <row r="40" spans="1:12">
      <c r="A40" s="13"/>
      <c r="B40" s="10"/>
      <c r="C40" s="79" t="s">
        <v>19</v>
      </c>
      <c r="D40" s="79"/>
      <c r="E40" s="24"/>
      <c r="F40" s="53">
        <f>SUM(F41:F47)</f>
        <v>157611</v>
      </c>
      <c r="G40" s="47">
        <f t="shared" ref="G40:I40" si="7">SUM(G41:G47)</f>
        <v>401351</v>
      </c>
      <c r="H40" s="47">
        <f t="shared" si="7"/>
        <v>199171</v>
      </c>
      <c r="I40" s="47">
        <f t="shared" si="7"/>
        <v>202180</v>
      </c>
      <c r="J40" s="33">
        <v>395078</v>
      </c>
      <c r="K40" s="76">
        <v>196292</v>
      </c>
      <c r="L40" s="76">
        <v>198786</v>
      </c>
    </row>
    <row r="41" spans="1:12">
      <c r="A41" s="13"/>
      <c r="B41" s="10"/>
      <c r="D41" s="23" t="s">
        <v>67</v>
      </c>
      <c r="E41" s="24"/>
      <c r="F41" s="49">
        <v>30811</v>
      </c>
      <c r="G41" s="50">
        <v>77894</v>
      </c>
      <c r="H41" s="50">
        <v>38820</v>
      </c>
      <c r="I41" s="50">
        <v>39074</v>
      </c>
      <c r="J41" s="33">
        <v>76183</v>
      </c>
      <c r="K41" s="76">
        <v>37996</v>
      </c>
      <c r="L41" s="76">
        <v>38187</v>
      </c>
    </row>
    <row r="42" spans="1:12">
      <c r="A42" s="13"/>
      <c r="B42" s="10"/>
      <c r="D42" s="23" t="s">
        <v>20</v>
      </c>
      <c r="E42" s="24"/>
      <c r="F42" s="49">
        <v>43889</v>
      </c>
      <c r="G42" s="50">
        <v>105985</v>
      </c>
      <c r="H42" s="50">
        <v>52119</v>
      </c>
      <c r="I42" s="50">
        <v>53866</v>
      </c>
      <c r="J42" s="33">
        <v>104789</v>
      </c>
      <c r="K42" s="76">
        <v>51608</v>
      </c>
      <c r="L42" s="76">
        <v>53181</v>
      </c>
    </row>
    <row r="43" spans="1:12">
      <c r="A43" s="13"/>
      <c r="B43" s="10"/>
      <c r="D43" s="23" t="s">
        <v>21</v>
      </c>
      <c r="E43" s="24"/>
      <c r="F43" s="49">
        <v>33696</v>
      </c>
      <c r="G43" s="50">
        <v>84704</v>
      </c>
      <c r="H43" s="50">
        <v>41890</v>
      </c>
      <c r="I43" s="50">
        <v>42814</v>
      </c>
      <c r="J43" s="33">
        <v>83042</v>
      </c>
      <c r="K43" s="76">
        <v>41133</v>
      </c>
      <c r="L43" s="76">
        <v>41909</v>
      </c>
    </row>
    <row r="44" spans="1:12" ht="12.75" customHeight="1">
      <c r="A44" s="13"/>
      <c r="B44" s="10"/>
      <c r="D44" s="23" t="s">
        <v>36</v>
      </c>
      <c r="E44" s="24"/>
      <c r="F44" s="49">
        <v>25521</v>
      </c>
      <c r="G44" s="50">
        <v>65560</v>
      </c>
      <c r="H44" s="50">
        <v>33138</v>
      </c>
      <c r="I44" s="50">
        <v>32422</v>
      </c>
      <c r="J44" s="33">
        <v>64796</v>
      </c>
      <c r="K44" s="76">
        <v>32798</v>
      </c>
      <c r="L44" s="76">
        <v>31998</v>
      </c>
    </row>
    <row r="45" spans="1:12">
      <c r="A45" s="13"/>
      <c r="B45" s="10"/>
      <c r="D45" s="23" t="s">
        <v>45</v>
      </c>
      <c r="E45" s="24"/>
      <c r="F45" s="49">
        <v>14605</v>
      </c>
      <c r="G45" s="50">
        <v>42217</v>
      </c>
      <c r="H45" s="50">
        <v>20943</v>
      </c>
      <c r="I45" s="50">
        <v>21274</v>
      </c>
      <c r="J45" s="33">
        <v>41495</v>
      </c>
      <c r="K45" s="76">
        <v>20611</v>
      </c>
      <c r="L45" s="76">
        <v>20884</v>
      </c>
    </row>
    <row r="46" spans="1:12">
      <c r="A46" s="13"/>
      <c r="B46" s="10"/>
      <c r="D46" s="23" t="s">
        <v>62</v>
      </c>
      <c r="E46" s="24"/>
      <c r="F46" s="49">
        <v>2935</v>
      </c>
      <c r="G46" s="50">
        <v>8943</v>
      </c>
      <c r="H46" s="50">
        <v>4384</v>
      </c>
      <c r="I46" s="50">
        <v>4559</v>
      </c>
      <c r="J46" s="33">
        <v>8897</v>
      </c>
      <c r="K46" s="76">
        <v>4367</v>
      </c>
      <c r="L46" s="76">
        <v>4530</v>
      </c>
    </row>
    <row r="47" spans="1:12">
      <c r="A47" s="13"/>
      <c r="B47" s="10"/>
      <c r="D47" s="23" t="s">
        <v>63</v>
      </c>
      <c r="E47" s="24"/>
      <c r="F47" s="49">
        <v>6154</v>
      </c>
      <c r="G47" s="50">
        <v>16048</v>
      </c>
      <c r="H47" s="50">
        <v>7877</v>
      </c>
      <c r="I47" s="50">
        <v>8171</v>
      </c>
      <c r="J47" s="33">
        <v>15876</v>
      </c>
      <c r="K47" s="76">
        <v>7779</v>
      </c>
      <c r="L47" s="76">
        <v>8097</v>
      </c>
    </row>
    <row r="48" spans="1:12">
      <c r="A48" s="13"/>
      <c r="B48" s="10"/>
      <c r="D48" s="23"/>
      <c r="E48" s="24"/>
      <c r="F48" s="53"/>
      <c r="G48" s="47"/>
      <c r="H48" s="47"/>
      <c r="I48" s="47"/>
      <c r="J48" s="31"/>
      <c r="K48" s="76"/>
      <c r="L48" s="76"/>
    </row>
    <row r="49" spans="1:12">
      <c r="A49" s="13"/>
      <c r="B49" s="10"/>
      <c r="C49" s="78" t="s">
        <v>22</v>
      </c>
      <c r="D49" s="78"/>
      <c r="E49" s="24"/>
      <c r="F49" s="53">
        <f>SUM(F50:F54)</f>
        <v>125357</v>
      </c>
      <c r="G49" s="47">
        <f t="shared" ref="G49:I49" si="8">SUM(G50:G54)</f>
        <v>320250</v>
      </c>
      <c r="H49" s="47">
        <f t="shared" si="8"/>
        <v>159521</v>
      </c>
      <c r="I49" s="47">
        <f t="shared" si="8"/>
        <v>160729</v>
      </c>
      <c r="J49" s="33">
        <v>314919</v>
      </c>
      <c r="K49" s="76">
        <v>157295</v>
      </c>
      <c r="L49" s="76">
        <v>157624</v>
      </c>
    </row>
    <row r="50" spans="1:12">
      <c r="A50" s="13"/>
      <c r="B50" s="10"/>
      <c r="D50" s="23" t="s">
        <v>23</v>
      </c>
      <c r="E50" s="24"/>
      <c r="F50" s="49">
        <v>57865</v>
      </c>
      <c r="G50" s="50">
        <v>140226</v>
      </c>
      <c r="H50" s="50">
        <v>69843</v>
      </c>
      <c r="I50" s="50">
        <v>70383</v>
      </c>
      <c r="J50" s="33">
        <v>137514</v>
      </c>
      <c r="K50" s="76">
        <v>68658</v>
      </c>
      <c r="L50" s="76">
        <v>68856</v>
      </c>
    </row>
    <row r="51" spans="1:12" ht="12.75" customHeight="1">
      <c r="A51" s="13"/>
      <c r="B51" s="10"/>
      <c r="D51" s="23" t="s">
        <v>24</v>
      </c>
      <c r="E51" s="24"/>
      <c r="F51" s="49">
        <v>27387</v>
      </c>
      <c r="G51" s="50">
        <v>75346</v>
      </c>
      <c r="H51" s="50">
        <v>37215</v>
      </c>
      <c r="I51" s="50">
        <v>38131</v>
      </c>
      <c r="J51" s="33">
        <v>74419</v>
      </c>
      <c r="K51" s="76">
        <v>36869</v>
      </c>
      <c r="L51" s="76">
        <v>37550</v>
      </c>
    </row>
    <row r="52" spans="1:12">
      <c r="A52" s="13"/>
      <c r="B52" s="10"/>
      <c r="D52" s="23" t="s">
        <v>46</v>
      </c>
      <c r="E52" s="24"/>
      <c r="F52" s="49">
        <v>15227</v>
      </c>
      <c r="G52" s="50">
        <v>41706</v>
      </c>
      <c r="H52" s="50">
        <v>21116</v>
      </c>
      <c r="I52" s="50">
        <v>20590</v>
      </c>
      <c r="J52" s="33">
        <v>40895</v>
      </c>
      <c r="K52" s="76">
        <v>20735</v>
      </c>
      <c r="L52" s="76">
        <v>20160</v>
      </c>
    </row>
    <row r="53" spans="1:12">
      <c r="A53" s="13"/>
      <c r="B53" s="10"/>
      <c r="D53" s="23" t="s">
        <v>47</v>
      </c>
      <c r="E53" s="24"/>
      <c r="F53" s="49">
        <v>5861</v>
      </c>
      <c r="G53" s="50">
        <v>15502</v>
      </c>
      <c r="H53" s="50">
        <v>7850</v>
      </c>
      <c r="I53" s="50">
        <v>7652</v>
      </c>
      <c r="J53" s="33">
        <v>15275</v>
      </c>
      <c r="K53" s="76">
        <v>7771</v>
      </c>
      <c r="L53" s="76">
        <v>7504</v>
      </c>
    </row>
    <row r="54" spans="1:12">
      <c r="A54" s="13"/>
      <c r="B54" s="10"/>
      <c r="D54" s="23" t="s">
        <v>48</v>
      </c>
      <c r="E54" s="24"/>
      <c r="F54" s="49">
        <v>19017</v>
      </c>
      <c r="G54" s="50">
        <v>47470</v>
      </c>
      <c r="H54" s="50">
        <v>23497</v>
      </c>
      <c r="I54" s="50">
        <v>23973</v>
      </c>
      <c r="J54" s="33">
        <v>46816</v>
      </c>
      <c r="K54" s="76">
        <v>23262</v>
      </c>
      <c r="L54" s="76">
        <v>23554</v>
      </c>
    </row>
    <row r="55" spans="1:12">
      <c r="A55" s="13"/>
      <c r="B55" s="10"/>
      <c r="D55" s="23"/>
      <c r="E55" s="24"/>
      <c r="F55" s="51"/>
      <c r="G55" s="43"/>
      <c r="H55" s="52"/>
      <c r="I55" s="52"/>
      <c r="J55" s="31"/>
      <c r="K55" s="76"/>
      <c r="L55" s="76"/>
    </row>
    <row r="56" spans="1:12">
      <c r="A56" s="13"/>
      <c r="B56" s="10"/>
      <c r="C56" s="78" t="s">
        <v>49</v>
      </c>
      <c r="D56" s="78"/>
      <c r="E56" s="24"/>
      <c r="F56" s="53">
        <f>SUM(F57:F59)</f>
        <v>68380</v>
      </c>
      <c r="G56" s="47">
        <f t="shared" ref="G56" si="9">SUM(G57:G59)</f>
        <v>197391</v>
      </c>
      <c r="H56" s="47">
        <f t="shared" ref="H56" si="10">SUM(H57:H59)</f>
        <v>97676</v>
      </c>
      <c r="I56" s="47">
        <f t="shared" ref="I56" si="11">SUM(I57:I59)</f>
        <v>99715</v>
      </c>
      <c r="J56" s="33">
        <v>194138</v>
      </c>
      <c r="K56" s="76">
        <v>96134</v>
      </c>
      <c r="L56" s="76">
        <v>98004</v>
      </c>
    </row>
    <row r="57" spans="1:12">
      <c r="A57" s="13"/>
      <c r="B57" s="10"/>
      <c r="D57" s="23" t="s">
        <v>64</v>
      </c>
      <c r="E57" s="24"/>
      <c r="F57" s="49">
        <v>18584</v>
      </c>
      <c r="G57" s="50">
        <v>51603</v>
      </c>
      <c r="H57" s="50">
        <v>25741</v>
      </c>
      <c r="I57" s="50">
        <v>25862</v>
      </c>
      <c r="J57" s="33">
        <v>50128</v>
      </c>
      <c r="K57" s="76">
        <v>24926</v>
      </c>
      <c r="L57" s="76">
        <v>25202</v>
      </c>
    </row>
    <row r="58" spans="1:12">
      <c r="A58" s="13"/>
      <c r="B58" s="10"/>
      <c r="D58" s="23" t="s">
        <v>50</v>
      </c>
      <c r="E58" s="24"/>
      <c r="F58" s="49">
        <v>36150</v>
      </c>
      <c r="G58" s="50">
        <v>103788</v>
      </c>
      <c r="H58" s="50">
        <v>51259</v>
      </c>
      <c r="I58" s="50">
        <v>52529</v>
      </c>
      <c r="J58" s="33">
        <v>102174</v>
      </c>
      <c r="K58" s="76">
        <v>50588</v>
      </c>
      <c r="L58" s="76">
        <v>51586</v>
      </c>
    </row>
    <row r="59" spans="1:12">
      <c r="A59" s="13"/>
      <c r="B59" s="10"/>
      <c r="D59" s="23" t="s">
        <v>51</v>
      </c>
      <c r="E59" s="24"/>
      <c r="F59" s="49">
        <v>13646</v>
      </c>
      <c r="G59" s="50">
        <v>42000</v>
      </c>
      <c r="H59" s="50">
        <v>20676</v>
      </c>
      <c r="I59" s="50">
        <v>21324</v>
      </c>
      <c r="J59" s="33">
        <v>41836</v>
      </c>
      <c r="K59" s="76">
        <v>20620</v>
      </c>
      <c r="L59" s="76">
        <v>21216</v>
      </c>
    </row>
    <row r="60" spans="1:12">
      <c r="A60" s="13"/>
      <c r="B60" s="10"/>
      <c r="D60" s="23"/>
      <c r="E60" s="24"/>
      <c r="F60" s="51"/>
      <c r="G60" s="43"/>
      <c r="H60" s="52"/>
      <c r="I60" s="52"/>
      <c r="J60" s="31"/>
      <c r="K60" s="76"/>
      <c r="L60" s="76"/>
    </row>
    <row r="61" spans="1:12">
      <c r="A61" s="13"/>
      <c r="B61" s="10"/>
      <c r="C61" s="78" t="s">
        <v>55</v>
      </c>
      <c r="D61" s="78"/>
      <c r="E61" s="24"/>
      <c r="F61" s="53">
        <f>SUM(F62:F65)</f>
        <v>60602</v>
      </c>
      <c r="G61" s="47">
        <f t="shared" ref="G61:I61" si="12">SUM(G62:G65)</f>
        <v>179514</v>
      </c>
      <c r="H61" s="47">
        <f t="shared" si="12"/>
        <v>90388</v>
      </c>
      <c r="I61" s="47">
        <f t="shared" si="12"/>
        <v>89126</v>
      </c>
      <c r="J61" s="33">
        <v>173582</v>
      </c>
      <c r="K61" s="76">
        <v>87055</v>
      </c>
      <c r="L61" s="76">
        <v>86527</v>
      </c>
    </row>
    <row r="62" spans="1:12">
      <c r="A62" s="13"/>
      <c r="B62" s="10"/>
      <c r="D62" s="23" t="s">
        <v>25</v>
      </c>
      <c r="E62" s="24"/>
      <c r="F62" s="49">
        <v>15250</v>
      </c>
      <c r="G62" s="50">
        <v>42996</v>
      </c>
      <c r="H62" s="50">
        <v>21464</v>
      </c>
      <c r="I62" s="50">
        <v>21532</v>
      </c>
      <c r="J62" s="33">
        <v>41725</v>
      </c>
      <c r="K62" s="76">
        <v>20842</v>
      </c>
      <c r="L62" s="76">
        <v>20883</v>
      </c>
    </row>
    <row r="63" spans="1:12">
      <c r="A63" s="13"/>
      <c r="B63" s="10"/>
      <c r="D63" s="23" t="s">
        <v>57</v>
      </c>
      <c r="E63" s="24"/>
      <c r="F63" s="49">
        <v>20771</v>
      </c>
      <c r="G63" s="50">
        <v>60893</v>
      </c>
      <c r="H63" s="50">
        <v>30442</v>
      </c>
      <c r="I63" s="50">
        <v>30451</v>
      </c>
      <c r="J63" s="33">
        <v>58376</v>
      </c>
      <c r="K63" s="76">
        <v>29139</v>
      </c>
      <c r="L63" s="76">
        <v>29237</v>
      </c>
    </row>
    <row r="64" spans="1:12" ht="12.75" customHeight="1">
      <c r="A64" s="13"/>
      <c r="B64" s="26"/>
      <c r="D64" s="23" t="s">
        <v>52</v>
      </c>
      <c r="E64" s="24"/>
      <c r="F64" s="49">
        <v>17622</v>
      </c>
      <c r="G64" s="50">
        <v>53755</v>
      </c>
      <c r="H64" s="50">
        <v>27188</v>
      </c>
      <c r="I64" s="50">
        <v>26567</v>
      </c>
      <c r="J64" s="33">
        <v>52421</v>
      </c>
      <c r="K64" s="76">
        <v>26449</v>
      </c>
      <c r="L64" s="76">
        <v>25972</v>
      </c>
    </row>
    <row r="65" spans="1:12">
      <c r="A65" s="13"/>
      <c r="B65" s="10"/>
      <c r="D65" s="23" t="s">
        <v>26</v>
      </c>
      <c r="E65" s="24"/>
      <c r="F65" s="49">
        <v>6959</v>
      </c>
      <c r="G65" s="50">
        <v>21870</v>
      </c>
      <c r="H65" s="50">
        <v>11294</v>
      </c>
      <c r="I65" s="50">
        <v>10576</v>
      </c>
      <c r="J65" s="33">
        <v>21060</v>
      </c>
      <c r="K65" s="76">
        <v>10625</v>
      </c>
      <c r="L65" s="76">
        <v>10435</v>
      </c>
    </row>
    <row r="66" spans="1:12">
      <c r="A66" s="13"/>
      <c r="B66" s="10"/>
      <c r="D66" s="23"/>
      <c r="E66" s="24"/>
      <c r="F66" s="53"/>
      <c r="G66" s="47"/>
      <c r="H66" s="47"/>
      <c r="I66" s="47"/>
      <c r="J66" s="31"/>
      <c r="K66" s="76"/>
      <c r="L66" s="76"/>
    </row>
    <row r="67" spans="1:12">
      <c r="A67" s="13"/>
      <c r="B67" s="10"/>
      <c r="C67" s="78" t="s">
        <v>27</v>
      </c>
      <c r="D67" s="78"/>
      <c r="E67" s="24"/>
      <c r="F67" s="53">
        <f>SUM(F68:F70)</f>
        <v>64275</v>
      </c>
      <c r="G67" s="47">
        <f t="shared" ref="G67" si="13">SUM(G68:G70)</f>
        <v>173567</v>
      </c>
      <c r="H67" s="47">
        <f t="shared" ref="H67" si="14">SUM(H68:H70)</f>
        <v>86706</v>
      </c>
      <c r="I67" s="47">
        <f t="shared" ref="I67" si="15">SUM(I68:I70)</f>
        <v>86861</v>
      </c>
      <c r="J67" s="33">
        <v>170930</v>
      </c>
      <c r="K67" s="76">
        <v>85459</v>
      </c>
      <c r="L67" s="76">
        <v>85471</v>
      </c>
    </row>
    <row r="68" spans="1:12">
      <c r="A68" s="13"/>
      <c r="B68" s="10"/>
      <c r="D68" s="23" t="s">
        <v>28</v>
      </c>
      <c r="E68" s="24"/>
      <c r="F68" s="49">
        <v>53182</v>
      </c>
      <c r="G68" s="50">
        <v>140509</v>
      </c>
      <c r="H68" s="50">
        <v>70124</v>
      </c>
      <c r="I68" s="50">
        <v>70385</v>
      </c>
      <c r="J68" s="33">
        <v>138486</v>
      </c>
      <c r="K68" s="76">
        <v>69191</v>
      </c>
      <c r="L68" s="76">
        <v>69295</v>
      </c>
    </row>
    <row r="69" spans="1:12">
      <c r="A69" s="13"/>
      <c r="B69" s="10"/>
      <c r="D69" s="23" t="s">
        <v>65</v>
      </c>
      <c r="E69" s="24"/>
      <c r="F69" s="49">
        <v>2872</v>
      </c>
      <c r="G69" s="50">
        <v>8635</v>
      </c>
      <c r="H69" s="50">
        <v>4345</v>
      </c>
      <c r="I69" s="50">
        <v>4290</v>
      </c>
      <c r="J69" s="33">
        <v>8510</v>
      </c>
      <c r="K69" s="76">
        <v>4293</v>
      </c>
      <c r="L69" s="76">
        <v>4217</v>
      </c>
    </row>
    <row r="70" spans="1:12">
      <c r="A70" s="13"/>
      <c r="B70" s="10"/>
      <c r="D70" s="23" t="s">
        <v>66</v>
      </c>
      <c r="E70" s="24"/>
      <c r="F70" s="49">
        <v>8221</v>
      </c>
      <c r="G70" s="50">
        <v>24423</v>
      </c>
      <c r="H70" s="50">
        <v>12237</v>
      </c>
      <c r="I70" s="50">
        <v>12186</v>
      </c>
      <c r="J70" s="33">
        <v>23934</v>
      </c>
      <c r="K70" s="76">
        <v>11975</v>
      </c>
      <c r="L70" s="76">
        <v>11959</v>
      </c>
    </row>
    <row r="71" spans="1:12">
      <c r="A71" s="13"/>
      <c r="B71" s="10"/>
      <c r="D71" s="23"/>
      <c r="E71" s="24"/>
      <c r="F71" s="53"/>
      <c r="G71" s="47"/>
      <c r="H71" s="47"/>
      <c r="I71" s="47"/>
      <c r="J71" s="31"/>
      <c r="K71" s="76"/>
      <c r="L71" s="76"/>
    </row>
    <row r="72" spans="1:12">
      <c r="A72" s="13"/>
      <c r="B72" s="10"/>
      <c r="C72" s="78" t="s">
        <v>29</v>
      </c>
      <c r="D72" s="78"/>
      <c r="E72" s="24"/>
      <c r="F72" s="53">
        <f>SUM(F73:F74)</f>
        <v>118931</v>
      </c>
      <c r="G72" s="47">
        <f t="shared" ref="G72:I72" si="16">SUM(G73:G74)</f>
        <v>280279</v>
      </c>
      <c r="H72" s="47">
        <f t="shared" si="16"/>
        <v>141501</v>
      </c>
      <c r="I72" s="47">
        <f t="shared" si="16"/>
        <v>138778</v>
      </c>
      <c r="J72" s="33">
        <v>266884</v>
      </c>
      <c r="K72" s="76">
        <v>135569</v>
      </c>
      <c r="L72" s="76">
        <v>131315</v>
      </c>
    </row>
    <row r="73" spans="1:12">
      <c r="A73" s="13"/>
      <c r="B73" s="10"/>
      <c r="D73" s="23" t="s">
        <v>30</v>
      </c>
      <c r="E73" s="24"/>
      <c r="F73" s="49">
        <v>100299</v>
      </c>
      <c r="G73" s="50">
        <v>230398</v>
      </c>
      <c r="H73" s="50">
        <v>116453</v>
      </c>
      <c r="I73" s="50">
        <v>113945</v>
      </c>
      <c r="J73" s="33">
        <v>217395</v>
      </c>
      <c r="K73" s="76">
        <v>110668</v>
      </c>
      <c r="L73" s="76">
        <v>106727</v>
      </c>
    </row>
    <row r="74" spans="1:12">
      <c r="A74" s="13"/>
      <c r="B74" s="26"/>
      <c r="D74" s="23" t="s">
        <v>58</v>
      </c>
      <c r="E74" s="24"/>
      <c r="F74" s="49">
        <v>18632</v>
      </c>
      <c r="G74" s="50">
        <v>49881</v>
      </c>
      <c r="H74" s="50">
        <v>25048</v>
      </c>
      <c r="I74" s="50">
        <v>24833</v>
      </c>
      <c r="J74" s="33">
        <v>49489</v>
      </c>
      <c r="K74" s="76">
        <v>24901</v>
      </c>
      <c r="L74" s="76">
        <v>24588</v>
      </c>
    </row>
    <row r="75" spans="1:12">
      <c r="A75" s="13"/>
      <c r="B75" s="10"/>
      <c r="D75" s="23"/>
      <c r="E75" s="24"/>
      <c r="F75" s="53"/>
      <c r="G75" s="47"/>
      <c r="H75" s="47"/>
      <c r="I75" s="47"/>
      <c r="J75" s="31"/>
      <c r="K75" s="76"/>
      <c r="L75" s="76"/>
    </row>
    <row r="76" spans="1:12">
      <c r="A76" s="13"/>
      <c r="B76" s="10"/>
      <c r="C76" s="78" t="s">
        <v>31</v>
      </c>
      <c r="D76" s="78"/>
      <c r="E76" s="24"/>
      <c r="F76" s="53">
        <f>SUM(F77:F78)</f>
        <v>76602</v>
      </c>
      <c r="G76" s="47">
        <f t="shared" ref="G76" si="17">SUM(G77:G78)</f>
        <v>193567</v>
      </c>
      <c r="H76" s="47">
        <f t="shared" ref="H76" si="18">SUM(H77:H78)</f>
        <v>97506</v>
      </c>
      <c r="I76" s="47">
        <f t="shared" ref="I76" si="19">SUM(I77:I78)</f>
        <v>96061</v>
      </c>
      <c r="J76" s="33">
        <v>192229</v>
      </c>
      <c r="K76" s="76">
        <v>96934</v>
      </c>
      <c r="L76" s="76">
        <v>95295</v>
      </c>
    </row>
    <row r="77" spans="1:12">
      <c r="A77" s="13"/>
      <c r="B77" s="10"/>
      <c r="D77" s="23" t="s">
        <v>32</v>
      </c>
      <c r="E77" s="24"/>
      <c r="F77" s="45">
        <v>62024</v>
      </c>
      <c r="G77" s="45">
        <v>155884</v>
      </c>
      <c r="H77" s="45">
        <v>78514</v>
      </c>
      <c r="I77" s="45">
        <v>77370</v>
      </c>
      <c r="J77" s="33">
        <v>154775</v>
      </c>
      <c r="K77" s="76">
        <v>78058</v>
      </c>
      <c r="L77" s="76">
        <v>76717</v>
      </c>
    </row>
    <row r="78" spans="1:12">
      <c r="A78" s="13"/>
      <c r="B78" s="10"/>
      <c r="C78" s="26"/>
      <c r="D78" s="25" t="s">
        <v>33</v>
      </c>
      <c r="E78" s="24"/>
      <c r="F78" s="45">
        <v>14578</v>
      </c>
      <c r="G78" s="45">
        <v>37683</v>
      </c>
      <c r="H78" s="45">
        <v>18992</v>
      </c>
      <c r="I78" s="45">
        <v>18691</v>
      </c>
      <c r="J78" s="33">
        <v>37454</v>
      </c>
      <c r="K78" s="76">
        <v>18876</v>
      </c>
      <c r="L78" s="76">
        <v>18578</v>
      </c>
    </row>
    <row r="79" spans="1:12">
      <c r="A79" s="13"/>
      <c r="B79" s="10"/>
      <c r="C79" s="26"/>
      <c r="D79" s="25"/>
      <c r="E79" s="24"/>
      <c r="F79" s="54"/>
      <c r="G79" s="55"/>
      <c r="H79" s="55"/>
      <c r="I79" s="55"/>
      <c r="J79" s="14"/>
      <c r="K79" s="69"/>
      <c r="L79" s="69"/>
    </row>
    <row r="80" spans="1:12" ht="14.25" thickBot="1">
      <c r="A80" s="13"/>
      <c r="B80" s="10"/>
      <c r="C80" s="27"/>
      <c r="D80" s="28"/>
      <c r="E80" s="29"/>
      <c r="F80" s="56"/>
      <c r="G80" s="57"/>
      <c r="H80" s="57"/>
      <c r="I80" s="57"/>
      <c r="J80" s="16"/>
      <c r="K80" s="70"/>
      <c r="L80" s="70"/>
    </row>
    <row r="81" spans="3:242">
      <c r="E81" s="15" t="s">
        <v>38</v>
      </c>
      <c r="F81" s="58" t="s">
        <v>69</v>
      </c>
      <c r="G81" s="59"/>
      <c r="H81" s="59"/>
      <c r="I81" s="59"/>
      <c r="J81" s="17"/>
      <c r="K81" s="60"/>
      <c r="L81" s="60"/>
      <c r="IH81" s="13"/>
    </row>
    <row r="82" spans="3:242">
      <c r="C82" s="13"/>
      <c r="D82" s="13"/>
      <c r="E82" s="13"/>
      <c r="F82" s="58" t="s">
        <v>70</v>
      </c>
      <c r="G82" s="59"/>
      <c r="H82" s="59"/>
      <c r="I82" s="59"/>
      <c r="J82" s="17"/>
      <c r="K82" s="60"/>
      <c r="L82" s="60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</row>
    <row r="83" spans="3:242">
      <c r="F83" s="60"/>
      <c r="G83" s="61" t="s">
        <v>71</v>
      </c>
      <c r="H83" s="59"/>
      <c r="I83" s="59"/>
      <c r="J83" s="18"/>
      <c r="K83" s="71"/>
      <c r="L83" s="71"/>
      <c r="IH83" s="13"/>
    </row>
    <row r="84" spans="3:242">
      <c r="F84" s="62"/>
      <c r="G84" s="59"/>
      <c r="H84" s="59"/>
      <c r="I84" s="59"/>
      <c r="J84" s="19"/>
      <c r="K84" s="72"/>
      <c r="L84" s="73"/>
      <c r="IH84" s="13"/>
    </row>
    <row r="85" spans="3:242">
      <c r="F85" s="60"/>
      <c r="G85" s="59"/>
      <c r="H85" s="59"/>
      <c r="I85" s="59"/>
      <c r="J85" s="19"/>
      <c r="K85" s="72"/>
      <c r="L85" s="73"/>
      <c r="IH85" s="13"/>
    </row>
    <row r="88" spans="3:242">
      <c r="F88" s="63" t="str">
        <f>IF(F10=(F12+F20+F26+F31+F35+F40+F49+F56+F61+F67+F72+F76),"ok","FALSE")</f>
        <v>ok</v>
      </c>
      <c r="G88" s="63" t="str">
        <f t="shared" ref="G88:L88" si="20">IF(G10=(G12+G20+G26+G31+G35+G40+G49+G56+G61+G67+G72+G76),"ok","FALSE")</f>
        <v>ok</v>
      </c>
      <c r="H88" s="63" t="str">
        <f t="shared" si="20"/>
        <v>ok</v>
      </c>
      <c r="I88" s="63" t="str">
        <f t="shared" si="20"/>
        <v>ok</v>
      </c>
      <c r="J88" s="30" t="str">
        <f>IF(J10=(J12+J20+J26+J31+J35+J40+J49+J56+J61+J67+J72+J76),"ok","FALSE")</f>
        <v>ok</v>
      </c>
      <c r="K88" s="63" t="str">
        <f t="shared" si="20"/>
        <v>ok</v>
      </c>
      <c r="L88" s="63" t="str">
        <f t="shared" si="20"/>
        <v>ok</v>
      </c>
    </row>
  </sheetData>
  <mergeCells count="23">
    <mergeCell ref="G4:I6"/>
    <mergeCell ref="J4:L6"/>
    <mergeCell ref="G7:G8"/>
    <mergeCell ref="H7:H8"/>
    <mergeCell ref="I7:I8"/>
    <mergeCell ref="J7:J8"/>
    <mergeCell ref="K7:K8"/>
    <mergeCell ref="L7:L8"/>
    <mergeCell ref="C31:D31"/>
    <mergeCell ref="C35:D35"/>
    <mergeCell ref="C5:E5"/>
    <mergeCell ref="C7:E7"/>
    <mergeCell ref="C10:D10"/>
    <mergeCell ref="C12:D12"/>
    <mergeCell ref="C20:D20"/>
    <mergeCell ref="C26:D26"/>
    <mergeCell ref="C76:D76"/>
    <mergeCell ref="C40:D40"/>
    <mergeCell ref="C49:D49"/>
    <mergeCell ref="C56:D56"/>
    <mergeCell ref="C61:D61"/>
    <mergeCell ref="C67:D67"/>
    <mergeCell ref="C72:D72"/>
  </mergeCells>
  <phoneticPr fontId="3"/>
  <pageMargins left="0.59055118110236227" right="0.59055118110236227" top="0.59055118110236227" bottom="0.53" header="0.51181102362204722" footer="0.37"/>
  <pageSetup paperSize="9" scale="70" firstPageNumber="29" orientation="portrait" useFirstPageNumber="1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1－1</vt:lpstr>
      <vt:lpstr>'1－1'!IDX</vt:lpstr>
      <vt:lpstr>'1－1'!Print_Area</vt:lpstr>
      <vt:lpstr>'1－1'!Print_Titles</vt:lpstr>
      <vt:lpstr>'1－1'!TABLE</vt:lpstr>
      <vt:lpstr>'1－1'!TABLE_2</vt:lpstr>
      <vt:lpstr>'1－1'!TABLE_3</vt:lpstr>
      <vt:lpstr>'1－1'!TABLE_4</vt:lpstr>
      <vt:lpstr>'1－1'!TABLE_5</vt:lpstr>
      <vt:lpstr>'1－1'!TABLE_6</vt:lpstr>
      <vt:lpstr>'1－1'!TABLE_7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茨城県の人口と世帯（平成11年10月1日現在）</dc:title>
  <dc:creator>R．KAWAGUCHI</dc:creator>
  <cp:lastModifiedBy>厚生総務課</cp:lastModifiedBy>
  <cp:lastPrinted>2018-08-15T05:11:15Z</cp:lastPrinted>
  <dcterms:created xsi:type="dcterms:W3CDTF">1998-10-20T09:36:26Z</dcterms:created>
  <dcterms:modified xsi:type="dcterms:W3CDTF">2018-12-13T04:26:08Z</dcterms:modified>
</cp:coreProperties>
</file>