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Ⅱ編\表\"/>
    </mc:Choice>
  </mc:AlternateContent>
  <bookViews>
    <workbookView xWindow="120" yWindow="75" windowWidth="9720" windowHeight="7305"/>
  </bookViews>
  <sheets>
    <sheet name="第１１表" sheetId="1" r:id="rId1"/>
  </sheets>
  <definedNames>
    <definedName name="_xlnm.Print_Area" localSheetId="0">第１１表!$A$1:$N$36</definedName>
  </definedNames>
  <calcPr calcId="152511"/>
</workbook>
</file>

<file path=xl/calcChain.xml><?xml version="1.0" encoding="utf-8"?>
<calcChain xmlns="http://schemas.openxmlformats.org/spreadsheetml/2006/main">
  <c r="J28" i="1" l="1"/>
  <c r="J8" i="1"/>
  <c r="N8" i="1"/>
  <c r="P8" i="1"/>
  <c r="J10" i="1"/>
  <c r="N10" i="1"/>
  <c r="P10" i="1"/>
  <c r="N11" i="1"/>
  <c r="P11" i="1"/>
  <c r="J12" i="1"/>
  <c r="N12" i="1"/>
  <c r="P12" i="1"/>
  <c r="J13" i="1"/>
  <c r="N13" i="1"/>
  <c r="P13" i="1"/>
  <c r="J14" i="1"/>
  <c r="N14" i="1"/>
  <c r="P14" i="1"/>
  <c r="J15" i="1"/>
  <c r="N15" i="1"/>
  <c r="P15" i="1"/>
  <c r="J16" i="1"/>
  <c r="N16" i="1"/>
  <c r="P16" i="1"/>
  <c r="J17" i="1"/>
  <c r="N17" i="1"/>
  <c r="P17" i="1"/>
  <c r="J18" i="1"/>
  <c r="N18" i="1"/>
  <c r="P18" i="1"/>
  <c r="J20" i="1"/>
  <c r="N20" i="1"/>
  <c r="P20" i="1"/>
  <c r="J22" i="1"/>
  <c r="N22" i="1"/>
  <c r="P22" i="1"/>
  <c r="J23" i="1"/>
  <c r="N23" i="1"/>
  <c r="P23" i="1"/>
  <c r="J24" i="1"/>
  <c r="N24" i="1"/>
  <c r="P24" i="1"/>
  <c r="J25" i="1"/>
  <c r="N25" i="1"/>
  <c r="P25" i="1"/>
  <c r="J26" i="1"/>
  <c r="N26" i="1"/>
  <c r="P26" i="1"/>
  <c r="J27" i="1"/>
  <c r="N27" i="1"/>
  <c r="P27" i="1"/>
  <c r="N28" i="1"/>
  <c r="P28" i="1"/>
  <c r="J30" i="1"/>
  <c r="M30" i="1"/>
  <c r="N30" i="1" s="1"/>
  <c r="P30" i="1"/>
  <c r="J31" i="1"/>
  <c r="N31" i="1"/>
  <c r="P31" i="1"/>
  <c r="J32" i="1"/>
  <c r="N32" i="1"/>
  <c r="P32" i="1"/>
  <c r="P34" i="1"/>
</calcChain>
</file>

<file path=xl/sharedStrings.xml><?xml version="1.0" encoding="utf-8"?>
<sst xmlns="http://schemas.openxmlformats.org/spreadsheetml/2006/main" count="40" uniqueCount="38">
  <si>
    <t>病院（医育機関附属の病院を除く。）の勤務者</t>
    <rPh sb="0" eb="2">
      <t>ビョウイン</t>
    </rPh>
    <rPh sb="3" eb="5">
      <t>イイク</t>
    </rPh>
    <rPh sb="5" eb="7">
      <t>キカン</t>
    </rPh>
    <rPh sb="7" eb="9">
      <t>フゾク</t>
    </rPh>
    <rPh sb="10" eb="12">
      <t>ビョウイン</t>
    </rPh>
    <rPh sb="13" eb="14">
      <t>ノゾ</t>
    </rPh>
    <rPh sb="18" eb="21">
      <t>キンムシャ</t>
    </rPh>
    <phoneticPr fontId="2"/>
  </si>
  <si>
    <t>臨床系の教官又は教員</t>
    <rPh sb="0" eb="2">
      <t>リンショウ</t>
    </rPh>
    <rPh sb="2" eb="3">
      <t>ケイ</t>
    </rPh>
    <rPh sb="4" eb="6">
      <t>キョウカン</t>
    </rPh>
    <rPh sb="6" eb="7">
      <t>マタ</t>
    </rPh>
    <rPh sb="8" eb="10">
      <t>キョウイン</t>
    </rPh>
    <phoneticPr fontId="2"/>
  </si>
  <si>
    <t>介護老人保健施設の従事者</t>
    <rPh sb="0" eb="2">
      <t>カイゴ</t>
    </rPh>
    <rPh sb="2" eb="4">
      <t>ロウジン</t>
    </rPh>
    <rPh sb="4" eb="6">
      <t>ホケン</t>
    </rPh>
    <rPh sb="6" eb="8">
      <t>シセツ</t>
    </rPh>
    <rPh sb="9" eb="12">
      <t>ジュウジシャ</t>
    </rPh>
    <phoneticPr fontId="2"/>
  </si>
  <si>
    <t>医療施設・介護老人保健施設以外の従事者</t>
    <rPh sb="0" eb="2">
      <t>イリョウ</t>
    </rPh>
    <rPh sb="2" eb="4">
      <t>シセツ</t>
    </rPh>
    <rPh sb="5" eb="7">
      <t>カイゴ</t>
    </rPh>
    <rPh sb="7" eb="9">
      <t>ロウジン</t>
    </rPh>
    <rPh sb="9" eb="11">
      <t>ホケン</t>
    </rPh>
    <rPh sb="11" eb="13">
      <t>シセツ</t>
    </rPh>
    <rPh sb="13" eb="15">
      <t>イガイ</t>
    </rPh>
    <rPh sb="16" eb="19">
      <t>ジュウジシャ</t>
    </rPh>
    <phoneticPr fontId="2"/>
  </si>
  <si>
    <t>不詳</t>
    <rPh sb="0" eb="2">
      <t>フショウ</t>
    </rPh>
    <phoneticPr fontId="2"/>
  </si>
  <si>
    <t>外国人</t>
    <rPh sb="0" eb="2">
      <t>ガイコク</t>
    </rPh>
    <rPh sb="2" eb="3">
      <t>ジン</t>
    </rPh>
    <phoneticPr fontId="2"/>
  </si>
  <si>
    <t>総　　　数</t>
    <rPh sb="0" eb="5">
      <t>ソウスウ</t>
    </rPh>
    <phoneticPr fontId="2"/>
  </si>
  <si>
    <t>医療施設の従事者</t>
    <rPh sb="0" eb="2">
      <t>イリョウ</t>
    </rPh>
    <rPh sb="2" eb="4">
      <t>シセツ</t>
    </rPh>
    <rPh sb="5" eb="8">
      <t>ジュウジシャ</t>
    </rPh>
    <phoneticPr fontId="2"/>
  </si>
  <si>
    <t>医育機関附属の病院の勤務者</t>
    <rPh sb="0" eb="2">
      <t>イイク</t>
    </rPh>
    <rPh sb="2" eb="4">
      <t>キカン</t>
    </rPh>
    <rPh sb="4" eb="6">
      <t>フゾク</t>
    </rPh>
    <rPh sb="7" eb="9">
      <t>ビョウイン</t>
    </rPh>
    <rPh sb="10" eb="13">
      <t>キンムシャ</t>
    </rPh>
    <phoneticPr fontId="2"/>
  </si>
  <si>
    <t>診療所の開設者又は法人の代表者</t>
    <rPh sb="0" eb="3">
      <t>シンリョウジョ</t>
    </rPh>
    <rPh sb="4" eb="7">
      <t>カイセツシャ</t>
    </rPh>
    <rPh sb="7" eb="8">
      <t>マタ</t>
    </rPh>
    <rPh sb="9" eb="11">
      <t>ホウジン</t>
    </rPh>
    <rPh sb="12" eb="15">
      <t>ダイヒョウシャ</t>
    </rPh>
    <phoneticPr fontId="2"/>
  </si>
  <si>
    <t>診療所の勤務者</t>
    <rPh sb="0" eb="3">
      <t>シンリョウジョ</t>
    </rPh>
    <rPh sb="4" eb="7">
      <t>キンムシャ</t>
    </rPh>
    <phoneticPr fontId="2"/>
  </si>
  <si>
    <t>医育機関以外の教育機関又は研究機関の勤務者</t>
    <rPh sb="0" eb="2">
      <t>イイク</t>
    </rPh>
    <rPh sb="2" eb="4">
      <t>キカン</t>
    </rPh>
    <rPh sb="4" eb="6">
      <t>イガイ</t>
    </rPh>
    <rPh sb="7" eb="9">
      <t>キョウイク</t>
    </rPh>
    <rPh sb="9" eb="11">
      <t>キカン</t>
    </rPh>
    <rPh sb="11" eb="12">
      <t>マタ</t>
    </rPh>
    <rPh sb="13" eb="15">
      <t>ケンキュウ</t>
    </rPh>
    <rPh sb="15" eb="17">
      <t>キカン</t>
    </rPh>
    <rPh sb="18" eb="21">
      <t>キンムシャ</t>
    </rPh>
    <phoneticPr fontId="2"/>
  </si>
  <si>
    <t>行政機関の従事者</t>
    <rPh sb="0" eb="2">
      <t>ギョウセイ</t>
    </rPh>
    <rPh sb="2" eb="4">
      <t>キカン</t>
    </rPh>
    <rPh sb="5" eb="8">
      <t>ジュウジシャ</t>
    </rPh>
    <phoneticPr fontId="2"/>
  </si>
  <si>
    <t>その他の者</t>
    <rPh sb="0" eb="3">
      <t>ソノタ</t>
    </rPh>
    <rPh sb="4" eb="5">
      <t>モノ</t>
    </rPh>
    <phoneticPr fontId="2"/>
  </si>
  <si>
    <t>その他の業務の従事者</t>
    <rPh sb="0" eb="3">
      <t>ソノタ</t>
    </rPh>
    <rPh sb="4" eb="6">
      <t>ギョウム</t>
    </rPh>
    <rPh sb="7" eb="10">
      <t>ジュウジシャ</t>
    </rPh>
    <phoneticPr fontId="2"/>
  </si>
  <si>
    <t>無職の者</t>
    <rPh sb="0" eb="2">
      <t>ムショク</t>
    </rPh>
    <rPh sb="3" eb="4">
      <t>モノ</t>
    </rPh>
    <phoneticPr fontId="2"/>
  </si>
  <si>
    <t>病院の開設者又は法人の代表者</t>
    <rPh sb="0" eb="2">
      <t>ビョウイン</t>
    </rPh>
    <rPh sb="3" eb="6">
      <t>カイセツシャ</t>
    </rPh>
    <rPh sb="6" eb="7">
      <t>マタ</t>
    </rPh>
    <rPh sb="8" eb="10">
      <t>ホウジン</t>
    </rPh>
    <rPh sb="11" eb="14">
      <t>ダイヒョウシャ</t>
    </rPh>
    <phoneticPr fontId="2"/>
  </si>
  <si>
    <t>人口
10万対</t>
    <rPh sb="0" eb="2">
      <t>ジンコウ</t>
    </rPh>
    <rPh sb="5" eb="6">
      <t>マン</t>
    </rPh>
    <rPh sb="6" eb="7">
      <t>タイ</t>
    </rPh>
    <phoneticPr fontId="2"/>
  </si>
  <si>
    <t>　　　　　　　　　　　　第１１表　歯科医師数・人口10万対歯科医師数，業務の種類・性別</t>
    <rPh sb="12" eb="13">
      <t>ダイ</t>
    </rPh>
    <rPh sb="15" eb="16">
      <t>５ヒョウ</t>
    </rPh>
    <rPh sb="17" eb="19">
      <t>シカ</t>
    </rPh>
    <rPh sb="29" eb="31">
      <t>シカ</t>
    </rPh>
    <phoneticPr fontId="2"/>
  </si>
  <si>
    <t>歯　 科
医師数
（人）</t>
    <rPh sb="0" eb="1">
      <t>ハ</t>
    </rPh>
    <rPh sb="3" eb="4">
      <t>カ</t>
    </rPh>
    <rPh sb="5" eb="8">
      <t>イシスウ</t>
    </rPh>
    <rPh sb="10" eb="11">
      <t>ヒト</t>
    </rPh>
    <phoneticPr fontId="2"/>
  </si>
  <si>
    <t>構成
割合
（％）</t>
    <rPh sb="0" eb="2">
      <t>コウセイ</t>
    </rPh>
    <rPh sb="3" eb="5">
      <t>ワリアイ</t>
    </rPh>
    <phoneticPr fontId="2"/>
  </si>
  <si>
    <t>（再掲）</t>
    <rPh sb="1" eb="3">
      <t>サイケイ</t>
    </rPh>
    <phoneticPr fontId="2"/>
  </si>
  <si>
    <t>全　国</t>
    <rPh sb="0" eb="1">
      <t>ゼン</t>
    </rPh>
    <rPh sb="2" eb="3">
      <t>クニ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</si>
  <si>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</si>
  <si>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</si>
  <si>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ニッポンジン</t>
    </rPh>
    <phoneticPr fontId="2"/>
  </si>
  <si>
    <t>歯　 科
医師数
（人）</t>
    <rPh sb="0" eb="1">
      <t>ハ</t>
    </rPh>
    <rPh sb="3" eb="4">
      <t>カ</t>
    </rPh>
    <rPh sb="5" eb="8">
      <t>イシスウ</t>
    </rPh>
    <rPh sb="10" eb="11">
      <t>ニン</t>
    </rPh>
    <phoneticPr fontId="2"/>
  </si>
  <si>
    <t>人口
10万対</t>
    <rPh sb="0" eb="2">
      <t>ジンコウ</t>
    </rPh>
    <rPh sb="5" eb="7">
      <t>マンタイ</t>
    </rPh>
    <phoneticPr fontId="2"/>
  </si>
  <si>
    <t>注：従業地による。</t>
    <rPh sb="0" eb="1">
      <t>チュウ</t>
    </rPh>
    <rPh sb="2" eb="4">
      <t>ジュウギョウ</t>
    </rPh>
    <rPh sb="4" eb="5">
      <t>チ</t>
    </rPh>
    <phoneticPr fontId="2"/>
  </si>
  <si>
    <t>全国</t>
    <rPh sb="0" eb="2">
      <t>ゼンコク</t>
    </rPh>
    <phoneticPr fontId="2"/>
  </si>
  <si>
    <t>茨城</t>
    <rPh sb="0" eb="2">
      <t>イバラキ</t>
    </rPh>
    <phoneticPr fontId="2"/>
  </si>
  <si>
    <t>行政機関又は保健衛生業務の従事者</t>
    <rPh sb="0" eb="2">
      <t>ギョウセイ</t>
    </rPh>
    <rPh sb="2" eb="4">
      <t>キカン</t>
    </rPh>
    <rPh sb="4" eb="5">
      <t>マタ</t>
    </rPh>
    <rPh sb="6" eb="8">
      <t>ホケン</t>
    </rPh>
    <rPh sb="8" eb="10">
      <t>エイセイ</t>
    </rPh>
    <rPh sb="10" eb="12">
      <t>ギョウム</t>
    </rPh>
    <rPh sb="13" eb="16">
      <t>ジュウジシャ</t>
    </rPh>
    <phoneticPr fontId="2"/>
  </si>
  <si>
    <t>行政機関を除く保健衛生業務の従事者</t>
    <rPh sb="0" eb="2">
      <t>ギョウセイ</t>
    </rPh>
    <rPh sb="2" eb="4">
      <t>キカン</t>
    </rPh>
    <rPh sb="5" eb="6">
      <t>ノゾ</t>
    </rPh>
    <rPh sb="7" eb="9">
      <t>ホケン</t>
    </rPh>
    <rPh sb="9" eb="11">
      <t>エイセイ</t>
    </rPh>
    <rPh sb="11" eb="13">
      <t>ギョウム</t>
    </rPh>
    <rPh sb="14" eb="17">
      <t>ジュウジシャ</t>
    </rPh>
    <phoneticPr fontId="2"/>
  </si>
  <si>
    <t>臨床系の大学院生</t>
    <rPh sb="0" eb="2">
      <t>リンショウ</t>
    </rPh>
    <rPh sb="2" eb="3">
      <t>ケイ</t>
    </rPh>
    <rPh sb="4" eb="8">
      <t>ダイガクインセイ</t>
    </rPh>
    <phoneticPr fontId="2"/>
  </si>
  <si>
    <t>臨床系のその他の従事者</t>
    <rPh sb="0" eb="2">
      <t>リンショウ</t>
    </rPh>
    <rPh sb="2" eb="3">
      <t>ケイ</t>
    </rPh>
    <rPh sb="6" eb="7">
      <t>タ</t>
    </rPh>
    <rPh sb="8" eb="10">
      <t>ジュウジ</t>
    </rPh>
    <rPh sb="10" eb="11">
      <t>シャ</t>
    </rPh>
    <phoneticPr fontId="2"/>
  </si>
  <si>
    <t>医育機関の臨床系以外の勤務者</t>
    <rPh sb="0" eb="2">
      <t>イイク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キンムシャ</t>
    </rPh>
    <phoneticPr fontId="2"/>
  </si>
  <si>
    <t>医育機関の臨床系以外の大学院生</t>
    <rPh sb="0" eb="2">
      <t>イイク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ダイガクイン</t>
    </rPh>
    <rPh sb="14" eb="15">
      <t>セイ</t>
    </rPh>
    <phoneticPr fontId="2"/>
  </si>
  <si>
    <t>平成２８年１２月３１日現在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</si>
</sst>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0.0\ "/>
    <numFmt numFmtId="178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quotePrefix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1" fontId="0" fillId="0" borderId="19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1" fontId="1" fillId="0" borderId="7" xfId="0" applyNumberFormat="1" applyFont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BreakPreview" zoomScale="90" zoomScaleNormal="100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36" sqref="M36"/>
    </sheetView>
  </sheetViews>
  <sheetFormatPr defaultRowHeight="13.5" x14ac:dyDescent="0.15"/>
  <cols>
    <col min="1" max="1" width="1.75" style="7" customWidth="1"/>
    <col min="2" max="2" width="2.125" style="7" customWidth="1"/>
    <col min="3" max="3" width="2.5" style="7" customWidth="1"/>
    <col min="4" max="4" width="36.625" style="7" customWidth="1"/>
    <col min="5" max="7" width="6.625" style="7" customWidth="1"/>
    <col min="8" max="8" width="6.375" style="7" customWidth="1"/>
    <col min="9" max="9" width="6.125" style="7" customWidth="1"/>
    <col min="10" max="11" width="6.625" style="7" customWidth="1"/>
    <col min="12" max="12" width="5.625" style="7" customWidth="1"/>
    <col min="13" max="13" width="8.75" style="7" customWidth="1"/>
    <col min="14" max="14" width="6.625" style="7" customWidth="1"/>
    <col min="15" max="15" width="12.25" style="2" customWidth="1"/>
    <col min="16" max="16" width="7.5" style="2" customWidth="1"/>
    <col min="17" max="16384" width="9" style="2"/>
  </cols>
  <sheetData>
    <row r="1" spans="1:16" s="1" customFormat="1" ht="17.25" x14ac:dyDescent="0.15"/>
    <row r="2" spans="1:16" s="1" customFormat="1" ht="17.25" x14ac:dyDescent="0.15">
      <c r="A2" s="1" t="s">
        <v>18</v>
      </c>
    </row>
    <row r="3" spans="1:16" s="1" customFormat="1" ht="13.5" customHeight="1" thickBot="1" x14ac:dyDescent="0.2">
      <c r="I3" s="40"/>
      <c r="J3" s="43"/>
      <c r="K3" s="8"/>
      <c r="L3" s="40" t="s">
        <v>37</v>
      </c>
      <c r="M3" s="40"/>
      <c r="N3" s="40"/>
    </row>
    <row r="4" spans="1:16" ht="18" customHeight="1" x14ac:dyDescent="0.15">
      <c r="A4" s="53"/>
      <c r="B4" s="53"/>
      <c r="C4" s="53"/>
      <c r="D4" s="54"/>
      <c r="E4" s="50" t="s">
        <v>19</v>
      </c>
      <c r="F4" s="48" t="s">
        <v>17</v>
      </c>
      <c r="G4" s="48" t="s">
        <v>20</v>
      </c>
      <c r="H4" s="41" t="s">
        <v>21</v>
      </c>
      <c r="I4" s="42"/>
      <c r="J4" s="41" t="s">
        <v>21</v>
      </c>
      <c r="K4" s="42"/>
      <c r="L4" s="42"/>
      <c r="M4" s="41" t="s">
        <v>22</v>
      </c>
      <c r="N4" s="42"/>
    </row>
    <row r="5" spans="1:16" ht="13.5" customHeight="1" x14ac:dyDescent="0.15">
      <c r="A5" s="55"/>
      <c r="B5" s="55"/>
      <c r="C5" s="55"/>
      <c r="D5" s="56"/>
      <c r="E5" s="51"/>
      <c r="F5" s="49"/>
      <c r="G5" s="49"/>
      <c r="H5" s="44" t="s">
        <v>23</v>
      </c>
      <c r="I5" s="44" t="s">
        <v>24</v>
      </c>
      <c r="J5" s="36" t="s">
        <v>25</v>
      </c>
      <c r="K5" s="36" t="s">
        <v>5</v>
      </c>
      <c r="L5" s="44" t="s">
        <v>4</v>
      </c>
      <c r="M5" s="36" t="s">
        <v>26</v>
      </c>
      <c r="N5" s="38" t="s">
        <v>27</v>
      </c>
    </row>
    <row r="6" spans="1:16" ht="26.25" customHeight="1" thickBot="1" x14ac:dyDescent="0.2">
      <c r="A6" s="57"/>
      <c r="B6" s="57"/>
      <c r="C6" s="57"/>
      <c r="D6" s="58"/>
      <c r="E6" s="52"/>
      <c r="F6" s="37"/>
      <c r="G6" s="37"/>
      <c r="H6" s="45"/>
      <c r="I6" s="45"/>
      <c r="J6" s="37"/>
      <c r="K6" s="37"/>
      <c r="L6" s="45"/>
      <c r="M6" s="37"/>
      <c r="N6" s="39"/>
    </row>
    <row r="7" spans="1:16" x14ac:dyDescent="0.15">
      <c r="A7" s="9"/>
      <c r="B7" s="9"/>
      <c r="C7" s="9"/>
      <c r="D7" s="10"/>
      <c r="E7" s="15"/>
      <c r="F7" s="24"/>
      <c r="G7" s="24"/>
      <c r="H7" s="27"/>
      <c r="I7" s="27"/>
      <c r="J7" s="27"/>
      <c r="K7" s="27"/>
      <c r="L7" s="27"/>
      <c r="M7" s="27"/>
      <c r="N7" s="5"/>
    </row>
    <row r="8" spans="1:16" ht="13.5" customHeight="1" x14ac:dyDescent="0.15">
      <c r="A8" s="46" t="s">
        <v>6</v>
      </c>
      <c r="B8" s="46"/>
      <c r="C8" s="46"/>
      <c r="D8" s="47"/>
      <c r="E8" s="20">
        <v>1934</v>
      </c>
      <c r="F8" s="22">
        <v>66.574870912220305</v>
      </c>
      <c r="G8" s="22">
        <v>100</v>
      </c>
      <c r="H8" s="20">
        <v>1493</v>
      </c>
      <c r="I8" s="20">
        <v>441</v>
      </c>
      <c r="J8" s="28">
        <f>E8-K8</f>
        <v>1922</v>
      </c>
      <c r="K8" s="28">
        <v>12</v>
      </c>
      <c r="L8" s="28">
        <v>0</v>
      </c>
      <c r="M8" s="29">
        <v>104533</v>
      </c>
      <c r="N8" s="16">
        <f>M8/$O$39*100</f>
        <v>82.255691162468622</v>
      </c>
      <c r="P8" s="2" t="str">
        <f>IF(E8=H8+I8,IF(J8+K8=E8,"o.k","エラー"))</f>
        <v>o.k</v>
      </c>
    </row>
    <row r="9" spans="1:16" ht="13.5" customHeight="1" x14ac:dyDescent="0.15">
      <c r="A9" s="11"/>
      <c r="B9" s="11"/>
      <c r="C9" s="11"/>
      <c r="D9" s="12"/>
      <c r="E9" s="20"/>
      <c r="F9" s="22"/>
      <c r="G9" s="20"/>
      <c r="H9" s="20"/>
      <c r="I9" s="20"/>
      <c r="J9" s="28"/>
      <c r="K9" s="28"/>
      <c r="L9" s="28"/>
      <c r="M9" s="29"/>
      <c r="N9" s="16"/>
    </row>
    <row r="10" spans="1:16" ht="16.5" customHeight="1" x14ac:dyDescent="0.15">
      <c r="A10" s="11"/>
      <c r="B10" s="46" t="s">
        <v>7</v>
      </c>
      <c r="C10" s="46"/>
      <c r="D10" s="47"/>
      <c r="E10" s="20">
        <v>1913</v>
      </c>
      <c r="F10" s="22">
        <v>65.851979345955243</v>
      </c>
      <c r="G10" s="22">
        <v>98.914167528438469</v>
      </c>
      <c r="H10" s="20">
        <v>1482</v>
      </c>
      <c r="I10" s="20">
        <v>431</v>
      </c>
      <c r="J10" s="28">
        <f t="shared" ref="J10:J32" si="0">E10-K10</f>
        <v>1901</v>
      </c>
      <c r="K10" s="28">
        <v>12</v>
      </c>
      <c r="L10" s="28">
        <v>0</v>
      </c>
      <c r="M10" s="30">
        <v>101551</v>
      </c>
      <c r="N10" s="16">
        <f t="shared" ref="N10:N32" si="1">M10/$O$39*100</f>
        <v>79.909193204441181</v>
      </c>
      <c r="P10" s="2" t="str">
        <f>IF(E10=H10+I10,IF(J10+K10=E10,"o.k","エラー"))</f>
        <v>o.k</v>
      </c>
    </row>
    <row r="11" spans="1:16" ht="27" customHeight="1" x14ac:dyDescent="0.15">
      <c r="A11" s="11"/>
      <c r="B11" s="11"/>
      <c r="C11" s="46" t="s">
        <v>16</v>
      </c>
      <c r="D11" s="47"/>
      <c r="E11" s="20">
        <v>0</v>
      </c>
      <c r="F11" s="22">
        <v>0</v>
      </c>
      <c r="G11" s="22">
        <v>0</v>
      </c>
      <c r="H11" s="20">
        <v>0</v>
      </c>
      <c r="I11" s="20">
        <v>0</v>
      </c>
      <c r="J11" s="28">
        <v>0</v>
      </c>
      <c r="K11" s="28">
        <v>0</v>
      </c>
      <c r="L11" s="28">
        <v>0</v>
      </c>
      <c r="M11" s="31">
        <v>22</v>
      </c>
      <c r="N11" s="17">
        <f t="shared" si="1"/>
        <v>1.7311520817103784E-2</v>
      </c>
      <c r="P11" s="2" t="str">
        <f t="shared" ref="P11:P34" si="2">IF(E11=H11+I11,IF(J11+K11=E11,"o.k","エラー"))</f>
        <v>o.k</v>
      </c>
    </row>
    <row r="12" spans="1:16" ht="27" customHeight="1" x14ac:dyDescent="0.15">
      <c r="A12" s="11"/>
      <c r="B12" s="11"/>
      <c r="C12" s="46" t="s">
        <v>0</v>
      </c>
      <c r="D12" s="47"/>
      <c r="E12" s="20">
        <v>75</v>
      </c>
      <c r="F12" s="22">
        <v>2.5817555938037868</v>
      </c>
      <c r="G12" s="22">
        <v>3.8779731127197521</v>
      </c>
      <c r="H12" s="20">
        <v>56</v>
      </c>
      <c r="I12" s="20">
        <v>19</v>
      </c>
      <c r="J12" s="28">
        <f t="shared" si="0"/>
        <v>75</v>
      </c>
      <c r="K12" s="28">
        <v>0</v>
      </c>
      <c r="L12" s="28">
        <v>0</v>
      </c>
      <c r="M12" s="30">
        <v>3055</v>
      </c>
      <c r="N12" s="16">
        <f t="shared" si="1"/>
        <v>2.4039407316478205</v>
      </c>
      <c r="P12" s="2" t="str">
        <f t="shared" si="2"/>
        <v>o.k</v>
      </c>
    </row>
    <row r="13" spans="1:16" ht="26.25" customHeight="1" x14ac:dyDescent="0.15">
      <c r="A13" s="11"/>
      <c r="B13" s="11"/>
      <c r="C13" s="46" t="s">
        <v>8</v>
      </c>
      <c r="D13" s="47"/>
      <c r="E13" s="20">
        <v>21</v>
      </c>
      <c r="F13" s="22">
        <v>0.72289156626506024</v>
      </c>
      <c r="G13" s="22">
        <v>1.0858324715615306</v>
      </c>
      <c r="H13" s="20">
        <v>16</v>
      </c>
      <c r="I13" s="20">
        <v>5</v>
      </c>
      <c r="J13" s="28">
        <f t="shared" si="0"/>
        <v>21</v>
      </c>
      <c r="K13" s="28">
        <v>0</v>
      </c>
      <c r="L13" s="28">
        <v>0</v>
      </c>
      <c r="M13" s="30">
        <v>9308</v>
      </c>
      <c r="N13" s="16">
        <f t="shared" si="1"/>
        <v>7.3243470802546371</v>
      </c>
      <c r="P13" s="2" t="str">
        <f t="shared" si="2"/>
        <v>o.k</v>
      </c>
    </row>
    <row r="14" spans="1:16" ht="21" customHeight="1" x14ac:dyDescent="0.15">
      <c r="A14" s="11"/>
      <c r="B14" s="11"/>
      <c r="C14" s="11"/>
      <c r="D14" s="12" t="s">
        <v>1</v>
      </c>
      <c r="E14" s="20">
        <v>7</v>
      </c>
      <c r="F14" s="22">
        <v>0.24096385542168677</v>
      </c>
      <c r="G14" s="22">
        <v>0.36194415718717682</v>
      </c>
      <c r="H14" s="20">
        <v>6</v>
      </c>
      <c r="I14" s="20">
        <v>1</v>
      </c>
      <c r="J14" s="28">
        <f t="shared" si="0"/>
        <v>7</v>
      </c>
      <c r="K14" s="28">
        <v>0</v>
      </c>
      <c r="L14" s="28">
        <v>0</v>
      </c>
      <c r="M14" s="30">
        <v>3476</v>
      </c>
      <c r="N14" s="16">
        <f t="shared" si="1"/>
        <v>2.7352202891023976</v>
      </c>
      <c r="P14" s="2" t="str">
        <f t="shared" si="2"/>
        <v>o.k</v>
      </c>
    </row>
    <row r="15" spans="1:16" ht="21" customHeight="1" x14ac:dyDescent="0.15">
      <c r="A15" s="11"/>
      <c r="B15" s="11"/>
      <c r="C15" s="11"/>
      <c r="D15" s="12" t="s">
        <v>33</v>
      </c>
      <c r="E15" s="21">
        <v>1</v>
      </c>
      <c r="F15" s="23">
        <v>3.4423407917383818E-2</v>
      </c>
      <c r="G15" s="23">
        <v>5.1706308169596697E-2</v>
      </c>
      <c r="H15" s="21">
        <v>1</v>
      </c>
      <c r="I15" s="21">
        <v>0</v>
      </c>
      <c r="J15" s="28">
        <f t="shared" si="0"/>
        <v>1</v>
      </c>
      <c r="K15" s="28">
        <v>0</v>
      </c>
      <c r="L15" s="32">
        <v>0</v>
      </c>
      <c r="M15" s="30">
        <v>1861</v>
      </c>
      <c r="N15" s="16">
        <f t="shared" si="1"/>
        <v>1.4643972836650063</v>
      </c>
      <c r="P15" s="2" t="str">
        <f t="shared" si="2"/>
        <v>o.k</v>
      </c>
    </row>
    <row r="16" spans="1:16" x14ac:dyDescent="0.15">
      <c r="A16" s="11"/>
      <c r="B16" s="11"/>
      <c r="C16" s="11"/>
      <c r="D16" s="12" t="s">
        <v>34</v>
      </c>
      <c r="E16" s="21">
        <v>13</v>
      </c>
      <c r="F16" s="23">
        <v>0.44750430292598964</v>
      </c>
      <c r="G16" s="23">
        <v>0.67218200620475699</v>
      </c>
      <c r="H16" s="21">
        <v>9</v>
      </c>
      <c r="I16" s="21">
        <v>4</v>
      </c>
      <c r="J16" s="28">
        <f t="shared" si="0"/>
        <v>13</v>
      </c>
      <c r="K16" s="28">
        <v>0</v>
      </c>
      <c r="L16" s="28">
        <v>0</v>
      </c>
      <c r="M16" s="30">
        <v>3971</v>
      </c>
      <c r="N16" s="16">
        <f t="shared" si="1"/>
        <v>3.124729507487233</v>
      </c>
      <c r="P16" s="2" t="str">
        <f t="shared" si="2"/>
        <v>o.k</v>
      </c>
    </row>
    <row r="17" spans="1:16" ht="27" customHeight="1" x14ac:dyDescent="0.15">
      <c r="A17" s="11"/>
      <c r="B17" s="11"/>
      <c r="C17" s="46" t="s">
        <v>9</v>
      </c>
      <c r="D17" s="47"/>
      <c r="E17" s="20">
        <v>1297</v>
      </c>
      <c r="F17" s="22">
        <v>44.647160068846816</v>
      </c>
      <c r="G17" s="22">
        <v>67.063081695966915</v>
      </c>
      <c r="H17" s="20">
        <v>1167</v>
      </c>
      <c r="I17" s="20">
        <v>130</v>
      </c>
      <c r="J17" s="28">
        <f t="shared" si="0"/>
        <v>1288</v>
      </c>
      <c r="K17" s="28">
        <v>9</v>
      </c>
      <c r="L17" s="28">
        <v>0</v>
      </c>
      <c r="M17" s="30">
        <v>59482</v>
      </c>
      <c r="N17" s="16">
        <f t="shared" si="1"/>
        <v>46.805630965589415</v>
      </c>
      <c r="P17" s="2" t="str">
        <f t="shared" si="2"/>
        <v>o.k</v>
      </c>
    </row>
    <row r="18" spans="1:16" ht="20.25" customHeight="1" x14ac:dyDescent="0.15">
      <c r="A18" s="11"/>
      <c r="B18" s="11"/>
      <c r="C18" s="46" t="s">
        <v>10</v>
      </c>
      <c r="D18" s="47"/>
      <c r="E18" s="20">
        <v>520</v>
      </c>
      <c r="F18" s="22">
        <v>17.900172117039588</v>
      </c>
      <c r="G18" s="22">
        <v>26.887280248190283</v>
      </c>
      <c r="H18" s="20">
        <v>243</v>
      </c>
      <c r="I18" s="20">
        <v>277</v>
      </c>
      <c r="J18" s="28">
        <f t="shared" si="0"/>
        <v>517</v>
      </c>
      <c r="K18" s="28">
        <v>3</v>
      </c>
      <c r="L18" s="28">
        <v>0</v>
      </c>
      <c r="M18" s="30">
        <v>29684</v>
      </c>
      <c r="N18" s="16">
        <f t="shared" si="1"/>
        <v>23.357962906132212</v>
      </c>
      <c r="P18" s="2" t="str">
        <f t="shared" si="2"/>
        <v>o.k</v>
      </c>
    </row>
    <row r="19" spans="1:16" ht="13.5" customHeight="1" x14ac:dyDescent="0.15">
      <c r="A19" s="11"/>
      <c r="B19" s="11"/>
      <c r="C19" s="11"/>
      <c r="D19" s="12"/>
      <c r="E19" s="20"/>
      <c r="F19" s="22"/>
      <c r="G19" s="22"/>
      <c r="H19" s="20"/>
      <c r="I19" s="20"/>
      <c r="J19" s="28"/>
      <c r="K19" s="28"/>
      <c r="L19" s="28"/>
      <c r="M19" s="29"/>
      <c r="N19" s="16"/>
    </row>
    <row r="20" spans="1:16" ht="13.5" customHeight="1" x14ac:dyDescent="0.15">
      <c r="A20" s="11"/>
      <c r="B20" s="46" t="s">
        <v>2</v>
      </c>
      <c r="C20" s="46"/>
      <c r="D20" s="47"/>
      <c r="E20" s="20">
        <v>2</v>
      </c>
      <c r="F20" s="22">
        <v>6.8846815834767636E-2</v>
      </c>
      <c r="G20" s="22">
        <v>0.10341261633919339</v>
      </c>
      <c r="H20" s="20">
        <v>2</v>
      </c>
      <c r="I20" s="20">
        <v>0</v>
      </c>
      <c r="J20" s="28">
        <f t="shared" si="0"/>
        <v>2</v>
      </c>
      <c r="K20" s="28">
        <v>0</v>
      </c>
      <c r="L20" s="28">
        <v>0</v>
      </c>
      <c r="M20" s="31">
        <v>33</v>
      </c>
      <c r="N20" s="17">
        <f t="shared" si="1"/>
        <v>2.5967281225655673E-2</v>
      </c>
      <c r="P20" s="2" t="str">
        <f t="shared" si="2"/>
        <v>o.k</v>
      </c>
    </row>
    <row r="21" spans="1:16" ht="13.5" customHeight="1" x14ac:dyDescent="0.15">
      <c r="A21" s="11"/>
      <c r="B21" s="11"/>
      <c r="C21" s="11"/>
      <c r="D21" s="12"/>
      <c r="E21" s="20"/>
      <c r="F21" s="22"/>
      <c r="G21" s="22"/>
      <c r="H21" s="20"/>
      <c r="I21" s="20"/>
      <c r="J21" s="28"/>
      <c r="K21" s="28"/>
      <c r="L21" s="28"/>
      <c r="M21" s="29"/>
      <c r="N21" s="16"/>
    </row>
    <row r="22" spans="1:16" ht="27" customHeight="1" x14ac:dyDescent="0.15">
      <c r="A22" s="11"/>
      <c r="B22" s="46" t="s">
        <v>3</v>
      </c>
      <c r="C22" s="46"/>
      <c r="D22" s="47"/>
      <c r="E22" s="20">
        <v>4</v>
      </c>
      <c r="F22" s="22">
        <v>0.13769363166953527</v>
      </c>
      <c r="G22" s="22">
        <v>0.20682523267838679</v>
      </c>
      <c r="H22" s="20">
        <v>3</v>
      </c>
      <c r="I22" s="20">
        <v>1</v>
      </c>
      <c r="J22" s="28">
        <f t="shared" si="0"/>
        <v>4</v>
      </c>
      <c r="K22" s="28">
        <v>0</v>
      </c>
      <c r="L22" s="28">
        <v>0</v>
      </c>
      <c r="M22" s="30">
        <v>1543</v>
      </c>
      <c r="N22" s="16">
        <f t="shared" si="1"/>
        <v>1.2141671191268699</v>
      </c>
      <c r="P22" s="2" t="str">
        <f t="shared" si="2"/>
        <v>o.k</v>
      </c>
    </row>
    <row r="23" spans="1:16" ht="27" customHeight="1" x14ac:dyDescent="0.15">
      <c r="A23" s="11"/>
      <c r="B23" s="11"/>
      <c r="C23" s="46" t="s">
        <v>36</v>
      </c>
      <c r="D23" s="47"/>
      <c r="E23" s="21">
        <v>0</v>
      </c>
      <c r="F23" s="23">
        <v>0</v>
      </c>
      <c r="G23" s="23">
        <v>0</v>
      </c>
      <c r="H23" s="21">
        <v>0</v>
      </c>
      <c r="I23" s="21">
        <v>0</v>
      </c>
      <c r="J23" s="28">
        <f t="shared" si="0"/>
        <v>0</v>
      </c>
      <c r="K23" s="28">
        <v>0</v>
      </c>
      <c r="L23" s="28">
        <v>0</v>
      </c>
      <c r="M23" s="31">
        <v>125</v>
      </c>
      <c r="N23" s="16">
        <f t="shared" si="1"/>
        <v>9.836091373354422E-2</v>
      </c>
      <c r="P23" s="2" t="str">
        <f t="shared" si="2"/>
        <v>o.k</v>
      </c>
    </row>
    <row r="24" spans="1:16" ht="27" customHeight="1" x14ac:dyDescent="0.15">
      <c r="A24" s="11"/>
      <c r="B24" s="11"/>
      <c r="C24" s="46" t="s">
        <v>35</v>
      </c>
      <c r="D24" s="47"/>
      <c r="E24" s="21">
        <v>0</v>
      </c>
      <c r="F24" s="23">
        <v>0</v>
      </c>
      <c r="G24" s="23">
        <v>0</v>
      </c>
      <c r="H24" s="21">
        <v>0</v>
      </c>
      <c r="I24" s="21">
        <v>0</v>
      </c>
      <c r="J24" s="28">
        <f t="shared" si="0"/>
        <v>0</v>
      </c>
      <c r="K24" s="28">
        <v>0</v>
      </c>
      <c r="L24" s="28">
        <v>0</v>
      </c>
      <c r="M24" s="31">
        <v>897</v>
      </c>
      <c r="N24" s="18">
        <f t="shared" si="1"/>
        <v>0.70583791695191334</v>
      </c>
      <c r="P24" s="2" t="str">
        <f t="shared" si="2"/>
        <v>o.k</v>
      </c>
    </row>
    <row r="25" spans="1:16" ht="27" customHeight="1" x14ac:dyDescent="0.15">
      <c r="A25" s="11"/>
      <c r="B25" s="11"/>
      <c r="C25" s="46" t="s">
        <v>11</v>
      </c>
      <c r="D25" s="47"/>
      <c r="E25" s="20">
        <v>1</v>
      </c>
      <c r="F25" s="22">
        <v>3.4423407917383818E-2</v>
      </c>
      <c r="G25" s="22">
        <v>5.1706308169596697E-2</v>
      </c>
      <c r="H25" s="20">
        <v>1</v>
      </c>
      <c r="I25" s="20">
        <v>0</v>
      </c>
      <c r="J25" s="28">
        <f t="shared" si="0"/>
        <v>1</v>
      </c>
      <c r="K25" s="28">
        <v>0</v>
      </c>
      <c r="L25" s="28">
        <v>0</v>
      </c>
      <c r="M25" s="31">
        <v>173</v>
      </c>
      <c r="N25" s="16">
        <f t="shared" si="1"/>
        <v>0.1361315046072252</v>
      </c>
      <c r="P25" s="2" t="str">
        <f t="shared" si="2"/>
        <v>o.k</v>
      </c>
    </row>
    <row r="26" spans="1:16" ht="27" customHeight="1" x14ac:dyDescent="0.15">
      <c r="A26" s="11"/>
      <c r="B26" s="11"/>
      <c r="C26" s="46" t="s">
        <v>31</v>
      </c>
      <c r="D26" s="47"/>
      <c r="E26" s="20">
        <v>3</v>
      </c>
      <c r="F26" s="22">
        <v>0.10327022375215146</v>
      </c>
      <c r="G26" s="22">
        <v>0.15511892450879006</v>
      </c>
      <c r="H26" s="20">
        <v>2</v>
      </c>
      <c r="I26" s="20">
        <v>1</v>
      </c>
      <c r="J26" s="28">
        <f t="shared" si="0"/>
        <v>3</v>
      </c>
      <c r="K26" s="28">
        <v>0</v>
      </c>
      <c r="L26" s="28">
        <v>0</v>
      </c>
      <c r="M26" s="31">
        <v>348</v>
      </c>
      <c r="N26" s="16">
        <f t="shared" si="1"/>
        <v>0.27383678383418708</v>
      </c>
      <c r="P26" s="2" t="str">
        <f t="shared" si="2"/>
        <v>o.k</v>
      </c>
    </row>
    <row r="27" spans="1:16" x14ac:dyDescent="0.15">
      <c r="A27" s="11"/>
      <c r="B27" s="11"/>
      <c r="C27" s="11"/>
      <c r="D27" s="12" t="s">
        <v>12</v>
      </c>
      <c r="E27" s="20">
        <v>2</v>
      </c>
      <c r="F27" s="22">
        <v>6.8846815834767636E-2</v>
      </c>
      <c r="G27" s="22">
        <v>0.10341261633919339</v>
      </c>
      <c r="H27" s="20">
        <v>1</v>
      </c>
      <c r="I27" s="20">
        <v>1</v>
      </c>
      <c r="J27" s="28">
        <f t="shared" si="0"/>
        <v>2</v>
      </c>
      <c r="K27" s="28">
        <v>0</v>
      </c>
      <c r="L27" s="28">
        <v>0</v>
      </c>
      <c r="M27" s="31">
        <v>299</v>
      </c>
      <c r="N27" s="16">
        <f t="shared" si="1"/>
        <v>0.23527930565063779</v>
      </c>
      <c r="P27" s="2" t="str">
        <f t="shared" si="2"/>
        <v>o.k</v>
      </c>
    </row>
    <row r="28" spans="1:16" ht="27" customHeight="1" x14ac:dyDescent="0.15">
      <c r="A28" s="11"/>
      <c r="B28" s="11"/>
      <c r="C28" s="11"/>
      <c r="D28" s="12" t="s">
        <v>32</v>
      </c>
      <c r="E28" s="20">
        <v>1</v>
      </c>
      <c r="F28" s="22">
        <v>3.4423407917383818E-2</v>
      </c>
      <c r="G28" s="22">
        <v>5.1706308169596697E-2</v>
      </c>
      <c r="H28" s="20">
        <v>1</v>
      </c>
      <c r="I28" s="20">
        <v>0</v>
      </c>
      <c r="J28" s="28">
        <f t="shared" si="0"/>
        <v>1</v>
      </c>
      <c r="K28" s="28">
        <v>0</v>
      </c>
      <c r="L28" s="28">
        <v>0</v>
      </c>
      <c r="M28" s="31">
        <v>49</v>
      </c>
      <c r="N28" s="17">
        <f t="shared" si="1"/>
        <v>3.8557478183549335E-2</v>
      </c>
      <c r="P28" s="2" t="str">
        <f t="shared" si="2"/>
        <v>o.k</v>
      </c>
    </row>
    <row r="29" spans="1:16" ht="13.5" customHeight="1" x14ac:dyDescent="0.15">
      <c r="A29" s="11"/>
      <c r="B29" s="11"/>
      <c r="C29" s="11"/>
      <c r="D29" s="12"/>
      <c r="E29" s="20"/>
      <c r="F29" s="22"/>
      <c r="G29" s="22"/>
      <c r="H29" s="20"/>
      <c r="I29" s="20"/>
      <c r="J29" s="28"/>
      <c r="K29" s="28"/>
      <c r="L29" s="28"/>
      <c r="M29" s="29"/>
      <c r="N29" s="16"/>
    </row>
    <row r="30" spans="1:16" ht="13.5" customHeight="1" x14ac:dyDescent="0.15">
      <c r="A30" s="11"/>
      <c r="B30" s="46" t="s">
        <v>13</v>
      </c>
      <c r="C30" s="46"/>
      <c r="D30" s="47"/>
      <c r="E30" s="20">
        <v>15</v>
      </c>
      <c r="F30" s="22">
        <v>0.51635111876075734</v>
      </c>
      <c r="G30" s="22">
        <v>0.7755946225439504</v>
      </c>
      <c r="H30" s="20">
        <v>6</v>
      </c>
      <c r="I30" s="20">
        <v>9</v>
      </c>
      <c r="J30" s="28">
        <f t="shared" si="0"/>
        <v>15</v>
      </c>
      <c r="K30" s="28">
        <v>0</v>
      </c>
      <c r="L30" s="28">
        <v>0</v>
      </c>
      <c r="M30" s="29">
        <f>M31+M32</f>
        <v>1397</v>
      </c>
      <c r="N30" s="16">
        <f t="shared" si="1"/>
        <v>1.0992815718860902</v>
      </c>
      <c r="P30" s="2" t="str">
        <f t="shared" si="2"/>
        <v>o.k</v>
      </c>
    </row>
    <row r="31" spans="1:16" ht="13.5" customHeight="1" x14ac:dyDescent="0.15">
      <c r="A31" s="11"/>
      <c r="B31" s="11"/>
      <c r="C31" s="46" t="s">
        <v>14</v>
      </c>
      <c r="D31" s="47"/>
      <c r="E31" s="20">
        <v>4</v>
      </c>
      <c r="F31" s="22">
        <v>0.13769363166953527</v>
      </c>
      <c r="G31" s="22">
        <v>0.20682523267838679</v>
      </c>
      <c r="H31" s="20">
        <v>1</v>
      </c>
      <c r="I31" s="20">
        <v>3</v>
      </c>
      <c r="J31" s="28">
        <f t="shared" si="0"/>
        <v>4</v>
      </c>
      <c r="K31" s="28">
        <v>0</v>
      </c>
      <c r="L31" s="28">
        <v>0</v>
      </c>
      <c r="M31" s="31">
        <v>311</v>
      </c>
      <c r="N31" s="16">
        <f t="shared" si="1"/>
        <v>0.244721953369058</v>
      </c>
      <c r="P31" s="2" t="str">
        <f t="shared" si="2"/>
        <v>o.k</v>
      </c>
    </row>
    <row r="32" spans="1:16" ht="13.5" customHeight="1" x14ac:dyDescent="0.15">
      <c r="A32" s="11"/>
      <c r="B32" s="11"/>
      <c r="C32" s="46" t="s">
        <v>15</v>
      </c>
      <c r="D32" s="47"/>
      <c r="E32" s="20">
        <v>11</v>
      </c>
      <c r="F32" s="22">
        <v>0.37865748709122199</v>
      </c>
      <c r="G32" s="22">
        <v>0.56876938986556358</v>
      </c>
      <c r="H32" s="20">
        <v>5</v>
      </c>
      <c r="I32" s="20">
        <v>6</v>
      </c>
      <c r="J32" s="28">
        <f t="shared" si="0"/>
        <v>11</v>
      </c>
      <c r="K32" s="28">
        <v>0</v>
      </c>
      <c r="L32" s="28">
        <v>0</v>
      </c>
      <c r="M32" s="30">
        <v>1086</v>
      </c>
      <c r="N32" s="16">
        <f t="shared" si="1"/>
        <v>0.85455961851703222</v>
      </c>
      <c r="P32" s="2" t="str">
        <f t="shared" si="2"/>
        <v>o.k</v>
      </c>
    </row>
    <row r="33" spans="1:16" ht="13.5" customHeight="1" x14ac:dyDescent="0.15">
      <c r="A33" s="11"/>
      <c r="B33" s="11"/>
      <c r="C33" s="11"/>
      <c r="D33" s="12"/>
      <c r="E33" s="20"/>
      <c r="F33" s="22"/>
      <c r="G33" s="22"/>
      <c r="H33" s="20"/>
      <c r="I33" s="20"/>
      <c r="J33" s="28"/>
      <c r="K33" s="28"/>
      <c r="L33" s="28"/>
      <c r="M33" s="29"/>
      <c r="N33" s="16"/>
    </row>
    <row r="34" spans="1:16" ht="14.25" thickBot="1" x14ac:dyDescent="0.2">
      <c r="A34" s="13"/>
      <c r="B34" s="13" t="s">
        <v>4</v>
      </c>
      <c r="C34" s="13"/>
      <c r="D34" s="14"/>
      <c r="E34" s="25">
        <v>0</v>
      </c>
      <c r="F34" s="26">
        <v>0</v>
      </c>
      <c r="G34" s="26">
        <v>0</v>
      </c>
      <c r="H34" s="33">
        <v>0</v>
      </c>
      <c r="I34" s="33">
        <v>0</v>
      </c>
      <c r="J34" s="34">
        <v>0</v>
      </c>
      <c r="K34" s="34">
        <v>0</v>
      </c>
      <c r="L34" s="34">
        <v>0</v>
      </c>
      <c r="M34" s="35">
        <v>9</v>
      </c>
      <c r="N34" s="19">
        <v>0</v>
      </c>
      <c r="P34" s="2" t="str">
        <f t="shared" si="2"/>
        <v>o.k</v>
      </c>
    </row>
    <row r="35" spans="1:16" ht="9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6" x14ac:dyDescent="0.15">
      <c r="D36" s="3" t="s">
        <v>28</v>
      </c>
      <c r="E36" s="3"/>
      <c r="F36" s="4"/>
    </row>
    <row r="38" spans="1:16" x14ac:dyDescent="0.15">
      <c r="O38" s="2" t="s">
        <v>29</v>
      </c>
    </row>
    <row r="39" spans="1:16" x14ac:dyDescent="0.15">
      <c r="O39" s="2">
        <v>127083</v>
      </c>
    </row>
    <row r="40" spans="1:16" x14ac:dyDescent="0.15">
      <c r="O40" s="2" t="s">
        <v>30</v>
      </c>
    </row>
    <row r="41" spans="1:16" x14ac:dyDescent="0.15">
      <c r="O41" s="2">
        <v>2919</v>
      </c>
    </row>
  </sheetData>
  <mergeCells count="32">
    <mergeCell ref="C12:D12"/>
    <mergeCell ref="C23:D23"/>
    <mergeCell ref="C32:D32"/>
    <mergeCell ref="E4:E6"/>
    <mergeCell ref="B22:D22"/>
    <mergeCell ref="C24:D24"/>
    <mergeCell ref="C25:D25"/>
    <mergeCell ref="C26:D26"/>
    <mergeCell ref="C13:D13"/>
    <mergeCell ref="C17:D17"/>
    <mergeCell ref="C18:D18"/>
    <mergeCell ref="B20:D20"/>
    <mergeCell ref="A4:D6"/>
    <mergeCell ref="B30:D30"/>
    <mergeCell ref="C31:D31"/>
    <mergeCell ref="A8:D8"/>
    <mergeCell ref="B10:D10"/>
    <mergeCell ref="C11:D11"/>
    <mergeCell ref="F4:F6"/>
    <mergeCell ref="G4:G6"/>
    <mergeCell ref="H4:I4"/>
    <mergeCell ref="H5:H6"/>
    <mergeCell ref="I5:I6"/>
    <mergeCell ref="K5:K6"/>
    <mergeCell ref="M5:M6"/>
    <mergeCell ref="N5:N6"/>
    <mergeCell ref="L3:N3"/>
    <mergeCell ref="J4:L4"/>
    <mergeCell ref="M4:N4"/>
    <mergeCell ref="J5:J6"/>
    <mergeCell ref="I3:J3"/>
    <mergeCell ref="L5:L6"/>
  </mergeCells>
  <phoneticPr fontId="2"/>
  <pageMargins left="0.59055118110236227" right="0.59055118110236227" top="0.59055118110236227" bottom="0.59055118110236227" header="0.51181102362204722" footer="0.39370078740157483"/>
  <pageSetup paperSize="9" scale="83" firstPageNumber="182" orientation="portrait" useFirstPageNumber="1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第１１表</vt:lpstr>
      <vt:lpstr>第１１表!Print_Area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厚生総務課</cp:lastModifiedBy>
  <cp:lastPrinted>2019-03-05T02:27:02Z</cp:lastPrinted>
  <dcterms:created xsi:type="dcterms:W3CDTF">2000-01-31T08:01:34Z</dcterms:created>
  <dcterms:modified xsi:type="dcterms:W3CDTF">2019-03-05T05:22:33Z</dcterms:modified>
</cp:coreProperties>
</file>