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第１表" sheetId="1" r:id="rId1"/>
  </sheets>
  <definedNames>
    <definedName name="_xlnm.Print_Area" localSheetId="0">'第１表'!$A$1:$M$61</definedName>
    <definedName name="_xlnm.Print_Titles" localSheetId="0">'第１表'!$A:$M,'第１表'!$1:$5</definedName>
  </definedNames>
  <calcPr fullCalcOnLoad="1"/>
</workbook>
</file>

<file path=xl/sharedStrings.xml><?xml version="1.0" encoding="utf-8"?>
<sst xmlns="http://schemas.openxmlformats.org/spreadsheetml/2006/main" count="108" uniqueCount="43">
  <si>
    <t>病院</t>
  </si>
  <si>
    <t>精神病院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</si>
  <si>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</si>
  <si>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</si>
  <si>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</si>
  <si>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</si>
  <si>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</si>
  <si>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</si>
  <si>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</si>
  <si>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</si>
  <si>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</si>
  <si>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施　　　　　設　　　　　数</t>
  </si>
  <si>
    <t>（再掲）</t>
  </si>
  <si>
    <t>人　口　１０　万　対　施　設　数</t>
  </si>
  <si>
    <t>１施設当たり人口（単位千人）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</si>
  <si>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</si>
  <si>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</si>
  <si>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</si>
  <si>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</si>
  <si>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</si>
  <si>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</si>
  <si>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　　　　　　　（医療施設）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</si>
  <si>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</si>
  <si>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</si>
  <si>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</si>
  <si>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</si>
  <si>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</si>
  <si>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</si>
  <si>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</si>
  <si>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</si>
  <si>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</si>
  <si>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</si>
  <si>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</si>
  <si>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</si>
  <si>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-</t>
  </si>
  <si>
    <t>１７</t>
  </si>
  <si>
    <t>-</t>
  </si>
  <si>
    <t>１８</t>
  </si>
  <si>
    <t>１９</t>
  </si>
  <si>
    <t>６５歳以上老人人口（千人）</t>
  </si>
  <si>
    <t>４　H16年以降、療養病床を有する病院，療養病床を有する診療所は、６５歳以上老人人口１０万対。</t>
  </si>
  <si>
    <t>２０</t>
  </si>
  <si>
    <t>２０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</si>
</sst>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21" applyNumberFormat="1" applyBorder="1" applyAlignment="1">
      <alignment horizontal="right" vertical="center" wrapText="1"/>
      <protection/>
    </xf>
    <xf numFmtId="0" fontId="0" fillId="0" borderId="0" xfId="21" applyBorder="1" applyAlignment="1">
      <alignment horizontal="right" vertical="center" wrapText="1"/>
      <protection/>
    </xf>
    <xf numFmtId="3" fontId="0" fillId="0" borderId="0" xfId="21" applyNumberForma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20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distributed" vertical="center"/>
    </xf>
    <xf numFmtId="0" fontId="0" fillId="0" borderId="0" xfId="0" applyBorder="1" applyAlignment="1" quotePrefix="1">
      <alignment vertical="center" wrapText="1"/>
    </xf>
    <xf numFmtId="0" fontId="0" fillId="0" borderId="5" xfId="0" applyBorder="1" applyAlignment="1" quotePrefix="1">
      <alignment vertical="center" wrapText="1"/>
    </xf>
    <xf numFmtId="0" fontId="0" fillId="0" borderId="0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0" xfId="0" applyBorder="1" applyAlignment="1" quotePrefix="1">
      <alignment horizontal="distributed" vertical="center" wrapText="1"/>
    </xf>
    <xf numFmtId="0" fontId="0" fillId="0" borderId="5" xfId="0" applyBorder="1" applyAlignment="1" quotePrefix="1">
      <alignment horizontal="distributed" vertical="center" wrapText="1"/>
    </xf>
    <xf numFmtId="0" fontId="4" fillId="0" borderId="2" xfId="0" applyFont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4" sqref="F24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20.125" style="18" customWidth="1"/>
    <col min="4" max="12" width="8.125" style="2" customWidth="1"/>
    <col min="13" max="13" width="10.375" style="2" customWidth="1"/>
    <col min="14" max="14" width="9.00390625" style="2" customWidth="1"/>
    <col min="15" max="45" width="9.00390625" style="32" customWidth="1"/>
    <col min="46" max="16384" width="9.00390625" style="2" customWidth="1"/>
  </cols>
  <sheetData>
    <row r="1" spans="2:45" s="1" customFormat="1" ht="17.25">
      <c r="B1" s="1" t="s">
        <v>21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17.25">
      <c r="A2" s="1" t="s">
        <v>20</v>
      </c>
      <c r="B2" s="17"/>
      <c r="C2" s="17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9:13" ht="14.25" thickBot="1">
      <c r="I3" s="70" t="s">
        <v>23</v>
      </c>
      <c r="J3" s="70"/>
      <c r="K3" s="70"/>
      <c r="L3" s="70"/>
      <c r="M3" s="70"/>
    </row>
    <row r="4" spans="1:13" ht="15" customHeight="1">
      <c r="A4" s="3"/>
      <c r="B4" s="26"/>
      <c r="C4" s="19"/>
      <c r="D4" s="39" t="s">
        <v>7</v>
      </c>
      <c r="E4" s="40"/>
      <c r="F4" s="40"/>
      <c r="G4" s="40"/>
      <c r="H4" s="40"/>
      <c r="I4" s="40"/>
      <c r="J4" s="41"/>
      <c r="K4" s="40"/>
      <c r="L4" s="40"/>
      <c r="M4" s="14" t="s">
        <v>16</v>
      </c>
    </row>
    <row r="5" spans="1:45" s="7" customFormat="1" ht="15" customHeight="1" thickBot="1">
      <c r="A5" s="4"/>
      <c r="B5" s="27"/>
      <c r="C5" s="20"/>
      <c r="D5" s="5" t="s">
        <v>33</v>
      </c>
      <c r="E5" s="5" t="s">
        <v>17</v>
      </c>
      <c r="F5" s="5" t="s">
        <v>18</v>
      </c>
      <c r="G5" s="5" t="s">
        <v>6</v>
      </c>
      <c r="H5" s="6" t="s">
        <v>30</v>
      </c>
      <c r="I5" s="6" t="s">
        <v>35</v>
      </c>
      <c r="J5" s="6" t="s">
        <v>37</v>
      </c>
      <c r="K5" s="6" t="s">
        <v>38</v>
      </c>
      <c r="L5" s="6" t="s">
        <v>41</v>
      </c>
      <c r="M5" s="6" t="s">
        <v>42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2:3" ht="15" customHeight="1">
      <c r="B6" s="24"/>
      <c r="C6" s="21"/>
    </row>
    <row r="7" spans="2:13" ht="15" customHeight="1">
      <c r="B7" s="24"/>
      <c r="C7" s="21"/>
      <c r="D7" s="42" t="s">
        <v>11</v>
      </c>
      <c r="E7" s="43"/>
      <c r="F7" s="43"/>
      <c r="G7" s="43"/>
      <c r="H7" s="43"/>
      <c r="I7" s="43"/>
      <c r="J7" s="43"/>
      <c r="K7" s="43"/>
      <c r="L7" s="43"/>
      <c r="M7" s="43"/>
    </row>
    <row r="8" spans="2:3" ht="15" customHeight="1">
      <c r="B8" s="24"/>
      <c r="C8" s="21"/>
    </row>
    <row r="9" spans="1:45" ht="15" customHeight="1">
      <c r="A9" s="63" t="s">
        <v>24</v>
      </c>
      <c r="B9" s="63"/>
      <c r="C9" s="59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3205</v>
      </c>
      <c r="J9" s="8">
        <v>3255</v>
      </c>
      <c r="K9" s="49">
        <v>3284</v>
      </c>
      <c r="L9" s="49">
        <v>3258</v>
      </c>
      <c r="M9" s="45">
        <v>175656</v>
      </c>
      <c r="N9" s="32"/>
      <c r="AS9" s="2"/>
    </row>
    <row r="10" spans="1:45" ht="15" customHeight="1">
      <c r="A10" s="63" t="s">
        <v>25</v>
      </c>
      <c r="B10" s="63"/>
      <c r="C10" s="59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205</v>
      </c>
      <c r="J10" s="8">
        <v>201</v>
      </c>
      <c r="K10" s="8">
        <v>194</v>
      </c>
      <c r="L10" s="8">
        <v>192</v>
      </c>
      <c r="M10" s="45">
        <v>8794</v>
      </c>
      <c r="N10" s="32"/>
      <c r="AS10" s="2"/>
    </row>
    <row r="11" spans="2:45" ht="15" customHeight="1">
      <c r="B11" s="60" t="s">
        <v>1</v>
      </c>
      <c r="C11" s="61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22</v>
      </c>
      <c r="J11" s="8">
        <v>20</v>
      </c>
      <c r="K11" s="8">
        <v>21</v>
      </c>
      <c r="L11" s="8">
        <v>21</v>
      </c>
      <c r="M11" s="45">
        <v>1079</v>
      </c>
      <c r="N11" s="32"/>
      <c r="AS11" s="2"/>
    </row>
    <row r="12" spans="2:45" ht="15" customHeight="1">
      <c r="B12" s="60" t="s">
        <v>2</v>
      </c>
      <c r="C12" s="61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12" t="s">
        <v>34</v>
      </c>
      <c r="J12" s="12" t="s">
        <v>34</v>
      </c>
      <c r="K12" s="12" t="s">
        <v>34</v>
      </c>
      <c r="L12" s="12" t="s">
        <v>34</v>
      </c>
      <c r="M12" s="48">
        <v>1</v>
      </c>
      <c r="N12" s="32"/>
      <c r="AS12" s="2"/>
    </row>
    <row r="13" spans="2:45" ht="15" customHeight="1">
      <c r="B13" s="60" t="s">
        <v>3</v>
      </c>
      <c r="C13" s="61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183</v>
      </c>
      <c r="J13" s="8">
        <v>181</v>
      </c>
      <c r="K13" s="8">
        <v>173</v>
      </c>
      <c r="L13" s="8">
        <v>171</v>
      </c>
      <c r="M13" s="45">
        <v>7714</v>
      </c>
      <c r="N13" s="32"/>
      <c r="AS13" s="2"/>
    </row>
    <row r="14" spans="2:45" ht="15" customHeight="1">
      <c r="B14" s="64" t="s">
        <v>12</v>
      </c>
      <c r="C14" s="65"/>
      <c r="D14" s="8"/>
      <c r="E14" s="8"/>
      <c r="F14" s="8"/>
      <c r="G14" s="8"/>
      <c r="H14" s="8"/>
      <c r="I14" s="8"/>
      <c r="J14" s="8"/>
      <c r="K14" s="8"/>
      <c r="L14" s="8"/>
      <c r="M14" s="45"/>
      <c r="N14" s="32"/>
      <c r="AS14" s="2"/>
    </row>
    <row r="15" spans="1:45" ht="15" customHeight="1">
      <c r="A15" s="13"/>
      <c r="B15" s="60" t="s">
        <v>15</v>
      </c>
      <c r="C15" s="61"/>
      <c r="D15" s="12" t="s">
        <v>22</v>
      </c>
      <c r="E15" s="12" t="s">
        <v>22</v>
      </c>
      <c r="F15" s="12" t="s">
        <v>22</v>
      </c>
      <c r="G15" s="12" t="s">
        <v>22</v>
      </c>
      <c r="H15" s="12">
        <v>1</v>
      </c>
      <c r="I15" s="8">
        <v>1</v>
      </c>
      <c r="J15" s="8">
        <v>3</v>
      </c>
      <c r="K15" s="8">
        <v>4</v>
      </c>
      <c r="L15" s="8">
        <v>7</v>
      </c>
      <c r="M15" s="46">
        <v>228</v>
      </c>
      <c r="N15" s="32"/>
      <c r="AS15" s="2"/>
    </row>
    <row r="16" spans="1:45" ht="15" customHeight="1">
      <c r="A16" s="13"/>
      <c r="B16" s="66" t="s">
        <v>31</v>
      </c>
      <c r="C16" s="67"/>
      <c r="D16" s="12" t="s">
        <v>22</v>
      </c>
      <c r="E16" s="12" t="s">
        <v>22</v>
      </c>
      <c r="F16" s="12" t="s">
        <v>22</v>
      </c>
      <c r="G16" s="12" t="s">
        <v>22</v>
      </c>
      <c r="H16" s="12">
        <v>67</v>
      </c>
      <c r="I16" s="8">
        <v>94</v>
      </c>
      <c r="J16" s="8">
        <v>92</v>
      </c>
      <c r="K16" s="8">
        <v>90</v>
      </c>
      <c r="L16" s="8">
        <v>88</v>
      </c>
      <c r="M16" s="45">
        <v>4067</v>
      </c>
      <c r="N16" s="32"/>
      <c r="AS16" s="2"/>
    </row>
    <row r="17" spans="1:45" ht="15" customHeight="1">
      <c r="A17" s="58" t="s">
        <v>4</v>
      </c>
      <c r="B17" s="58"/>
      <c r="C17" s="59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1661</v>
      </c>
      <c r="J17" s="8">
        <v>1696</v>
      </c>
      <c r="K17" s="8">
        <v>1714</v>
      </c>
      <c r="L17" s="8">
        <v>1687</v>
      </c>
      <c r="M17" s="45">
        <v>99083</v>
      </c>
      <c r="N17" s="32"/>
      <c r="AS17" s="2"/>
    </row>
    <row r="18" spans="1:45" ht="15" customHeight="1">
      <c r="A18" s="9"/>
      <c r="B18" s="60" t="s">
        <v>9</v>
      </c>
      <c r="C18" s="61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247</v>
      </c>
      <c r="J18" s="8">
        <v>237</v>
      </c>
      <c r="K18" s="8">
        <v>227</v>
      </c>
      <c r="L18" s="8">
        <v>218</v>
      </c>
      <c r="M18" s="45">
        <v>11500</v>
      </c>
      <c r="N18" s="32"/>
      <c r="AS18" s="2"/>
    </row>
    <row r="19" spans="1:45" ht="28.5" customHeight="1">
      <c r="A19" s="9"/>
      <c r="B19" s="68" t="s">
        <v>27</v>
      </c>
      <c r="C19" s="69"/>
      <c r="D19" s="12" t="s">
        <v>22</v>
      </c>
      <c r="E19" s="12" t="s">
        <v>22</v>
      </c>
      <c r="F19" s="12" t="s">
        <v>22</v>
      </c>
      <c r="G19" s="12" t="s">
        <v>22</v>
      </c>
      <c r="H19" s="12">
        <v>35</v>
      </c>
      <c r="I19" s="8">
        <v>34</v>
      </c>
      <c r="J19" s="8">
        <v>32</v>
      </c>
      <c r="K19" s="8">
        <v>25</v>
      </c>
      <c r="L19" s="8">
        <v>23</v>
      </c>
      <c r="M19" s="45">
        <v>1728</v>
      </c>
      <c r="N19" s="32"/>
      <c r="AS19" s="2"/>
    </row>
    <row r="20" spans="1:45" ht="15" customHeight="1">
      <c r="A20" s="9"/>
      <c r="B20" s="60" t="s">
        <v>10</v>
      </c>
      <c r="C20" s="61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1414</v>
      </c>
      <c r="J20" s="8">
        <v>1459</v>
      </c>
      <c r="K20" s="8">
        <v>1487</v>
      </c>
      <c r="L20" s="8">
        <v>1469</v>
      </c>
      <c r="M20" s="45">
        <v>87583</v>
      </c>
      <c r="N20" s="32"/>
      <c r="AS20" s="2"/>
    </row>
    <row r="21" spans="1:45" ht="15" customHeight="1">
      <c r="A21" s="58" t="s">
        <v>5</v>
      </c>
      <c r="B21" s="58"/>
      <c r="C21" s="59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1339</v>
      </c>
      <c r="J21" s="8">
        <v>1358</v>
      </c>
      <c r="K21" s="8">
        <v>1376</v>
      </c>
      <c r="L21" s="8">
        <v>1379</v>
      </c>
      <c r="M21" s="47">
        <v>67779</v>
      </c>
      <c r="N21" s="32"/>
      <c r="AS21" s="2"/>
    </row>
    <row r="22" spans="2:45" ht="15" customHeight="1">
      <c r="B22" s="60" t="s">
        <v>9</v>
      </c>
      <c r="C22" s="61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8">
        <v>1</v>
      </c>
      <c r="K22" s="8">
        <v>1</v>
      </c>
      <c r="L22" s="71">
        <v>1</v>
      </c>
      <c r="M22" s="48">
        <v>41</v>
      </c>
      <c r="N22" s="32"/>
      <c r="AS22" s="2"/>
    </row>
    <row r="23" spans="2:13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>
      <c r="B24" s="28"/>
      <c r="C24" s="11"/>
      <c r="D24" s="42" t="s">
        <v>13</v>
      </c>
      <c r="E24" s="43"/>
      <c r="F24" s="43"/>
      <c r="G24" s="43"/>
      <c r="H24" s="43"/>
      <c r="I24" s="43"/>
      <c r="J24" s="43"/>
      <c r="K24" s="43"/>
      <c r="L24" s="43"/>
      <c r="M24" s="43"/>
    </row>
    <row r="25" spans="2:13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5" ht="15.75" customHeight="1">
      <c r="A26" s="63" t="s">
        <v>8</v>
      </c>
      <c r="B26" s="63"/>
      <c r="C26" s="59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f>I9/$I$63*100000</f>
        <v>107.72504535039545</v>
      </c>
      <c r="J26" s="25">
        <f aca="true" t="shared" si="0" ref="J26:M28">J9/J$63*100000</f>
        <v>109.52965174618194</v>
      </c>
      <c r="K26" s="25">
        <f t="shared" si="0"/>
        <v>110.60963287302121</v>
      </c>
      <c r="L26" s="25">
        <f>L9/L$63*100000</f>
        <v>109.91902834008097</v>
      </c>
      <c r="M26" s="25">
        <f t="shared" si="0"/>
        <v>137.5622591861667</v>
      </c>
      <c r="N26" s="32"/>
      <c r="AS26" s="2"/>
    </row>
    <row r="27" spans="1:45" ht="15.75" customHeight="1">
      <c r="A27" s="63" t="s">
        <v>0</v>
      </c>
      <c r="B27" s="63"/>
      <c r="C27" s="59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f>I10/$I$63*100000</f>
        <v>6.8903695153919085</v>
      </c>
      <c r="J27" s="25">
        <f t="shared" si="0"/>
        <v>6.763582181561465</v>
      </c>
      <c r="K27" s="25">
        <f t="shared" si="0"/>
        <v>6.534186594813069</v>
      </c>
      <c r="L27" s="25">
        <f>L10/L$63*100000</f>
        <v>6.477732793522267</v>
      </c>
      <c r="M27" s="25">
        <f t="shared" si="0"/>
        <v>6.886884064780879</v>
      </c>
      <c r="N27" s="32"/>
      <c r="AS27" s="2"/>
    </row>
    <row r="28" spans="2:45" ht="15.75" customHeight="1">
      <c r="B28" s="60" t="s">
        <v>1</v>
      </c>
      <c r="C28" s="61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f>I11/$I$63*100000</f>
        <v>0.7394542894566927</v>
      </c>
      <c r="J28" s="25">
        <f t="shared" si="0"/>
        <v>0.6729932518966633</v>
      </c>
      <c r="K28" s="25">
        <f t="shared" si="0"/>
        <v>0.7073088582014145</v>
      </c>
      <c r="L28" s="25">
        <f>L11/L$63*100000</f>
        <v>0.708502024291498</v>
      </c>
      <c r="M28" s="25">
        <f t="shared" si="0"/>
        <v>0.8450020361494848</v>
      </c>
      <c r="N28" s="32"/>
      <c r="AS28" s="2"/>
    </row>
    <row r="29" spans="2:45" ht="15.75" customHeight="1">
      <c r="B29" s="60" t="s">
        <v>2</v>
      </c>
      <c r="C29" s="61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 t="s">
        <v>36</v>
      </c>
      <c r="J29" s="25" t="s">
        <v>36</v>
      </c>
      <c r="K29" s="25" t="s">
        <v>36</v>
      </c>
      <c r="L29" s="25" t="s">
        <v>36</v>
      </c>
      <c r="M29" s="25">
        <f>M12/M$63*100000</f>
        <v>0.0007831344171913667</v>
      </c>
      <c r="N29" s="32"/>
      <c r="AS29" s="2"/>
    </row>
    <row r="30" spans="2:45" ht="15.75" customHeight="1">
      <c r="B30" s="60" t="s">
        <v>3</v>
      </c>
      <c r="C30" s="61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f>I13/$I$63*100000</f>
        <v>6.150915225935217</v>
      </c>
      <c r="J30" s="25">
        <f>J13/J$63*100000</f>
        <v>6.090588929664802</v>
      </c>
      <c r="K30" s="25">
        <f aca="true" t="shared" si="1" ref="K30:L38">K13/K$63*100000</f>
        <v>5.826877736611654</v>
      </c>
      <c r="L30" s="25">
        <f t="shared" si="1"/>
        <v>5.769230769230769</v>
      </c>
      <c r="M30" s="25">
        <f>M13/M$63*100000</f>
        <v>6.041098894214203</v>
      </c>
      <c r="N30" s="32"/>
      <c r="AS30" s="2"/>
    </row>
    <row r="31" spans="2:45" ht="15.75" customHeight="1">
      <c r="B31" s="64" t="s">
        <v>12</v>
      </c>
      <c r="C31" s="6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AS31" s="2"/>
    </row>
    <row r="32" spans="1:45" ht="15.75" customHeight="1">
      <c r="A32" s="13"/>
      <c r="B32" s="60" t="s">
        <v>15</v>
      </c>
      <c r="C32" s="61"/>
      <c r="D32" s="25" t="s">
        <v>22</v>
      </c>
      <c r="E32" s="25" t="s">
        <v>22</v>
      </c>
      <c r="F32" s="25" t="s">
        <v>22</v>
      </c>
      <c r="G32" s="25" t="s">
        <v>22</v>
      </c>
      <c r="H32" s="25">
        <v>0</v>
      </c>
      <c r="I32" s="25">
        <f>I15/$I$63*100000</f>
        <v>0.03361155861166785</v>
      </c>
      <c r="J32" s="25">
        <f>J15/J$63*100000</f>
        <v>0.10094898778449948</v>
      </c>
      <c r="K32" s="25">
        <f t="shared" si="1"/>
        <v>0.13472549680026946</v>
      </c>
      <c r="L32" s="25">
        <f t="shared" si="1"/>
        <v>0.23616734143049933</v>
      </c>
      <c r="M32" s="25">
        <f>M15/M$63*100000</f>
        <v>0.17855464711963162</v>
      </c>
      <c r="N32" s="32"/>
      <c r="AS32" s="2"/>
    </row>
    <row r="33" spans="1:45" ht="15.75" customHeight="1">
      <c r="A33" s="13"/>
      <c r="B33" s="66" t="s">
        <v>31</v>
      </c>
      <c r="C33" s="67"/>
      <c r="D33" s="25" t="s">
        <v>22</v>
      </c>
      <c r="E33" s="25" t="s">
        <v>22</v>
      </c>
      <c r="F33" s="25" t="s">
        <v>22</v>
      </c>
      <c r="G33" s="25" t="s">
        <v>22</v>
      </c>
      <c r="H33" s="53">
        <v>2.244047914107224</v>
      </c>
      <c r="I33" s="53">
        <f>I16/$I$64*100000</f>
        <v>16.31174167754116</v>
      </c>
      <c r="J33" s="53">
        <f>J16/J$64*100000</f>
        <v>15.46218487394958</v>
      </c>
      <c r="K33" s="53">
        <f>K16/K$64*100000</f>
        <v>14.681892332789559</v>
      </c>
      <c r="L33" s="53">
        <f>L16/L$64*100000</f>
        <v>13.924050632911392</v>
      </c>
      <c r="M33" s="53">
        <f>M16/M$64*100000</f>
        <v>14.413807768641904</v>
      </c>
      <c r="N33" s="32"/>
      <c r="AS33" s="2"/>
    </row>
    <row r="34" spans="1:45" ht="15.75" customHeight="1">
      <c r="A34" s="58" t="s">
        <v>4</v>
      </c>
      <c r="B34" s="58"/>
      <c r="C34" s="59"/>
      <c r="D34" s="25">
        <v>43.9</v>
      </c>
      <c r="E34" s="25">
        <v>42.8</v>
      </c>
      <c r="F34" s="25">
        <v>43</v>
      </c>
      <c r="G34" s="25">
        <v>47.5</v>
      </c>
      <c r="H34" s="53">
        <v>52.1</v>
      </c>
      <c r="I34" s="53">
        <f>I17/$I$63*100000</f>
        <v>55.828798853980295</v>
      </c>
      <c r="J34" s="53">
        <f>J17/J$63*100000</f>
        <v>57.06982776083704</v>
      </c>
      <c r="K34" s="53">
        <f t="shared" si="1"/>
        <v>57.729875378915466</v>
      </c>
      <c r="L34" s="53">
        <f t="shared" si="1"/>
        <v>56.91632928475033</v>
      </c>
      <c r="M34" s="53">
        <f>M17/M$63*100000</f>
        <v>77.5953074585722</v>
      </c>
      <c r="N34" s="32"/>
      <c r="AS34" s="2"/>
    </row>
    <row r="35" spans="1:45" ht="15.75" customHeight="1">
      <c r="A35" s="9"/>
      <c r="B35" s="60" t="s">
        <v>9</v>
      </c>
      <c r="C35" s="61"/>
      <c r="D35" s="25">
        <v>20.6</v>
      </c>
      <c r="E35" s="25">
        <v>17.3</v>
      </c>
      <c r="F35" s="25">
        <v>14.8</v>
      </c>
      <c r="G35" s="25">
        <v>13.2</v>
      </c>
      <c r="H35" s="53">
        <v>11.1</v>
      </c>
      <c r="I35" s="53">
        <f>I18/$I$63*100000</f>
        <v>8.302054977081958</v>
      </c>
      <c r="J35" s="53">
        <f>J18/J$63*100000</f>
        <v>7.974970034975459</v>
      </c>
      <c r="K35" s="53">
        <f t="shared" si="1"/>
        <v>7.645671943415292</v>
      </c>
      <c r="L35" s="53">
        <f t="shared" si="1"/>
        <v>7.354925775978408</v>
      </c>
      <c r="M35" s="53">
        <f>M18/M$63*100000</f>
        <v>9.006045797700718</v>
      </c>
      <c r="N35" s="32"/>
      <c r="AS35" s="2"/>
    </row>
    <row r="36" spans="1:45" ht="28.5" customHeight="1">
      <c r="A36" s="9"/>
      <c r="B36" s="68" t="s">
        <v>26</v>
      </c>
      <c r="C36" s="69"/>
      <c r="D36" s="25" t="s">
        <v>22</v>
      </c>
      <c r="E36" s="25" t="s">
        <v>22</v>
      </c>
      <c r="F36" s="25" t="s">
        <v>22</v>
      </c>
      <c r="G36" s="25" t="s">
        <v>22</v>
      </c>
      <c r="H36" s="53">
        <v>1.1722638357276542</v>
      </c>
      <c r="I36" s="53">
        <f>I19/$I$64*100000</f>
        <v>5.899991670599994</v>
      </c>
      <c r="J36" s="53">
        <f>J19/J$64*100000</f>
        <v>5.378151260504202</v>
      </c>
      <c r="K36" s="53">
        <f>K19/K$64*100000</f>
        <v>4.078303425774878</v>
      </c>
      <c r="L36" s="53">
        <f>L19/L$64*100000</f>
        <v>3.6392405063291138</v>
      </c>
      <c r="M36" s="53">
        <f>M19/M$64*100000</f>
        <v>6.124184859654097</v>
      </c>
      <c r="N36" s="32"/>
      <c r="AS36" s="2"/>
    </row>
    <row r="37" spans="1:45" ht="15.75" customHeight="1">
      <c r="A37" s="9"/>
      <c r="B37" s="60" t="s">
        <v>10</v>
      </c>
      <c r="C37" s="61"/>
      <c r="D37" s="25">
        <v>23.3</v>
      </c>
      <c r="E37" s="25">
        <v>25.5</v>
      </c>
      <c r="F37" s="25">
        <v>28.2</v>
      </c>
      <c r="G37" s="25">
        <v>34.4</v>
      </c>
      <c r="H37" s="53">
        <v>41.1</v>
      </c>
      <c r="I37" s="53">
        <f>I20/$I$63*100000</f>
        <v>47.526743876898344</v>
      </c>
      <c r="J37" s="53">
        <f>J20/J$63*100000</f>
        <v>49.09485772586159</v>
      </c>
      <c r="K37" s="53">
        <f t="shared" si="1"/>
        <v>50.084203435500164</v>
      </c>
      <c r="L37" s="53">
        <f t="shared" si="1"/>
        <v>49.56140350877193</v>
      </c>
      <c r="M37" s="53">
        <f>M20/M$63*100000</f>
        <v>68.58926166087147</v>
      </c>
      <c r="N37" s="32"/>
      <c r="AS37" s="2"/>
    </row>
    <row r="38" spans="1:45" ht="15.75" customHeight="1">
      <c r="A38" s="58" t="s">
        <v>5</v>
      </c>
      <c r="B38" s="58"/>
      <c r="C38" s="59"/>
      <c r="D38" s="25">
        <v>23</v>
      </c>
      <c r="E38" s="25">
        <v>29.2</v>
      </c>
      <c r="F38" s="25">
        <v>34.9</v>
      </c>
      <c r="G38" s="25">
        <v>39.2</v>
      </c>
      <c r="H38" s="53">
        <v>43.5</v>
      </c>
      <c r="I38" s="53">
        <f>I21/$I$63*100000</f>
        <v>45.00587698102325</v>
      </c>
      <c r="J38" s="53">
        <f>J21/J$63*100000</f>
        <v>45.69624180378343</v>
      </c>
      <c r="K38" s="53">
        <f t="shared" si="1"/>
        <v>46.34557089929269</v>
      </c>
      <c r="L38" s="53">
        <f t="shared" si="1"/>
        <v>46.524966261808366</v>
      </c>
      <c r="M38" s="53">
        <f>M21/M$63*100000</f>
        <v>53.08006766281365</v>
      </c>
      <c r="N38" s="32"/>
      <c r="AS38" s="2"/>
    </row>
    <row r="39" spans="2:13" ht="15" customHeight="1">
      <c r="B39" s="60"/>
      <c r="C39" s="61"/>
      <c r="D39" s="25"/>
      <c r="E39" s="25"/>
      <c r="F39" s="25"/>
      <c r="G39" s="25"/>
      <c r="H39" s="54"/>
      <c r="I39" s="53"/>
      <c r="J39" s="53"/>
      <c r="K39" s="53"/>
      <c r="L39" s="53"/>
      <c r="M39" s="53"/>
    </row>
    <row r="40" spans="2:13" ht="15" customHeight="1">
      <c r="B40" s="24"/>
      <c r="C40" s="21"/>
      <c r="H40" s="55"/>
      <c r="I40" s="53"/>
      <c r="J40" s="53"/>
      <c r="K40" s="55"/>
      <c r="L40" s="55"/>
      <c r="M40" s="55"/>
    </row>
    <row r="41" spans="2:13" ht="15" customHeight="1">
      <c r="B41" s="24"/>
      <c r="C41" s="21"/>
      <c r="D41" s="42" t="s">
        <v>14</v>
      </c>
      <c r="E41" s="43"/>
      <c r="F41" s="43"/>
      <c r="G41" s="43"/>
      <c r="H41" s="56"/>
      <c r="I41" s="53"/>
      <c r="J41" s="53"/>
      <c r="K41" s="56"/>
      <c r="L41" s="56"/>
      <c r="M41" s="56"/>
    </row>
    <row r="42" spans="2:13" ht="15" customHeight="1">
      <c r="B42" s="24"/>
      <c r="C42" s="21"/>
      <c r="H42" s="55"/>
      <c r="I42" s="53"/>
      <c r="J42" s="53"/>
      <c r="K42" s="55"/>
      <c r="L42" s="55"/>
      <c r="M42" s="55"/>
    </row>
    <row r="43" spans="1:13" ht="15.75" customHeight="1">
      <c r="A43" s="63" t="s">
        <v>8</v>
      </c>
      <c r="B43" s="63"/>
      <c r="C43" s="59"/>
      <c r="D43" s="25">
        <v>1.3</v>
      </c>
      <c r="E43" s="25">
        <v>1.2</v>
      </c>
      <c r="F43" s="25">
        <v>1.1</v>
      </c>
      <c r="G43" s="25">
        <v>1.1</v>
      </c>
      <c r="H43" s="53">
        <v>0.9728497882046269</v>
      </c>
      <c r="I43" s="52">
        <f>I$63/I9/1000</f>
        <v>0.9282892355694228</v>
      </c>
      <c r="J43" s="52">
        <f>J$63/J9/1000</f>
        <v>0.9129947772657451</v>
      </c>
      <c r="K43" s="57">
        <f>K$63/K9/1000</f>
        <v>0.904080389768575</v>
      </c>
      <c r="L43" s="57">
        <f>L$63/L9/1000</f>
        <v>0.9097605893186004</v>
      </c>
      <c r="M43" s="57">
        <f>M$63/M9/1000</f>
        <v>0.7269435715261647</v>
      </c>
    </row>
    <row r="44" spans="1:13" ht="15.75" customHeight="1">
      <c r="A44" s="63" t="s">
        <v>0</v>
      </c>
      <c r="B44" s="63"/>
      <c r="C44" s="59"/>
      <c r="D44" s="25">
        <v>10.6</v>
      </c>
      <c r="E44" s="25">
        <v>11.1</v>
      </c>
      <c r="F44" s="25">
        <v>11</v>
      </c>
      <c r="G44" s="25">
        <v>12.8</v>
      </c>
      <c r="H44" s="53">
        <v>13.88686511627907</v>
      </c>
      <c r="I44" s="52">
        <f>I$63/I10/1000</f>
        <v>14.513009756097562</v>
      </c>
      <c r="J44" s="52">
        <f>J$63/J10/1000</f>
        <v>14.785064676616916</v>
      </c>
      <c r="K44" s="57">
        <f aca="true" t="shared" si="2" ref="K44:L55">K$63/K10/1000</f>
        <v>15.304123711340205</v>
      </c>
      <c r="L44" s="57">
        <f t="shared" si="2"/>
        <v>15.4375</v>
      </c>
      <c r="M44" s="57">
        <f aca="true" t="shared" si="3" ref="M44:M54">M$63/M10/1000</f>
        <v>14.520354787355014</v>
      </c>
    </row>
    <row r="45" spans="2:13" ht="15.75" customHeight="1">
      <c r="B45" s="60" t="s">
        <v>1</v>
      </c>
      <c r="C45" s="61"/>
      <c r="D45" s="25">
        <v>102.3</v>
      </c>
      <c r="E45" s="25">
        <v>113.3</v>
      </c>
      <c r="F45" s="25">
        <v>109.4</v>
      </c>
      <c r="G45" s="25">
        <v>123.2</v>
      </c>
      <c r="H45" s="53">
        <v>129.812</v>
      </c>
      <c r="I45" s="52">
        <f>I$63/I11/1000</f>
        <v>135.23486363636366</v>
      </c>
      <c r="J45" s="52">
        <f>J$63/J11/1000</f>
        <v>148.5899</v>
      </c>
      <c r="K45" s="57">
        <f t="shared" si="2"/>
        <v>141.38095238095238</v>
      </c>
      <c r="L45" s="57">
        <f t="shared" si="2"/>
        <v>141.14285714285714</v>
      </c>
      <c r="M45" s="57">
        <f t="shared" si="3"/>
        <v>118.34291010194625</v>
      </c>
    </row>
    <row r="46" spans="2:13" ht="15.75" customHeight="1">
      <c r="B46" s="60" t="s">
        <v>2</v>
      </c>
      <c r="C46" s="61"/>
      <c r="D46" s="25">
        <v>2558.6</v>
      </c>
      <c r="E46" s="25">
        <v>2718</v>
      </c>
      <c r="F46" s="25">
        <v>0</v>
      </c>
      <c r="G46" s="25">
        <v>0</v>
      </c>
      <c r="H46" s="53">
        <v>0</v>
      </c>
      <c r="I46" s="52">
        <v>0</v>
      </c>
      <c r="J46" s="52">
        <v>0</v>
      </c>
      <c r="K46" s="52">
        <v>0</v>
      </c>
      <c r="L46" s="52">
        <v>0</v>
      </c>
      <c r="M46" s="57">
        <f>M$63/M12/1000</f>
        <v>127692</v>
      </c>
    </row>
    <row r="47" spans="2:13" ht="15.75" customHeight="1">
      <c r="B47" s="60" t="s">
        <v>3</v>
      </c>
      <c r="C47" s="61"/>
      <c r="D47" s="25">
        <v>11.8</v>
      </c>
      <c r="E47" s="25">
        <v>12.4</v>
      </c>
      <c r="F47" s="25">
        <v>12.2</v>
      </c>
      <c r="G47" s="25">
        <v>14.3</v>
      </c>
      <c r="H47" s="53">
        <v>15.550395833333335</v>
      </c>
      <c r="I47" s="52">
        <f>I$63/I13/1000</f>
        <v>16.257743169398907</v>
      </c>
      <c r="J47" s="52">
        <f>J$63/J13/1000</f>
        <v>16.418773480662985</v>
      </c>
      <c r="K47" s="57">
        <f t="shared" si="2"/>
        <v>17.16184971098266</v>
      </c>
      <c r="L47" s="57">
        <f t="shared" si="2"/>
        <v>17.333333333333332</v>
      </c>
      <c r="M47" s="57">
        <f t="shared" si="3"/>
        <v>16.553279751101893</v>
      </c>
    </row>
    <row r="48" spans="2:13" ht="15.75" customHeight="1">
      <c r="B48" s="64" t="s">
        <v>12</v>
      </c>
      <c r="C48" s="65"/>
      <c r="D48" s="25"/>
      <c r="E48" s="25"/>
      <c r="F48" s="25"/>
      <c r="G48" s="25"/>
      <c r="H48" s="53"/>
      <c r="I48" s="53"/>
      <c r="J48" s="53"/>
      <c r="K48" s="57"/>
      <c r="L48" s="57"/>
      <c r="M48" s="53"/>
    </row>
    <row r="49" spans="1:13" ht="15.75" customHeight="1">
      <c r="A49" s="13"/>
      <c r="B49" s="60" t="s">
        <v>15</v>
      </c>
      <c r="C49" s="61"/>
      <c r="D49" s="25" t="s">
        <v>22</v>
      </c>
      <c r="E49" s="25" t="s">
        <v>22</v>
      </c>
      <c r="F49" s="25" t="s">
        <v>22</v>
      </c>
      <c r="G49" s="25" t="s">
        <v>22</v>
      </c>
      <c r="H49" s="53">
        <v>2985.676</v>
      </c>
      <c r="I49" s="52">
        <f aca="true" t="shared" si="4" ref="I49:J55">I$63/I15/1000</f>
        <v>2975.167</v>
      </c>
      <c r="J49" s="52">
        <f>J$63/J15/1000</f>
        <v>990.5993333333333</v>
      </c>
      <c r="K49" s="57">
        <f t="shared" si="2"/>
        <v>742.25</v>
      </c>
      <c r="L49" s="57">
        <f t="shared" si="2"/>
        <v>423.42857142857144</v>
      </c>
      <c r="M49" s="57">
        <f t="shared" si="3"/>
        <v>560.0526315789474</v>
      </c>
    </row>
    <row r="50" spans="1:13" ht="15.75" customHeight="1">
      <c r="A50" s="13"/>
      <c r="B50" s="66" t="s">
        <v>31</v>
      </c>
      <c r="C50" s="67"/>
      <c r="D50" s="25" t="s">
        <v>22</v>
      </c>
      <c r="E50" s="25" t="s">
        <v>22</v>
      </c>
      <c r="F50" s="25" t="s">
        <v>22</v>
      </c>
      <c r="G50" s="25" t="s">
        <v>22</v>
      </c>
      <c r="H50" s="52">
        <v>44.56232835820896</v>
      </c>
      <c r="I50" s="52">
        <f>I$64/I16/1000</f>
        <v>6.130553191489362</v>
      </c>
      <c r="J50" s="52">
        <f>J$64/J16/1000</f>
        <v>6.467391304347826</v>
      </c>
      <c r="K50" s="57">
        <f>K$64/K16/1000</f>
        <v>6.811111111111111</v>
      </c>
      <c r="L50" s="57">
        <f>L$64/L16/1000</f>
        <v>7.181818181818182</v>
      </c>
      <c r="M50" s="57">
        <f>M$64/M16/1000</f>
        <v>6.937791984263585</v>
      </c>
    </row>
    <row r="51" spans="1:13" ht="15.75" customHeight="1">
      <c r="A51" s="58" t="s">
        <v>4</v>
      </c>
      <c r="B51" s="58"/>
      <c r="C51" s="59"/>
      <c r="D51" s="25">
        <v>2.3</v>
      </c>
      <c r="E51" s="25">
        <v>2.3</v>
      </c>
      <c r="F51" s="25">
        <v>2.3</v>
      </c>
      <c r="G51" s="25">
        <v>2.1</v>
      </c>
      <c r="H51" s="53">
        <v>1.918814910025707</v>
      </c>
      <c r="I51" s="52">
        <f t="shared" si="4"/>
        <v>1.7911902468392533</v>
      </c>
      <c r="J51" s="52">
        <f t="shared" si="4"/>
        <v>1.7522393867924528</v>
      </c>
      <c r="K51" s="57">
        <f t="shared" si="2"/>
        <v>1.73220536756126</v>
      </c>
      <c r="L51" s="57">
        <f t="shared" si="2"/>
        <v>1.7569650266745702</v>
      </c>
      <c r="M51" s="57">
        <f t="shared" si="3"/>
        <v>1.2887377249376784</v>
      </c>
    </row>
    <row r="52" spans="1:13" ht="15.75" customHeight="1">
      <c r="A52" s="9"/>
      <c r="B52" s="60" t="s">
        <v>9</v>
      </c>
      <c r="C52" s="61"/>
      <c r="D52" s="25">
        <v>4.8</v>
      </c>
      <c r="E52" s="25">
        <v>5.8</v>
      </c>
      <c r="F52" s="25">
        <v>6.7</v>
      </c>
      <c r="G52" s="25">
        <v>7.6</v>
      </c>
      <c r="H52" s="53">
        <v>9.04750303030303</v>
      </c>
      <c r="I52" s="52">
        <f t="shared" si="4"/>
        <v>12.04521052631579</v>
      </c>
      <c r="J52" s="52">
        <f t="shared" si="4"/>
        <v>12.53923206751055</v>
      </c>
      <c r="K52" s="57">
        <f t="shared" si="2"/>
        <v>13.079295154185022</v>
      </c>
      <c r="L52" s="57">
        <f t="shared" si="2"/>
        <v>13.59633027522936</v>
      </c>
      <c r="M52" s="57">
        <f t="shared" si="3"/>
        <v>11.103652173913044</v>
      </c>
    </row>
    <row r="53" spans="1:13" ht="28.5" customHeight="1">
      <c r="A53" s="9"/>
      <c r="B53" s="68" t="s">
        <v>27</v>
      </c>
      <c r="C53" s="69"/>
      <c r="D53" s="25" t="s">
        <v>22</v>
      </c>
      <c r="E53" s="25" t="s">
        <v>22</v>
      </c>
      <c r="F53" s="25" t="s">
        <v>22</v>
      </c>
      <c r="G53" s="25" t="s">
        <v>22</v>
      </c>
      <c r="H53" s="52">
        <v>85.30502857142856</v>
      </c>
      <c r="I53" s="52">
        <f>I$64/I19/1000</f>
        <v>16.949176470588235</v>
      </c>
      <c r="J53" s="52">
        <f>J$64/J19/1000</f>
        <v>18.59375</v>
      </c>
      <c r="K53" s="57">
        <f>K$64/K19/1000</f>
        <v>24.52</v>
      </c>
      <c r="L53" s="57">
        <f>L$64/L19/1000</f>
        <v>27.478260869565215</v>
      </c>
      <c r="M53" s="57">
        <f>M$64/M19/1000</f>
        <v>16.328703703703706</v>
      </c>
    </row>
    <row r="54" spans="1:13" ht="15.75" customHeight="1">
      <c r="A54" s="9"/>
      <c r="B54" s="60" t="s">
        <v>10</v>
      </c>
      <c r="C54" s="61"/>
      <c r="D54" s="25">
        <v>4.3</v>
      </c>
      <c r="E54" s="25">
        <v>3.9</v>
      </c>
      <c r="F54" s="25">
        <v>3.5</v>
      </c>
      <c r="G54" s="25">
        <v>2.9</v>
      </c>
      <c r="H54" s="53">
        <v>2.4352985318107665</v>
      </c>
      <c r="I54" s="52">
        <f t="shared" si="4"/>
        <v>2.104078500707214</v>
      </c>
      <c r="J54" s="52">
        <f t="shared" si="4"/>
        <v>2.0368732008224812</v>
      </c>
      <c r="K54" s="57">
        <f t="shared" si="2"/>
        <v>1.9966375252185609</v>
      </c>
      <c r="L54" s="57">
        <f t="shared" si="2"/>
        <v>2.017699115044248</v>
      </c>
      <c r="M54" s="57">
        <f t="shared" si="3"/>
        <v>1.4579541691880844</v>
      </c>
    </row>
    <row r="55" spans="1:13" ht="15.75" customHeight="1">
      <c r="A55" s="58" t="s">
        <v>5</v>
      </c>
      <c r="B55" s="58"/>
      <c r="C55" s="59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50">
        <f t="shared" si="4"/>
        <v>2.2219320388349515</v>
      </c>
      <c r="J55" s="50">
        <f t="shared" si="4"/>
        <v>2.188363770250368</v>
      </c>
      <c r="K55" s="35">
        <f t="shared" si="2"/>
        <v>2.157703488372093</v>
      </c>
      <c r="L55" s="35">
        <f t="shared" si="2"/>
        <v>2.1493836113125453</v>
      </c>
      <c r="M55" s="35">
        <f>M$63/M21/1000</f>
        <v>1.8839463550657283</v>
      </c>
    </row>
    <row r="56" spans="1:13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45" s="9" customFormat="1" ht="6" customHeight="1">
      <c r="B57" s="24"/>
      <c r="C57" s="24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45" s="30" customFormat="1" ht="15" customHeight="1">
      <c r="A58" s="62" t="s">
        <v>19</v>
      </c>
      <c r="B58" s="62"/>
      <c r="C58" s="33" t="s">
        <v>28</v>
      </c>
      <c r="D58" s="33"/>
      <c r="E58" s="33"/>
      <c r="F58" s="33"/>
      <c r="G58" s="33"/>
      <c r="H58" s="33"/>
      <c r="I58" s="34"/>
      <c r="J58" s="34"/>
      <c r="K58" s="34"/>
      <c r="L58" s="34"/>
      <c r="M58" s="33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</row>
    <row r="59" spans="1:45" s="30" customFormat="1" ht="15" customHeight="1">
      <c r="A59" s="16"/>
      <c r="B59" s="23"/>
      <c r="C59" s="33" t="s">
        <v>29</v>
      </c>
      <c r="D59" s="33"/>
      <c r="E59" s="33"/>
      <c r="F59" s="33"/>
      <c r="G59" s="33"/>
      <c r="H59" s="33"/>
      <c r="I59" s="34"/>
      <c r="J59" s="34"/>
      <c r="K59" s="34"/>
      <c r="L59" s="34"/>
      <c r="M59" s="33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</row>
    <row r="60" spans="1:45" s="30" customFormat="1" ht="15" customHeight="1">
      <c r="A60" s="16"/>
      <c r="B60" s="15"/>
      <c r="C60" s="44" t="s">
        <v>32</v>
      </c>
      <c r="D60" s="44"/>
      <c r="E60" s="44"/>
      <c r="F60" s="44"/>
      <c r="G60" s="44"/>
      <c r="H60" s="44"/>
      <c r="I60" s="34"/>
      <c r="J60" s="34"/>
      <c r="K60" s="34"/>
      <c r="L60" s="34"/>
      <c r="M60" s="33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</row>
    <row r="61" spans="3:13" ht="15" customHeight="1">
      <c r="C61" s="30" t="s">
        <v>40</v>
      </c>
      <c r="D61" s="30"/>
      <c r="E61" s="30"/>
      <c r="F61" s="30"/>
      <c r="G61" s="30"/>
      <c r="H61" s="30"/>
      <c r="I61" s="34"/>
      <c r="J61" s="34"/>
      <c r="K61" s="34"/>
      <c r="L61" s="34"/>
      <c r="M61" s="33"/>
    </row>
    <row r="62" spans="3:13" ht="14.25" customHeight="1">
      <c r="C62" s="44"/>
      <c r="D62" s="44"/>
      <c r="E62" s="44"/>
      <c r="F62" s="44"/>
      <c r="G62" s="44"/>
      <c r="H62" s="44"/>
      <c r="I62" s="34"/>
      <c r="J62" s="34"/>
      <c r="K62" s="34"/>
      <c r="L62" s="34"/>
      <c r="M62" s="33"/>
    </row>
    <row r="63" spans="8:45" ht="13.5">
      <c r="H63" s="37">
        <v>2985676</v>
      </c>
      <c r="I63" s="38">
        <v>2975167</v>
      </c>
      <c r="J63" s="38">
        <v>2971798</v>
      </c>
      <c r="K63" s="37">
        <v>2969000</v>
      </c>
      <c r="L63" s="37">
        <v>2964000</v>
      </c>
      <c r="M63" s="37">
        <v>127692000</v>
      </c>
      <c r="N63" s="32"/>
      <c r="AS63" s="2"/>
    </row>
    <row r="64" spans="7:13" ht="13.5">
      <c r="G64" s="51" t="s">
        <v>39</v>
      </c>
      <c r="H64" s="37">
        <v>495693</v>
      </c>
      <c r="I64" s="37">
        <v>576272</v>
      </c>
      <c r="J64" s="37">
        <v>595000</v>
      </c>
      <c r="K64" s="37">
        <v>613000</v>
      </c>
      <c r="L64" s="37">
        <v>632000</v>
      </c>
      <c r="M64" s="37">
        <v>28216000</v>
      </c>
    </row>
  </sheetData>
  <mergeCells count="43">
    <mergeCell ref="I3:M3"/>
    <mergeCell ref="B52:C52"/>
    <mergeCell ref="B53:C53"/>
    <mergeCell ref="B54:C54"/>
    <mergeCell ref="B22:C22"/>
    <mergeCell ref="A26:C26"/>
    <mergeCell ref="B32:C32"/>
    <mergeCell ref="B15:C15"/>
    <mergeCell ref="B31:C31"/>
    <mergeCell ref="B36:C36"/>
    <mergeCell ref="A55:C55"/>
    <mergeCell ref="B19:C19"/>
    <mergeCell ref="B20:C20"/>
    <mergeCell ref="B29:C29"/>
    <mergeCell ref="A51:C51"/>
    <mergeCell ref="B46:C46"/>
    <mergeCell ref="B47:C47"/>
    <mergeCell ref="B48:C48"/>
    <mergeCell ref="B49:C49"/>
    <mergeCell ref="B50:C50"/>
    <mergeCell ref="B28:C28"/>
    <mergeCell ref="B30:C30"/>
    <mergeCell ref="B39:C39"/>
    <mergeCell ref="B33:C33"/>
    <mergeCell ref="A9:C9"/>
    <mergeCell ref="A10:C10"/>
    <mergeCell ref="B11:C11"/>
    <mergeCell ref="B18:C18"/>
    <mergeCell ref="A17:C17"/>
    <mergeCell ref="B12:C12"/>
    <mergeCell ref="B13:C13"/>
    <mergeCell ref="B14:C14"/>
    <mergeCell ref="B16:C16"/>
    <mergeCell ref="A21:C21"/>
    <mergeCell ref="A34:C34"/>
    <mergeCell ref="B35:C35"/>
    <mergeCell ref="A58:B58"/>
    <mergeCell ref="A43:C43"/>
    <mergeCell ref="A44:C44"/>
    <mergeCell ref="B45:C45"/>
    <mergeCell ref="B37:C37"/>
    <mergeCell ref="A38:C38"/>
    <mergeCell ref="A27:C27"/>
  </mergeCells>
  <hyperlinks>
    <hyperlink ref="D3" r:id="rId1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4" useFirstPageNumber="1" horizontalDpi="600" verticalDpi="600" orientation="portrait" paperSize="9" scale="85" r:id="rId2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2009-11-06T11:34:03Z</cp:lastPrinted>
  <dcterms:created xsi:type="dcterms:W3CDTF">1998-10-19T06:52:01Z</dcterms:created>
  <dcterms:modified xsi:type="dcterms:W3CDTF">2010-11-24T08:07:15Z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