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Sheet1" sheetId="1" r:id="rId1"/>
  </sheets>
  <definedNames>
    <definedName name="_xlnm.Print_Area" localSheetId="0">'Sheet1'!$A$1:$L$164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<sst xmlns="http://schemas.openxmlformats.org/spreadsheetml/2006/main" count="238" uniqueCount="226">
  <si>
    <t>死　　因</t>
  </si>
  <si>
    <t>簡単分類</t>
  </si>
  <si>
    <t>死　　　　　因</t>
  </si>
  <si>
    <t>死　亡　数</t>
  </si>
  <si>
    <t>死　亡　率</t>
  </si>
  <si>
    <t>死亡数</t>
  </si>
  <si>
    <t>死亡率</t>
  </si>
  <si>
    <t>コ ー ド</t>
  </si>
  <si>
    <t>総数</t>
  </si>
  <si>
    <t>男</t>
  </si>
  <si>
    <t>女</t>
  </si>
  <si>
    <t>総　　　　　　　数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</si>
  <si>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</si>
  <si>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</si>
  <si>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</si>
  <si>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</si>
  <si>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</si>
  <si>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</si>
  <si>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</si>
  <si>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</si>
  <si>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</si>
  <si>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</si>
  <si>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</si>
  <si>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</si>
  <si>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</si>
  <si>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</si>
  <si>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</si>
  <si>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</si>
  <si>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</si>
  <si>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</si>
  <si>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</si>
  <si>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</si>
  <si>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</si>
  <si>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</si>
  <si>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</si>
  <si>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</si>
  <si>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</si>
  <si>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</si>
  <si>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</si>
  <si>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</si>
  <si>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</si>
  <si>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</si>
  <si>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</si>
  <si>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</si>
  <si>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</si>
  <si>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</si>
  <si>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</si>
  <si>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</si>
  <si>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</si>
  <si>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</si>
  <si>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</si>
  <si>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</si>
  <si>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</si>
  <si>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</si>
  <si>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</si>
  <si>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</si>
  <si>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</si>
  <si>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</si>
  <si>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</si>
  <si>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</si>
  <si>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</si>
  <si>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</si>
  <si>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</si>
  <si>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 xml:space="preserve">乳房の悪性新生物 </t>
  </si>
  <si>
    <t>02113</t>
  </si>
  <si>
    <t>子宮の悪性新生物　（注１）</t>
  </si>
  <si>
    <t>02114</t>
  </si>
  <si>
    <t>卵巣の悪性新生物　（注１）</t>
  </si>
  <si>
    <t>02115</t>
  </si>
  <si>
    <t>前立腺の悪性新生物　（注２）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</si>
  <si>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</si>
  <si>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</si>
  <si>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</si>
  <si>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</si>
  <si>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</si>
  <si>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</si>
  <si>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</si>
  <si>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</si>
  <si>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</si>
  <si>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その他のリンパ組織、造血組織及び関連組織の悪性新生物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</si>
  <si>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</si>
  <si>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</si>
  <si>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</si>
  <si>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</si>
  <si>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</si>
  <si>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</si>
  <si>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</si>
  <si>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</si>
  <si>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</si>
  <si>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</si>
  <si>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</si>
  <si>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</si>
  <si>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</si>
  <si>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その他の血液及び造血器の疾患並びに免疫機構の障害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</si>
  <si>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</si>
  <si>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</si>
  <si>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</si>
  <si>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</si>
  <si>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</si>
  <si>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</si>
  <si>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</si>
  <si>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</si>
  <si>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</si>
  <si>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</si>
  <si>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</si>
  <si>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</si>
  <si>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</si>
  <si>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</si>
  <si>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</si>
  <si>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</si>
  <si>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</si>
  <si>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</si>
  <si>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</si>
  <si>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</si>
  <si>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</si>
  <si>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</si>
  <si>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</si>
  <si>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</si>
  <si>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</si>
  <si>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</si>
  <si>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</si>
  <si>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</si>
  <si>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</si>
  <si>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</si>
  <si>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</si>
  <si>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</si>
  <si>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</si>
  <si>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</si>
  <si>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</si>
  <si>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</si>
  <si>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</si>
  <si>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</si>
  <si>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</si>
  <si>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</si>
  <si>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</si>
  <si>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</si>
  <si>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</si>
  <si>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</si>
  <si>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</si>
  <si>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</si>
  <si>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</si>
  <si>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</si>
  <si>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</si>
  <si>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</si>
  <si>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</si>
  <si>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</si>
  <si>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</si>
  <si>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</si>
  <si>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</si>
  <si>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</si>
  <si>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</si>
  <si>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</si>
  <si>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</si>
  <si>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</si>
  <si>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</si>
  <si>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</si>
  <si>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</si>
  <si>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</si>
  <si>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</si>
  <si>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</si>
  <si>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</si>
  <si>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</si>
  <si>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</si>
  <si>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</si>
  <si>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</si>
  <si>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</si>
  <si>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</si>
  <si>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</si>
  <si>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</si>
  <si>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</si>
  <si>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</si>
  <si>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</si>
  <si>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</si>
  <si>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</si>
  <si>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</si>
  <si>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</si>
  <si>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</si>
  <si>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</si>
  <si>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</si>
  <si>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</si>
  <si>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</si>
  <si>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</si>
  <si>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</si>
  <si>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</si>
  <si>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</si>
  <si>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　（注１）</t>
  </si>
  <si>
    <t>周産期に発生した病態</t>
  </si>
  <si>
    <t>妊娠期間及び胎児発育に関連する障害</t>
  </si>
  <si>
    <t>出産外傷</t>
  </si>
  <si>
    <t>周産期に特異的な呼吸傷害及び心血管障害</t>
  </si>
  <si>
    <t>周産期に特異的な感染症</t>
  </si>
  <si>
    <t>胎児及び新生児の出血性傷害及び血液障害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</si>
  <si>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</si>
  <si>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</si>
  <si>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</si>
  <si>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</si>
  <si>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</si>
  <si>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</si>
  <si>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</si>
  <si>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</si>
  <si>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</si>
  <si>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症状、微候及び異常臨床所見・異常検査所見で他に分類されないもの</t>
  </si>
  <si>
    <t>老衰</t>
  </si>
  <si>
    <t>乳幼児突然死症候群</t>
  </si>
  <si>
    <t>その他の症状、微候及び異常臨床所見・異常検査所見で他に分類されないもの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</si>
  <si>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</si>
  <si>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</si>
  <si>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</si>
  <si>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</si>
  <si>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</si>
  <si>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</si>
  <si>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</si>
  <si>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</si>
  <si>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</si>
  <si>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</si>
  <si>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</si>
  <si>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　（注１）　女子人口１０万対の率である。</t>
  </si>
  <si>
    <t>　（注２）　男子人口１０万対の率である。</t>
  </si>
  <si>
    <t>　　　　　　　　　　　　第１５表　死亡者数，性・死因（死因簡単分類）・率（人口１０万対）</t>
  </si>
  <si>
    <t>煙，火及び火災への曝露</t>
  </si>
  <si>
    <t>･</t>
  </si>
  <si>
    <t>「平成１９年１０月１日現在推計人口（総務省統計局）」</t>
  </si>
  <si>
    <t>H１９人口</t>
  </si>
  <si>
    <t>平成１９年</t>
  </si>
  <si>
    <t>平　　成　　２０　　年</t>
  </si>
  <si>
    <t>平成２０年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</si>
</sst>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;\-#,##0.0"/>
    <numFmt numFmtId="178" formatCode="0.0"/>
    <numFmt numFmtId="179" formatCode="_ * #,##0.0_ ;_ * \-#,##0.0_ ;_ * &quot;-&quot;?_ ;_ @_ 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14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8" xfId="0" applyFont="1" applyFill="1" applyBorder="1" applyAlignment="1" applyProtection="1">
      <alignment vertical="center" wrapText="1"/>
      <protection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41" fontId="4" fillId="0" borderId="31" xfId="0" applyNumberFormat="1" applyFont="1" applyFill="1" applyBorder="1" applyAlignment="1" applyProtection="1">
      <alignment vertical="center"/>
      <protection locked="0"/>
    </xf>
    <xf numFmtId="176" fontId="4" fillId="0" borderId="31" xfId="0" applyNumberFormat="1" applyFont="1" applyFill="1" applyBorder="1" applyAlignment="1" applyProtection="1">
      <alignment vertical="center"/>
      <protection/>
    </xf>
    <xf numFmtId="41" fontId="4" fillId="0" borderId="3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 wrapText="1"/>
      <protection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vertical="center" shrinkToFit="1"/>
    </xf>
    <xf numFmtId="38" fontId="0" fillId="0" borderId="0" xfId="48" applyFont="1" applyFill="1" applyBorder="1" applyAlignment="1">
      <alignment vertical="center" shrinkToFit="1"/>
    </xf>
    <xf numFmtId="41" fontId="0" fillId="0" borderId="0" xfId="0" applyNumberFormat="1" applyFont="1" applyFill="1" applyAlignment="1" applyProtection="1">
      <alignment vertical="center" shrinkToFit="1"/>
      <protection/>
    </xf>
    <xf numFmtId="41" fontId="0" fillId="0" borderId="0" xfId="0" applyNumberFormat="1" applyFont="1" applyFill="1" applyAlignment="1" applyProtection="1">
      <alignment horizontal="right" vertical="center" shrinkToFit="1"/>
      <protection/>
    </xf>
    <xf numFmtId="176" fontId="0" fillId="0" borderId="0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 applyProtection="1">
      <alignment vertical="center"/>
      <protection/>
    </xf>
    <xf numFmtId="176" fontId="0" fillId="0" borderId="3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8" xfId="0" applyFill="1" applyBorder="1" applyAlignment="1">
      <alignment vertical="center" wrapText="1"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view="pageBreakPreview" zoomScale="75" zoomScaleSheetLayoutView="75" zoomScalePageLayoutView="0" workbookViewId="0" topLeftCell="A31">
      <selection activeCell="H39" sqref="H39"/>
    </sheetView>
  </sheetViews>
  <sheetFormatPr defaultColWidth="8.625" defaultRowHeight="18" customHeight="1"/>
  <cols>
    <col min="1" max="1" width="8.75390625" style="32" customWidth="1"/>
    <col min="2" max="3" width="2.625" style="32" customWidth="1"/>
    <col min="4" max="4" width="25.625" style="32" customWidth="1"/>
    <col min="5" max="6" width="8.50390625" style="9" customWidth="1"/>
    <col min="7" max="7" width="8.25390625" style="9" customWidth="1"/>
    <col min="8" max="10" width="8.25390625" style="60" customWidth="1"/>
    <col min="11" max="11" width="8.25390625" style="9" customWidth="1"/>
    <col min="12" max="12" width="8.125" style="60" customWidth="1"/>
    <col min="13" max="13" width="8.625" style="32" customWidth="1"/>
    <col min="14" max="14" width="8.75390625" style="32" bestFit="1" customWidth="1"/>
    <col min="15" max="16384" width="8.625" style="32" customWidth="1"/>
  </cols>
  <sheetData>
    <row r="1" spans="1:13" s="10" customFormat="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0" customFormat="1" ht="17.25">
      <c r="A2" s="2" t="s">
        <v>218</v>
      </c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3" s="12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1" t="s">
        <v>225</v>
      </c>
      <c r="M3" s="3"/>
    </row>
    <row r="4" spans="1:13" s="12" customFormat="1" ht="18" customHeight="1">
      <c r="A4" s="13" t="s">
        <v>0</v>
      </c>
      <c r="B4" s="14"/>
      <c r="C4" s="14"/>
      <c r="D4" s="15"/>
      <c r="E4" s="1" t="s">
        <v>224</v>
      </c>
      <c r="F4" s="16"/>
      <c r="G4" s="16"/>
      <c r="H4" s="16"/>
      <c r="I4" s="16"/>
      <c r="J4" s="16"/>
      <c r="K4" s="17" t="s">
        <v>223</v>
      </c>
      <c r="L4" s="18"/>
      <c r="M4" s="3"/>
    </row>
    <row r="5" spans="1:13" s="12" customFormat="1" ht="18" customHeight="1">
      <c r="A5" s="19" t="s">
        <v>1</v>
      </c>
      <c r="B5" s="80" t="s">
        <v>2</v>
      </c>
      <c r="C5" s="81"/>
      <c r="D5" s="82"/>
      <c r="E5" s="4" t="s">
        <v>3</v>
      </c>
      <c r="F5" s="20"/>
      <c r="G5" s="21"/>
      <c r="H5" s="22" t="s">
        <v>4</v>
      </c>
      <c r="I5" s="20"/>
      <c r="J5" s="20"/>
      <c r="K5" s="76" t="s">
        <v>5</v>
      </c>
      <c r="L5" s="78" t="s">
        <v>6</v>
      </c>
      <c r="M5" s="3"/>
    </row>
    <row r="6" spans="1:13" s="12" customFormat="1" ht="18" customHeight="1" thickBot="1">
      <c r="A6" s="23" t="s">
        <v>7</v>
      </c>
      <c r="B6" s="24"/>
      <c r="C6" s="24"/>
      <c r="D6" s="25"/>
      <c r="E6" s="5" t="s">
        <v>8</v>
      </c>
      <c r="F6" s="26" t="s">
        <v>9</v>
      </c>
      <c r="G6" s="27" t="s">
        <v>10</v>
      </c>
      <c r="H6" s="26" t="s">
        <v>8</v>
      </c>
      <c r="I6" s="26" t="s">
        <v>9</v>
      </c>
      <c r="J6" s="26" t="s">
        <v>10</v>
      </c>
      <c r="K6" s="77"/>
      <c r="L6" s="79"/>
      <c r="M6" s="3"/>
    </row>
    <row r="7" spans="1:13" ht="19.5" customHeight="1">
      <c r="A7" s="28"/>
      <c r="B7" s="29"/>
      <c r="C7" s="29"/>
      <c r="D7" s="30"/>
      <c r="E7" s="6"/>
      <c r="F7" s="7"/>
      <c r="G7" s="7"/>
      <c r="H7" s="31"/>
      <c r="I7" s="31"/>
      <c r="J7" s="31"/>
      <c r="K7" s="7"/>
      <c r="L7" s="31"/>
      <c r="M7" s="29"/>
    </row>
    <row r="8" spans="1:14" ht="18" customHeight="1">
      <c r="A8" s="33"/>
      <c r="B8" s="34" t="s">
        <v>11</v>
      </c>
      <c r="C8" s="29"/>
      <c r="D8" s="30"/>
      <c r="E8" s="6">
        <f>SUM(F8:G8)</f>
        <v>27466</v>
      </c>
      <c r="F8" s="35">
        <v>14909</v>
      </c>
      <c r="G8" s="35">
        <v>12557</v>
      </c>
      <c r="H8" s="36">
        <f>E8/$H$168*100000</f>
        <v>939.6510434485118</v>
      </c>
      <c r="I8" s="36">
        <f>F8/$I$168*100000</f>
        <v>1024.6735395189003</v>
      </c>
      <c r="J8" s="36">
        <f>G8/$J$168*100000</f>
        <v>855.3814713896458</v>
      </c>
      <c r="K8" s="35">
        <v>26244</v>
      </c>
      <c r="L8" s="36">
        <v>896</v>
      </c>
      <c r="M8" s="29"/>
      <c r="N8" s="32" t="str">
        <f>IF(SUM(F8:G8)=E8,"ok","エラー")</f>
        <v>ok</v>
      </c>
    </row>
    <row r="9" spans="1:13" ht="18" customHeight="1">
      <c r="A9" s="33"/>
      <c r="B9" s="34"/>
      <c r="C9" s="29"/>
      <c r="D9" s="30"/>
      <c r="E9" s="6"/>
      <c r="F9" s="35"/>
      <c r="G9" s="35"/>
      <c r="H9" s="36"/>
      <c r="I9" s="36"/>
      <c r="J9" s="36"/>
      <c r="K9" s="35"/>
      <c r="L9" s="36"/>
      <c r="M9" s="29"/>
    </row>
    <row r="10" spans="1:15" ht="18" customHeight="1">
      <c r="A10" s="37" t="s">
        <v>12</v>
      </c>
      <c r="B10" s="34" t="s">
        <v>13</v>
      </c>
      <c r="C10" s="29"/>
      <c r="D10" s="38"/>
      <c r="E10" s="6">
        <f>SUM(F10:G10)</f>
        <v>566</v>
      </c>
      <c r="F10" s="35">
        <v>297</v>
      </c>
      <c r="G10" s="35">
        <v>269</v>
      </c>
      <c r="H10" s="36">
        <f aca="true" t="shared" si="0" ref="H10:H71">E10/$H$168*100000</f>
        <v>19.36366746493329</v>
      </c>
      <c r="I10" s="36">
        <f>F10/$I$168*100000</f>
        <v>20.412371134020617</v>
      </c>
      <c r="J10" s="36">
        <f>G10/$J$168*100000</f>
        <v>18.324250681198908</v>
      </c>
      <c r="K10" s="35">
        <v>575</v>
      </c>
      <c r="L10" s="36">
        <v>19.6</v>
      </c>
      <c r="M10" s="29"/>
      <c r="N10" s="32" t="str">
        <f>IF(SUM(F10:G10)=E10,"ok","エラー")</f>
        <v>ok</v>
      </c>
      <c r="O10" s="70"/>
    </row>
    <row r="11" spans="1:14" ht="18" customHeight="1">
      <c r="A11" s="37" t="s">
        <v>14</v>
      </c>
      <c r="B11" s="34"/>
      <c r="C11" s="29" t="s">
        <v>15</v>
      </c>
      <c r="D11" s="38"/>
      <c r="E11" s="6">
        <f aca="true" t="shared" si="1" ref="E11:E74">SUM(F11:G11)</f>
        <v>47</v>
      </c>
      <c r="F11" s="39">
        <v>28</v>
      </c>
      <c r="G11" s="39">
        <v>19</v>
      </c>
      <c r="H11" s="36">
        <f t="shared" si="0"/>
        <v>1.6079370509750257</v>
      </c>
      <c r="I11" s="36">
        <f>F11/$I$168*100000</f>
        <v>1.9243986254295533</v>
      </c>
      <c r="J11" s="36">
        <f>G11/$J$168*100000</f>
        <v>1.2942779291553133</v>
      </c>
      <c r="K11" s="41">
        <v>49</v>
      </c>
      <c r="L11" s="40">
        <v>1.7</v>
      </c>
      <c r="M11" s="29"/>
      <c r="N11" s="32" t="str">
        <f aca="true" t="shared" si="2" ref="N11:N74">IF(SUM(F11:G11)=E11,"ok","エラー")</f>
        <v>ok</v>
      </c>
    </row>
    <row r="12" spans="1:14" ht="18" customHeight="1">
      <c r="A12" s="37" t="s">
        <v>16</v>
      </c>
      <c r="B12" s="34"/>
      <c r="C12" s="29" t="s">
        <v>17</v>
      </c>
      <c r="D12" s="38"/>
      <c r="E12" s="6">
        <f t="shared" si="1"/>
        <v>36</v>
      </c>
      <c r="F12" s="41">
        <v>26</v>
      </c>
      <c r="G12" s="41">
        <v>10</v>
      </c>
      <c r="H12" s="36">
        <f t="shared" si="0"/>
        <v>1.2316113581936368</v>
      </c>
      <c r="I12" s="36">
        <f>F12/$I$168*100000</f>
        <v>1.7869415807560138</v>
      </c>
      <c r="J12" s="36">
        <f>G12/$J$168*100000</f>
        <v>0.6811989100817438</v>
      </c>
      <c r="K12" s="41">
        <v>42</v>
      </c>
      <c r="L12" s="40">
        <v>1.4</v>
      </c>
      <c r="M12" s="29"/>
      <c r="N12" s="32" t="str">
        <f t="shared" si="2"/>
        <v>ok</v>
      </c>
    </row>
    <row r="13" spans="1:14" ht="18" customHeight="1">
      <c r="A13" s="37" t="s">
        <v>18</v>
      </c>
      <c r="B13" s="34"/>
      <c r="C13" s="29"/>
      <c r="D13" s="38" t="s">
        <v>19</v>
      </c>
      <c r="E13" s="6">
        <f t="shared" si="1"/>
        <v>32</v>
      </c>
      <c r="F13" s="39">
        <v>23</v>
      </c>
      <c r="G13" s="39">
        <v>9</v>
      </c>
      <c r="H13" s="36">
        <f t="shared" si="0"/>
        <v>1.094765651727677</v>
      </c>
      <c r="I13" s="36">
        <f>F13/$I$168*100000</f>
        <v>1.5807560137457044</v>
      </c>
      <c r="J13" s="36">
        <f>G13/$J$168*100000</f>
        <v>0.6130790190735694</v>
      </c>
      <c r="K13" s="41">
        <v>35</v>
      </c>
      <c r="L13" s="40">
        <v>1.2</v>
      </c>
      <c r="M13" s="29"/>
      <c r="N13" s="32" t="str">
        <f t="shared" si="2"/>
        <v>ok</v>
      </c>
    </row>
    <row r="14" spans="1:14" ht="18" customHeight="1">
      <c r="A14" s="37" t="s">
        <v>20</v>
      </c>
      <c r="B14" s="34"/>
      <c r="C14" s="29"/>
      <c r="D14" s="38" t="s">
        <v>21</v>
      </c>
      <c r="E14" s="6">
        <f t="shared" si="1"/>
        <v>4</v>
      </c>
      <c r="F14" s="39">
        <v>3</v>
      </c>
      <c r="G14" s="39">
        <v>1</v>
      </c>
      <c r="H14" s="36">
        <f t="shared" si="0"/>
        <v>0.13684570646595962</v>
      </c>
      <c r="I14" s="36">
        <f>F14/$I$168*100000</f>
        <v>0.2061855670103093</v>
      </c>
      <c r="J14" s="36">
        <f>G14/$J$168*100000</f>
        <v>0.0681198910081744</v>
      </c>
      <c r="K14" s="41">
        <v>7</v>
      </c>
      <c r="L14" s="40">
        <v>0.2</v>
      </c>
      <c r="M14" s="29"/>
      <c r="N14" s="32" t="str">
        <f t="shared" si="2"/>
        <v>ok</v>
      </c>
    </row>
    <row r="15" spans="1:14" ht="18" customHeight="1">
      <c r="A15" s="37" t="s">
        <v>22</v>
      </c>
      <c r="B15" s="34"/>
      <c r="C15" s="29" t="s">
        <v>23</v>
      </c>
      <c r="D15" s="38"/>
      <c r="E15" s="6">
        <f t="shared" si="1"/>
        <v>235</v>
      </c>
      <c r="F15" s="39">
        <v>107</v>
      </c>
      <c r="G15" s="39">
        <v>128</v>
      </c>
      <c r="H15" s="36">
        <f t="shared" si="0"/>
        <v>8.03968525487513</v>
      </c>
      <c r="I15" s="36">
        <f>F15/$I$168*100000</f>
        <v>7.353951890034365</v>
      </c>
      <c r="J15" s="36">
        <f>G15/$J$168*100000</f>
        <v>8.719346049046322</v>
      </c>
      <c r="K15" s="41">
        <v>211</v>
      </c>
      <c r="L15" s="40">
        <v>7.2</v>
      </c>
      <c r="M15" s="29"/>
      <c r="N15" s="32" t="str">
        <f t="shared" si="2"/>
        <v>ok</v>
      </c>
    </row>
    <row r="16" spans="1:14" ht="18" customHeight="1">
      <c r="A16" s="37" t="s">
        <v>24</v>
      </c>
      <c r="B16" s="34"/>
      <c r="C16" s="29" t="s">
        <v>25</v>
      </c>
      <c r="D16" s="38"/>
      <c r="E16" s="6">
        <f>SUM(F16:G16)</f>
        <v>146</v>
      </c>
      <c r="F16" s="41">
        <v>78</v>
      </c>
      <c r="G16" s="41">
        <v>68</v>
      </c>
      <c r="H16" s="36">
        <f t="shared" si="0"/>
        <v>4.994868286007526</v>
      </c>
      <c r="I16" s="36">
        <f>F16/$I$168*100000</f>
        <v>5.360824742268041</v>
      </c>
      <c r="J16" s="36">
        <f>G16/$J$168*100000</f>
        <v>4.632152588555858</v>
      </c>
      <c r="K16" s="41">
        <v>152</v>
      </c>
      <c r="L16" s="40">
        <v>5.2</v>
      </c>
      <c r="M16" s="29"/>
      <c r="N16" s="32" t="str">
        <f t="shared" si="2"/>
        <v>ok</v>
      </c>
    </row>
    <row r="17" spans="1:14" ht="18" customHeight="1">
      <c r="A17" s="37" t="s">
        <v>26</v>
      </c>
      <c r="B17" s="34"/>
      <c r="C17" s="29"/>
      <c r="D17" s="38" t="s">
        <v>27</v>
      </c>
      <c r="E17" s="6">
        <f t="shared" si="1"/>
        <v>17</v>
      </c>
      <c r="F17" s="39">
        <v>11</v>
      </c>
      <c r="G17" s="39">
        <v>6</v>
      </c>
      <c r="H17" s="36">
        <f t="shared" si="0"/>
        <v>0.5815942524803284</v>
      </c>
      <c r="I17" s="36">
        <f>F17/$I$168*100000</f>
        <v>0.7560137457044673</v>
      </c>
      <c r="J17" s="36">
        <f>G17/$J$168*100000</f>
        <v>0.40871934604904636</v>
      </c>
      <c r="K17" s="41">
        <v>14</v>
      </c>
      <c r="L17" s="40">
        <v>0.5</v>
      </c>
      <c r="M17" s="29"/>
      <c r="N17" s="32" t="str">
        <f t="shared" si="2"/>
        <v>ok</v>
      </c>
    </row>
    <row r="18" spans="1:14" ht="18" customHeight="1">
      <c r="A18" s="37" t="s">
        <v>28</v>
      </c>
      <c r="B18" s="34"/>
      <c r="C18" s="29"/>
      <c r="D18" s="38" t="s">
        <v>29</v>
      </c>
      <c r="E18" s="6">
        <f t="shared" si="1"/>
        <v>120</v>
      </c>
      <c r="F18" s="39">
        <v>61</v>
      </c>
      <c r="G18" s="39">
        <v>59</v>
      </c>
      <c r="H18" s="36">
        <f t="shared" si="0"/>
        <v>4.1053711939787885</v>
      </c>
      <c r="I18" s="36">
        <f>F18/$I$168*100000</f>
        <v>4.1924398625429555</v>
      </c>
      <c r="J18" s="36">
        <f>G18/$J$168*100000</f>
        <v>4.0190735694822886</v>
      </c>
      <c r="K18" s="41">
        <v>127</v>
      </c>
      <c r="L18" s="40">
        <v>4.3</v>
      </c>
      <c r="M18" s="29"/>
      <c r="N18" s="32" t="str">
        <f t="shared" si="2"/>
        <v>ok</v>
      </c>
    </row>
    <row r="19" spans="1:14" ht="18" customHeight="1">
      <c r="A19" s="37" t="s">
        <v>30</v>
      </c>
      <c r="B19" s="34"/>
      <c r="C19" s="29"/>
      <c r="D19" s="38" t="s">
        <v>31</v>
      </c>
      <c r="E19" s="6">
        <f t="shared" si="1"/>
        <v>9</v>
      </c>
      <c r="F19" s="39">
        <v>6</v>
      </c>
      <c r="G19" s="39">
        <v>3</v>
      </c>
      <c r="H19" s="36">
        <f t="shared" si="0"/>
        <v>0.3079028395484092</v>
      </c>
      <c r="I19" s="36">
        <f>F19/$I$168*100000</f>
        <v>0.4123711340206186</v>
      </c>
      <c r="J19" s="36">
        <f>G19/$J$168*100000</f>
        <v>0.20435967302452318</v>
      </c>
      <c r="K19" s="41">
        <v>11</v>
      </c>
      <c r="L19" s="40">
        <v>0.4</v>
      </c>
      <c r="M19" s="29"/>
      <c r="N19" s="32" t="str">
        <f t="shared" si="2"/>
        <v>ok</v>
      </c>
    </row>
    <row r="20" spans="1:14" ht="18" customHeight="1">
      <c r="A20" s="37" t="s">
        <v>32</v>
      </c>
      <c r="B20" s="34"/>
      <c r="C20" s="29" t="s">
        <v>33</v>
      </c>
      <c r="D20" s="38"/>
      <c r="E20" s="6">
        <f t="shared" si="1"/>
        <v>3</v>
      </c>
      <c r="F20" s="39">
        <v>3</v>
      </c>
      <c r="G20" s="39">
        <v>0</v>
      </c>
      <c r="H20" s="36">
        <f t="shared" si="0"/>
        <v>0.10263427984946971</v>
      </c>
      <c r="I20" s="36">
        <f>F20/$I$168*100000</f>
        <v>0.2061855670103093</v>
      </c>
      <c r="J20" s="36">
        <f>G20/$J$168*100000</f>
        <v>0</v>
      </c>
      <c r="K20" s="41">
        <v>2</v>
      </c>
      <c r="L20" s="40">
        <v>0.1</v>
      </c>
      <c r="M20" s="29"/>
      <c r="N20" s="32" t="str">
        <f t="shared" si="2"/>
        <v>ok</v>
      </c>
    </row>
    <row r="21" spans="1:14" ht="18" customHeight="1">
      <c r="A21" s="37" t="s">
        <v>34</v>
      </c>
      <c r="B21" s="34"/>
      <c r="C21" s="29" t="s">
        <v>35</v>
      </c>
      <c r="D21" s="38"/>
      <c r="E21" s="6">
        <f t="shared" si="1"/>
        <v>99</v>
      </c>
      <c r="F21" s="39">
        <v>55</v>
      </c>
      <c r="G21" s="39">
        <v>44</v>
      </c>
      <c r="H21" s="36">
        <f t="shared" si="0"/>
        <v>3.386931235032501</v>
      </c>
      <c r="I21" s="36">
        <f>F21/$I$168*100000</f>
        <v>3.7800687285223367</v>
      </c>
      <c r="J21" s="36">
        <f>G21/$J$168*100000</f>
        <v>2.997275204359673</v>
      </c>
      <c r="K21" s="41">
        <v>119</v>
      </c>
      <c r="L21" s="40">
        <v>4.1</v>
      </c>
      <c r="M21" s="29"/>
      <c r="N21" s="32" t="str">
        <f t="shared" si="2"/>
        <v>ok</v>
      </c>
    </row>
    <row r="22" spans="1:14" ht="19.5" customHeight="1">
      <c r="A22" s="37"/>
      <c r="B22" s="34"/>
      <c r="C22" s="29"/>
      <c r="D22" s="38"/>
      <c r="E22" s="6"/>
      <c r="F22" s="39"/>
      <c r="G22" s="39"/>
      <c r="H22" s="36"/>
      <c r="I22" s="36"/>
      <c r="J22" s="36"/>
      <c r="K22" s="41"/>
      <c r="L22" s="40"/>
      <c r="M22" s="29"/>
      <c r="N22" s="32" t="str">
        <f t="shared" si="2"/>
        <v>ok</v>
      </c>
    </row>
    <row r="23" spans="1:14" ht="18" customHeight="1">
      <c r="A23" s="37" t="s">
        <v>36</v>
      </c>
      <c r="B23" s="34" t="s">
        <v>37</v>
      </c>
      <c r="C23" s="29"/>
      <c r="D23" s="38"/>
      <c r="E23" s="6">
        <f t="shared" si="1"/>
        <v>8224</v>
      </c>
      <c r="F23" s="41">
        <v>5102</v>
      </c>
      <c r="G23" s="41">
        <v>3122</v>
      </c>
      <c r="H23" s="36">
        <f t="shared" si="0"/>
        <v>281.354772494013</v>
      </c>
      <c r="I23" s="36">
        <f>F23/$I$168*100000</f>
        <v>350.6529209621993</v>
      </c>
      <c r="J23" s="36">
        <f>G23/$J$168*100000</f>
        <v>212.67029972752044</v>
      </c>
      <c r="K23" s="41">
        <v>7910</v>
      </c>
      <c r="L23" s="40">
        <v>270.1</v>
      </c>
      <c r="M23" s="29"/>
      <c r="N23" s="32" t="str">
        <f t="shared" si="2"/>
        <v>ok</v>
      </c>
    </row>
    <row r="24" spans="1:14" ht="18" customHeight="1">
      <c r="A24" s="37" t="s">
        <v>38</v>
      </c>
      <c r="B24" s="34"/>
      <c r="C24" s="29" t="s">
        <v>39</v>
      </c>
      <c r="D24" s="38"/>
      <c r="E24" s="6">
        <f t="shared" si="1"/>
        <v>7988</v>
      </c>
      <c r="F24" s="41">
        <v>4975</v>
      </c>
      <c r="G24" s="41">
        <v>3013</v>
      </c>
      <c r="H24" s="36">
        <f t="shared" si="0"/>
        <v>273.2808758125214</v>
      </c>
      <c r="I24" s="36">
        <f>F24/$I$168*100000</f>
        <v>341.92439862542955</v>
      </c>
      <c r="J24" s="36">
        <f>G24/$J$168*100000</f>
        <v>205.24523160762942</v>
      </c>
      <c r="K24" s="41">
        <v>7681</v>
      </c>
      <c r="L24" s="40">
        <v>262.2</v>
      </c>
      <c r="M24" s="29"/>
      <c r="N24" s="32" t="str">
        <f t="shared" si="2"/>
        <v>ok</v>
      </c>
    </row>
    <row r="25" spans="1:14" ht="31.5" customHeight="1">
      <c r="A25" s="37" t="s">
        <v>40</v>
      </c>
      <c r="B25" s="34"/>
      <c r="C25" s="29"/>
      <c r="D25" s="38" t="s">
        <v>41</v>
      </c>
      <c r="E25" s="6">
        <f t="shared" si="1"/>
        <v>149</v>
      </c>
      <c r="F25" s="39">
        <v>116</v>
      </c>
      <c r="G25" s="39">
        <v>33</v>
      </c>
      <c r="H25" s="36">
        <f t="shared" si="0"/>
        <v>5.097502565856996</v>
      </c>
      <c r="I25" s="36">
        <f>F25/$I$168*100000</f>
        <v>7.972508591065293</v>
      </c>
      <c r="J25" s="36">
        <f>G25/$J$168*100000</f>
        <v>2.2479564032697548</v>
      </c>
      <c r="K25" s="41">
        <v>136</v>
      </c>
      <c r="L25" s="40">
        <v>4.6</v>
      </c>
      <c r="M25" s="29"/>
      <c r="N25" s="32" t="str">
        <f t="shared" si="2"/>
        <v>ok</v>
      </c>
    </row>
    <row r="26" spans="1:14" ht="18" customHeight="1">
      <c r="A26" s="37" t="s">
        <v>42</v>
      </c>
      <c r="B26" s="34"/>
      <c r="C26" s="29"/>
      <c r="D26" s="38" t="s">
        <v>43</v>
      </c>
      <c r="E26" s="6">
        <f t="shared" si="1"/>
        <v>251</v>
      </c>
      <c r="F26" s="39">
        <v>207</v>
      </c>
      <c r="G26" s="39">
        <v>44</v>
      </c>
      <c r="H26" s="36">
        <f t="shared" si="0"/>
        <v>8.587068080738968</v>
      </c>
      <c r="I26" s="36">
        <f>F26/$I$168*100000</f>
        <v>14.226804123711341</v>
      </c>
      <c r="J26" s="36">
        <f>G26/$J$168*100000</f>
        <v>2.997275204359673</v>
      </c>
      <c r="K26" s="41">
        <v>248</v>
      </c>
      <c r="L26" s="40">
        <v>8.5</v>
      </c>
      <c r="M26" s="29"/>
      <c r="N26" s="32" t="str">
        <f t="shared" si="2"/>
        <v>ok</v>
      </c>
    </row>
    <row r="27" spans="1:14" ht="18" customHeight="1">
      <c r="A27" s="37" t="s">
        <v>44</v>
      </c>
      <c r="B27" s="34"/>
      <c r="C27" s="29"/>
      <c r="D27" s="38" t="s">
        <v>45</v>
      </c>
      <c r="E27" s="6">
        <f t="shared" si="1"/>
        <v>1344</v>
      </c>
      <c r="F27" s="39">
        <v>908</v>
      </c>
      <c r="G27" s="39">
        <v>436</v>
      </c>
      <c r="H27" s="36">
        <f t="shared" si="0"/>
        <v>45.98015737256244</v>
      </c>
      <c r="I27" s="36">
        <f>F27/$I$168*100000</f>
        <v>62.40549828178694</v>
      </c>
      <c r="J27" s="36">
        <f>G27/$J$168*100000</f>
        <v>29.70027247956403</v>
      </c>
      <c r="K27" s="41">
        <v>1278</v>
      </c>
      <c r="L27" s="40">
        <v>43.6</v>
      </c>
      <c r="M27" s="29"/>
      <c r="N27" s="32" t="str">
        <f t="shared" si="2"/>
        <v>ok</v>
      </c>
    </row>
    <row r="28" spans="1:14" ht="18" customHeight="1">
      <c r="A28" s="37" t="s">
        <v>46</v>
      </c>
      <c r="B28" s="34"/>
      <c r="C28" s="29"/>
      <c r="D28" s="38" t="s">
        <v>47</v>
      </c>
      <c r="E28" s="6">
        <f t="shared" si="1"/>
        <v>689</v>
      </c>
      <c r="F28" s="39">
        <v>377</v>
      </c>
      <c r="G28" s="39">
        <v>312</v>
      </c>
      <c r="H28" s="36">
        <f t="shared" si="0"/>
        <v>23.571672938761544</v>
      </c>
      <c r="I28" s="36">
        <f>F28/$I$168*100000</f>
        <v>25.910652920962196</v>
      </c>
      <c r="J28" s="36">
        <f>G28/$J$168*100000</f>
        <v>21.25340599455041</v>
      </c>
      <c r="K28" s="41">
        <v>621</v>
      </c>
      <c r="L28" s="40">
        <v>21.2</v>
      </c>
      <c r="M28" s="29"/>
      <c r="N28" s="32" t="str">
        <f t="shared" si="2"/>
        <v>ok</v>
      </c>
    </row>
    <row r="29" spans="1:14" ht="31.5" customHeight="1">
      <c r="A29" s="37" t="s">
        <v>48</v>
      </c>
      <c r="B29" s="34"/>
      <c r="C29" s="29"/>
      <c r="D29" s="38" t="s">
        <v>49</v>
      </c>
      <c r="E29" s="6">
        <f t="shared" si="1"/>
        <v>351</v>
      </c>
      <c r="F29" s="39">
        <v>224</v>
      </c>
      <c r="G29" s="39">
        <v>127</v>
      </c>
      <c r="H29" s="36">
        <f t="shared" si="0"/>
        <v>12.008210742387957</v>
      </c>
      <c r="I29" s="36">
        <f>F29/$I$168*100000</f>
        <v>15.395189003436426</v>
      </c>
      <c r="J29" s="36">
        <f>G29/$J$168*100000</f>
        <v>8.651226158038147</v>
      </c>
      <c r="K29" s="41">
        <v>373</v>
      </c>
      <c r="L29" s="40">
        <v>12.7</v>
      </c>
      <c r="M29" s="29"/>
      <c r="N29" s="32" t="str">
        <f t="shared" si="2"/>
        <v>ok</v>
      </c>
    </row>
    <row r="30" spans="1:14" ht="31.5" customHeight="1">
      <c r="A30" s="37" t="s">
        <v>50</v>
      </c>
      <c r="B30" s="34"/>
      <c r="C30" s="29"/>
      <c r="D30" s="38" t="s">
        <v>51</v>
      </c>
      <c r="E30" s="6">
        <f t="shared" si="1"/>
        <v>692</v>
      </c>
      <c r="F30" s="39">
        <v>475</v>
      </c>
      <c r="G30" s="39">
        <v>217</v>
      </c>
      <c r="H30" s="36">
        <f t="shared" si="0"/>
        <v>23.674307218611016</v>
      </c>
      <c r="I30" s="36">
        <f>F30/$I$168*100000</f>
        <v>32.64604810996563</v>
      </c>
      <c r="J30" s="36">
        <f>G30/$J$168*100000</f>
        <v>14.78201634877384</v>
      </c>
      <c r="K30" s="41">
        <v>699</v>
      </c>
      <c r="L30" s="40">
        <v>23.9</v>
      </c>
      <c r="M30" s="29"/>
      <c r="N30" s="32" t="str">
        <f t="shared" si="2"/>
        <v>ok</v>
      </c>
    </row>
    <row r="31" spans="1:14" ht="31.5" customHeight="1">
      <c r="A31" s="37" t="s">
        <v>52</v>
      </c>
      <c r="B31" s="34"/>
      <c r="C31" s="29"/>
      <c r="D31" s="38" t="s">
        <v>53</v>
      </c>
      <c r="E31" s="6">
        <f t="shared" si="1"/>
        <v>448</v>
      </c>
      <c r="F31" s="39">
        <v>214</v>
      </c>
      <c r="G31" s="39">
        <v>234</v>
      </c>
      <c r="H31" s="36">
        <f t="shared" si="0"/>
        <v>15.326719124187477</v>
      </c>
      <c r="I31" s="36">
        <f>F31/$I$168*100000</f>
        <v>14.70790378006873</v>
      </c>
      <c r="J31" s="36">
        <f>G31/$J$168*100000</f>
        <v>15.940054495912806</v>
      </c>
      <c r="K31" s="41">
        <v>427</v>
      </c>
      <c r="L31" s="40">
        <v>14.6</v>
      </c>
      <c r="M31" s="29"/>
      <c r="N31" s="32" t="str">
        <f t="shared" si="2"/>
        <v>ok</v>
      </c>
    </row>
    <row r="32" spans="1:14" ht="18" customHeight="1">
      <c r="A32" s="37" t="s">
        <v>54</v>
      </c>
      <c r="B32" s="34"/>
      <c r="C32" s="29"/>
      <c r="D32" s="38" t="s">
        <v>55</v>
      </c>
      <c r="E32" s="6">
        <f t="shared" si="1"/>
        <v>612</v>
      </c>
      <c r="F32" s="39">
        <v>352</v>
      </c>
      <c r="G32" s="39">
        <v>260</v>
      </c>
      <c r="H32" s="36">
        <f t="shared" si="0"/>
        <v>20.937393089291824</v>
      </c>
      <c r="I32" s="36">
        <f>F32/$I$168*100000</f>
        <v>24.192439862542955</v>
      </c>
      <c r="J32" s="36">
        <f>G32/$J$168*100000</f>
        <v>17.71117166212534</v>
      </c>
      <c r="K32" s="41">
        <v>584</v>
      </c>
      <c r="L32" s="40">
        <v>19.9</v>
      </c>
      <c r="M32" s="29"/>
      <c r="N32" s="32" t="str">
        <f t="shared" si="2"/>
        <v>ok</v>
      </c>
    </row>
    <row r="33" spans="1:14" ht="18" customHeight="1">
      <c r="A33" s="37" t="s">
        <v>56</v>
      </c>
      <c r="B33" s="34"/>
      <c r="C33" s="29"/>
      <c r="D33" s="38" t="s">
        <v>57</v>
      </c>
      <c r="E33" s="6">
        <f t="shared" si="1"/>
        <v>25</v>
      </c>
      <c r="F33" s="39">
        <v>22</v>
      </c>
      <c r="G33" s="39">
        <v>3</v>
      </c>
      <c r="H33" s="36">
        <f t="shared" si="0"/>
        <v>0.8552856654122476</v>
      </c>
      <c r="I33" s="36">
        <f>F33/$I$168*100000</f>
        <v>1.5120274914089347</v>
      </c>
      <c r="J33" s="36">
        <f>G33/$J$168*100000</f>
        <v>0.20435967302452318</v>
      </c>
      <c r="K33" s="41">
        <v>16</v>
      </c>
      <c r="L33" s="40">
        <v>0.5</v>
      </c>
      <c r="M33" s="29"/>
      <c r="N33" s="32" t="str">
        <f t="shared" si="2"/>
        <v>ok</v>
      </c>
    </row>
    <row r="34" spans="1:14" ht="31.5" customHeight="1">
      <c r="A34" s="37" t="s">
        <v>58</v>
      </c>
      <c r="B34" s="34"/>
      <c r="C34" s="29"/>
      <c r="D34" s="38" t="s">
        <v>59</v>
      </c>
      <c r="E34" s="6">
        <f t="shared" si="1"/>
        <v>1481</v>
      </c>
      <c r="F34" s="39">
        <v>1142</v>
      </c>
      <c r="G34" s="39">
        <v>339</v>
      </c>
      <c r="H34" s="36">
        <f t="shared" si="0"/>
        <v>50.66712281902155</v>
      </c>
      <c r="I34" s="36">
        <f>F34/$I$168*100000</f>
        <v>78.48797250859106</v>
      </c>
      <c r="J34" s="36">
        <f>G34/$J$168*100000</f>
        <v>23.092643051771116</v>
      </c>
      <c r="K34" s="41">
        <v>1374</v>
      </c>
      <c r="L34" s="40">
        <v>46.9</v>
      </c>
      <c r="M34" s="29"/>
      <c r="N34" s="32" t="str">
        <f t="shared" si="2"/>
        <v>ok</v>
      </c>
    </row>
    <row r="35" spans="1:14" ht="18" customHeight="1">
      <c r="A35" s="37" t="s">
        <v>60</v>
      </c>
      <c r="B35" s="34"/>
      <c r="C35" s="29"/>
      <c r="D35" s="38" t="s">
        <v>61</v>
      </c>
      <c r="E35" s="6">
        <f t="shared" si="1"/>
        <v>35</v>
      </c>
      <c r="F35" s="39">
        <v>13</v>
      </c>
      <c r="G35" s="39">
        <v>22</v>
      </c>
      <c r="H35" s="36">
        <f t="shared" si="0"/>
        <v>1.1973999315771469</v>
      </c>
      <c r="I35" s="36">
        <f>F35/$I$168*100000</f>
        <v>0.8934707903780069</v>
      </c>
      <c r="J35" s="36">
        <f>G35/$J$168*100000</f>
        <v>1.4986376021798364</v>
      </c>
      <c r="K35" s="41">
        <v>27</v>
      </c>
      <c r="L35" s="40">
        <v>0.9</v>
      </c>
      <c r="M35" s="29"/>
      <c r="N35" s="32" t="str">
        <f t="shared" si="2"/>
        <v>ok</v>
      </c>
    </row>
    <row r="36" spans="1:14" ht="18" customHeight="1">
      <c r="A36" s="37" t="s">
        <v>62</v>
      </c>
      <c r="B36" s="34"/>
      <c r="C36" s="29"/>
      <c r="D36" s="38" t="s">
        <v>63</v>
      </c>
      <c r="E36" s="6">
        <f t="shared" si="1"/>
        <v>233</v>
      </c>
      <c r="F36" s="39">
        <v>2</v>
      </c>
      <c r="G36" s="39">
        <v>231</v>
      </c>
      <c r="H36" s="36">
        <f t="shared" si="0"/>
        <v>7.971262401642149</v>
      </c>
      <c r="I36" s="36">
        <f>F36/$I$168*100000</f>
        <v>0.1374570446735395</v>
      </c>
      <c r="J36" s="36">
        <f>G36/$J$168*100000</f>
        <v>15.735694822888282</v>
      </c>
      <c r="K36" s="41">
        <v>247</v>
      </c>
      <c r="L36" s="40">
        <v>8.4</v>
      </c>
      <c r="M36" s="29"/>
      <c r="N36" s="32" t="str">
        <f t="shared" si="2"/>
        <v>ok</v>
      </c>
    </row>
    <row r="37" spans="1:14" ht="18" customHeight="1">
      <c r="A37" s="37" t="s">
        <v>64</v>
      </c>
      <c r="B37" s="34"/>
      <c r="C37" s="29"/>
      <c r="D37" s="38" t="s">
        <v>65</v>
      </c>
      <c r="E37" s="6">
        <f t="shared" si="1"/>
        <v>129</v>
      </c>
      <c r="F37" s="42" t="s">
        <v>220</v>
      </c>
      <c r="G37" s="39">
        <v>129</v>
      </c>
      <c r="H37" s="36">
        <f>E37/$J$168*100000</f>
        <v>8.787465940054496</v>
      </c>
      <c r="I37" s="42" t="s">
        <v>220</v>
      </c>
      <c r="J37" s="36">
        <f>G37/$J$168*100000</f>
        <v>8.787465940054496</v>
      </c>
      <c r="K37" s="41">
        <v>136</v>
      </c>
      <c r="L37" s="40">
        <v>9.2</v>
      </c>
      <c r="M37" s="29"/>
      <c r="N37" s="32" t="str">
        <f t="shared" si="2"/>
        <v>ok</v>
      </c>
    </row>
    <row r="38" spans="1:14" ht="18" customHeight="1">
      <c r="A38" s="37" t="s">
        <v>66</v>
      </c>
      <c r="B38" s="34"/>
      <c r="C38" s="29"/>
      <c r="D38" s="38" t="s">
        <v>67</v>
      </c>
      <c r="E38" s="6">
        <f t="shared" si="1"/>
        <v>108</v>
      </c>
      <c r="F38" s="42" t="s">
        <v>220</v>
      </c>
      <c r="G38" s="39">
        <v>108</v>
      </c>
      <c r="H38" s="36">
        <f>E38/$J$168*100000</f>
        <v>7.356948228882834</v>
      </c>
      <c r="I38" s="42" t="s">
        <v>220</v>
      </c>
      <c r="J38" s="36">
        <f>G38/$J$168*100000</f>
        <v>7.356948228882834</v>
      </c>
      <c r="K38" s="41">
        <v>105</v>
      </c>
      <c r="L38" s="40">
        <v>7.1</v>
      </c>
      <c r="M38" s="29"/>
      <c r="N38" s="32" t="str">
        <f t="shared" si="2"/>
        <v>ok</v>
      </c>
    </row>
    <row r="39" spans="1:14" ht="18" customHeight="1">
      <c r="A39" s="37" t="s">
        <v>68</v>
      </c>
      <c r="B39" s="34"/>
      <c r="C39" s="29"/>
      <c r="D39" s="38" t="s">
        <v>69</v>
      </c>
      <c r="E39" s="6">
        <f t="shared" si="1"/>
        <v>241</v>
      </c>
      <c r="F39" s="39">
        <v>241</v>
      </c>
      <c r="G39" s="42" t="s">
        <v>220</v>
      </c>
      <c r="H39" s="36">
        <f>E39/$I$168*100000</f>
        <v>16.563573883161514</v>
      </c>
      <c r="I39" s="36">
        <f>F39/$I$168*100000</f>
        <v>16.563573883161514</v>
      </c>
      <c r="J39" s="42" t="s">
        <v>220</v>
      </c>
      <c r="K39" s="41">
        <v>234</v>
      </c>
      <c r="L39" s="40">
        <v>16</v>
      </c>
      <c r="M39" s="29"/>
      <c r="N39" s="32" t="str">
        <f t="shared" si="2"/>
        <v>ok</v>
      </c>
    </row>
    <row r="40" spans="1:14" ht="18" customHeight="1">
      <c r="A40" s="37" t="s">
        <v>70</v>
      </c>
      <c r="B40" s="34"/>
      <c r="C40" s="29"/>
      <c r="D40" s="38" t="s">
        <v>71</v>
      </c>
      <c r="E40" s="6">
        <f t="shared" si="1"/>
        <v>129</v>
      </c>
      <c r="F40" s="39">
        <v>88</v>
      </c>
      <c r="G40" s="39">
        <v>41</v>
      </c>
      <c r="H40" s="36">
        <f t="shared" si="0"/>
        <v>4.413274033527198</v>
      </c>
      <c r="I40" s="36">
        <f>F40/$I$168*100000</f>
        <v>6.048109965635739</v>
      </c>
      <c r="J40" s="36">
        <f>G40/$J$168*100000</f>
        <v>2.79291553133515</v>
      </c>
      <c r="K40" s="41">
        <v>131</v>
      </c>
      <c r="L40" s="40">
        <v>4.5</v>
      </c>
      <c r="M40" s="29"/>
      <c r="N40" s="32" t="str">
        <f t="shared" si="2"/>
        <v>ok</v>
      </c>
    </row>
    <row r="41" spans="1:14" ht="18" customHeight="1">
      <c r="A41" s="37" t="s">
        <v>72</v>
      </c>
      <c r="B41" s="34"/>
      <c r="C41" s="29"/>
      <c r="D41" s="38" t="s">
        <v>73</v>
      </c>
      <c r="E41" s="6">
        <f t="shared" si="1"/>
        <v>40</v>
      </c>
      <c r="F41" s="39">
        <v>19</v>
      </c>
      <c r="G41" s="39">
        <v>21</v>
      </c>
      <c r="H41" s="36">
        <f t="shared" si="0"/>
        <v>1.3684570646595964</v>
      </c>
      <c r="I41" s="36">
        <f>F41/$I$168*100000</f>
        <v>1.3058419243986255</v>
      </c>
      <c r="J41" s="36">
        <f>G41/$J$168*100000</f>
        <v>1.430517711171662</v>
      </c>
      <c r="K41" s="41">
        <v>46</v>
      </c>
      <c r="L41" s="40">
        <v>1.6</v>
      </c>
      <c r="M41" s="29"/>
      <c r="N41" s="32" t="str">
        <f t="shared" si="2"/>
        <v>ok</v>
      </c>
    </row>
    <row r="42" spans="1:14" ht="18" customHeight="1">
      <c r="A42" s="37" t="s">
        <v>74</v>
      </c>
      <c r="B42" s="34"/>
      <c r="C42" s="29"/>
      <c r="D42" s="38" t="s">
        <v>75</v>
      </c>
      <c r="E42" s="6">
        <f t="shared" si="1"/>
        <v>209</v>
      </c>
      <c r="F42" s="39">
        <v>125</v>
      </c>
      <c r="G42" s="39">
        <v>84</v>
      </c>
      <c r="H42" s="36">
        <f t="shared" si="0"/>
        <v>7.150188162846391</v>
      </c>
      <c r="I42" s="36">
        <f>F42/$I$168*100000</f>
        <v>8.591065292096221</v>
      </c>
      <c r="J42" s="36">
        <f>G42/$J$168*100000</f>
        <v>5.722070844686648</v>
      </c>
      <c r="K42" s="41">
        <v>210</v>
      </c>
      <c r="L42" s="40">
        <v>7.2</v>
      </c>
      <c r="M42" s="29"/>
      <c r="N42" s="32" t="str">
        <f t="shared" si="2"/>
        <v>ok</v>
      </c>
    </row>
    <row r="43" spans="1:14" ht="18" customHeight="1">
      <c r="A43" s="37" t="s">
        <v>76</v>
      </c>
      <c r="B43" s="34"/>
      <c r="C43" s="29"/>
      <c r="D43" s="38" t="s">
        <v>77</v>
      </c>
      <c r="E43" s="6">
        <f t="shared" si="1"/>
        <v>163</v>
      </c>
      <c r="F43" s="39">
        <v>92</v>
      </c>
      <c r="G43" s="39">
        <v>71</v>
      </c>
      <c r="H43" s="36">
        <f t="shared" si="0"/>
        <v>5.5764625384878554</v>
      </c>
      <c r="I43" s="36">
        <f>F43/$I$168*100000</f>
        <v>6.323024054982818</v>
      </c>
      <c r="J43" s="36">
        <f>G43/$J$168*100000</f>
        <v>4.836512261580382</v>
      </c>
      <c r="K43" s="41">
        <v>165</v>
      </c>
      <c r="L43" s="40">
        <v>5.6</v>
      </c>
      <c r="M43" s="29"/>
      <c r="N43" s="32" t="str">
        <f t="shared" si="2"/>
        <v>ok</v>
      </c>
    </row>
    <row r="44" spans="1:14" ht="46.5" customHeight="1">
      <c r="A44" s="37" t="s">
        <v>78</v>
      </c>
      <c r="B44" s="34"/>
      <c r="C44" s="29"/>
      <c r="D44" s="38" t="s">
        <v>79</v>
      </c>
      <c r="E44" s="6">
        <f t="shared" si="1"/>
        <v>116</v>
      </c>
      <c r="F44" s="39">
        <v>51</v>
      </c>
      <c r="G44" s="39">
        <v>65</v>
      </c>
      <c r="H44" s="36">
        <f t="shared" si="0"/>
        <v>3.968525487512829</v>
      </c>
      <c r="I44" s="36">
        <f>F44/$I$168*100000</f>
        <v>3.5051546391752577</v>
      </c>
      <c r="J44" s="36">
        <f>G44/$J$168*100000</f>
        <v>4.427792915531335</v>
      </c>
      <c r="K44" s="41">
        <v>104</v>
      </c>
      <c r="L44" s="40">
        <v>3.6</v>
      </c>
      <c r="M44" s="29"/>
      <c r="N44" s="32" t="str">
        <f t="shared" si="2"/>
        <v>ok</v>
      </c>
    </row>
    <row r="45" spans="1:14" ht="18" customHeight="1" thickBot="1">
      <c r="A45" s="43" t="s">
        <v>80</v>
      </c>
      <c r="B45" s="44"/>
      <c r="C45" s="45"/>
      <c r="D45" s="46" t="s">
        <v>81</v>
      </c>
      <c r="E45" s="68">
        <f t="shared" si="1"/>
        <v>543</v>
      </c>
      <c r="F45" s="47">
        <v>307</v>
      </c>
      <c r="G45" s="47">
        <v>236</v>
      </c>
      <c r="H45" s="69">
        <f t="shared" si="0"/>
        <v>18.57680465275402</v>
      </c>
      <c r="I45" s="69">
        <f>F45/$I$168*100000</f>
        <v>21.099656357388316</v>
      </c>
      <c r="J45" s="69">
        <f>G45/$J$168*100000</f>
        <v>16.076294277929154</v>
      </c>
      <c r="K45" s="49">
        <v>520</v>
      </c>
      <c r="L45" s="48">
        <v>17.8</v>
      </c>
      <c r="M45" s="29"/>
      <c r="N45" s="32" t="str">
        <f t="shared" si="2"/>
        <v>ok</v>
      </c>
    </row>
    <row r="46" spans="1:14" ht="18" customHeight="1">
      <c r="A46" s="37" t="s">
        <v>82</v>
      </c>
      <c r="B46" s="34"/>
      <c r="C46" s="29" t="s">
        <v>83</v>
      </c>
      <c r="D46" s="38"/>
      <c r="E46" s="6">
        <f t="shared" si="1"/>
        <v>236</v>
      </c>
      <c r="F46" s="41">
        <v>127</v>
      </c>
      <c r="G46" s="41">
        <v>109</v>
      </c>
      <c r="H46" s="36">
        <f t="shared" si="0"/>
        <v>8.073896681491618</v>
      </c>
      <c r="I46" s="36">
        <f>F46/$I$168*100000</f>
        <v>8.728522336769759</v>
      </c>
      <c r="J46" s="36">
        <f>G46/$J$168*100000</f>
        <v>7.425068119891008</v>
      </c>
      <c r="K46" s="41">
        <v>229</v>
      </c>
      <c r="L46" s="40">
        <v>7.8</v>
      </c>
      <c r="M46" s="29"/>
      <c r="N46" s="32" t="str">
        <f t="shared" si="2"/>
        <v>ok</v>
      </c>
    </row>
    <row r="47" spans="1:14" ht="31.5" customHeight="1">
      <c r="A47" s="37" t="s">
        <v>84</v>
      </c>
      <c r="B47" s="34"/>
      <c r="C47" s="29"/>
      <c r="D47" s="38" t="s">
        <v>85</v>
      </c>
      <c r="E47" s="6">
        <f t="shared" si="1"/>
        <v>64</v>
      </c>
      <c r="F47" s="39">
        <v>30</v>
      </c>
      <c r="G47" s="39">
        <v>34</v>
      </c>
      <c r="H47" s="36">
        <f t="shared" si="0"/>
        <v>2.189531303455354</v>
      </c>
      <c r="I47" s="36">
        <f>F47/$I$168*100000</f>
        <v>2.0618556701030926</v>
      </c>
      <c r="J47" s="36">
        <f>G47/$J$168*100000</f>
        <v>2.316076294277929</v>
      </c>
      <c r="K47" s="41">
        <v>66</v>
      </c>
      <c r="L47" s="40">
        <v>2.3</v>
      </c>
      <c r="M47" s="29"/>
      <c r="N47" s="32" t="str">
        <f t="shared" si="2"/>
        <v>ok</v>
      </c>
    </row>
    <row r="48" spans="1:14" ht="31.5" customHeight="1">
      <c r="A48" s="37" t="s">
        <v>86</v>
      </c>
      <c r="B48" s="34"/>
      <c r="C48" s="29"/>
      <c r="D48" s="38" t="s">
        <v>87</v>
      </c>
      <c r="E48" s="6">
        <f t="shared" si="1"/>
        <v>172</v>
      </c>
      <c r="F48" s="39">
        <v>97</v>
      </c>
      <c r="G48" s="39">
        <v>75</v>
      </c>
      <c r="H48" s="36">
        <f t="shared" si="0"/>
        <v>5.884365378036264</v>
      </c>
      <c r="I48" s="36">
        <f>F48/$I$168*100000</f>
        <v>6.666666666666667</v>
      </c>
      <c r="J48" s="36">
        <f>G48/$J$168*100000</f>
        <v>5.108991825613079</v>
      </c>
      <c r="K48" s="41">
        <v>163</v>
      </c>
      <c r="L48" s="40">
        <v>5.6</v>
      </c>
      <c r="M48" s="29"/>
      <c r="N48" s="32" t="str">
        <f t="shared" si="2"/>
        <v>ok</v>
      </c>
    </row>
    <row r="49" spans="1:14" ht="18" customHeight="1">
      <c r="A49" s="37"/>
      <c r="B49" s="34"/>
      <c r="C49" s="29"/>
      <c r="D49" s="38"/>
      <c r="E49" s="6"/>
      <c r="F49" s="39"/>
      <c r="G49" s="39"/>
      <c r="H49" s="36"/>
      <c r="I49" s="36"/>
      <c r="J49" s="36"/>
      <c r="K49" s="41"/>
      <c r="L49" s="40"/>
      <c r="M49" s="29"/>
      <c r="N49" s="32" t="str">
        <f t="shared" si="2"/>
        <v>ok</v>
      </c>
    </row>
    <row r="50" spans="1:14" ht="31.5" customHeight="1">
      <c r="A50" s="37" t="s">
        <v>88</v>
      </c>
      <c r="B50" s="73" t="s">
        <v>89</v>
      </c>
      <c r="C50" s="74"/>
      <c r="D50" s="72"/>
      <c r="E50" s="6">
        <f t="shared" si="1"/>
        <v>93</v>
      </c>
      <c r="F50" s="41">
        <v>42</v>
      </c>
      <c r="G50" s="41">
        <v>51</v>
      </c>
      <c r="H50" s="36">
        <f t="shared" si="0"/>
        <v>3.1816626753335613</v>
      </c>
      <c r="I50" s="36">
        <f>F50/$I$168*100000</f>
        <v>2.88659793814433</v>
      </c>
      <c r="J50" s="36">
        <f>G50/$J$168*100000</f>
        <v>3.4741144414168934</v>
      </c>
      <c r="K50" s="41">
        <v>105</v>
      </c>
      <c r="L50" s="40">
        <v>3.6</v>
      </c>
      <c r="M50" s="29"/>
      <c r="N50" s="32" t="str">
        <f t="shared" si="2"/>
        <v>ok</v>
      </c>
    </row>
    <row r="51" spans="1:14" ht="18" customHeight="1">
      <c r="A51" s="37" t="s">
        <v>90</v>
      </c>
      <c r="B51" s="34"/>
      <c r="C51" s="29" t="s">
        <v>91</v>
      </c>
      <c r="D51" s="38"/>
      <c r="E51" s="6">
        <f t="shared" si="1"/>
        <v>36</v>
      </c>
      <c r="F51" s="39">
        <v>15</v>
      </c>
      <c r="G51" s="39">
        <v>21</v>
      </c>
      <c r="H51" s="36">
        <f t="shared" si="0"/>
        <v>1.2316113581936368</v>
      </c>
      <c r="I51" s="36">
        <f>F51/$I$168*100000</f>
        <v>1.0309278350515463</v>
      </c>
      <c r="J51" s="36">
        <f>G51/$J$168*100000</f>
        <v>1.430517711171662</v>
      </c>
      <c r="K51" s="41">
        <v>43</v>
      </c>
      <c r="L51" s="40">
        <v>1.5</v>
      </c>
      <c r="M51" s="29"/>
      <c r="N51" s="32" t="str">
        <f t="shared" si="2"/>
        <v>ok</v>
      </c>
    </row>
    <row r="52" spans="1:14" ht="31.5" customHeight="1">
      <c r="A52" s="37" t="s">
        <v>92</v>
      </c>
      <c r="B52" s="34"/>
      <c r="C52" s="71" t="s">
        <v>93</v>
      </c>
      <c r="D52" s="72"/>
      <c r="E52" s="6">
        <f t="shared" si="1"/>
        <v>57</v>
      </c>
      <c r="F52" s="39">
        <v>27</v>
      </c>
      <c r="G52" s="39">
        <v>30</v>
      </c>
      <c r="H52" s="36">
        <f t="shared" si="0"/>
        <v>1.9500513171399247</v>
      </c>
      <c r="I52" s="36">
        <f>F52/$I$168*100000</f>
        <v>1.8556701030927834</v>
      </c>
      <c r="J52" s="36">
        <f>G52/$J$168*100000</f>
        <v>2.043596730245232</v>
      </c>
      <c r="K52" s="41">
        <v>62</v>
      </c>
      <c r="L52" s="40">
        <v>2.1</v>
      </c>
      <c r="M52" s="29"/>
      <c r="N52" s="32" t="str">
        <f t="shared" si="2"/>
        <v>ok</v>
      </c>
    </row>
    <row r="53" spans="1:14" ht="18" customHeight="1">
      <c r="A53" s="37"/>
      <c r="B53" s="34"/>
      <c r="C53" s="29"/>
      <c r="D53" s="38"/>
      <c r="E53" s="6"/>
      <c r="F53" s="39"/>
      <c r="G53" s="39"/>
      <c r="H53" s="36"/>
      <c r="I53" s="36"/>
      <c r="J53" s="36"/>
      <c r="K53" s="41"/>
      <c r="L53" s="40"/>
      <c r="M53" s="29"/>
      <c r="N53" s="32" t="str">
        <f t="shared" si="2"/>
        <v>ok</v>
      </c>
    </row>
    <row r="54" spans="1:14" ht="18" customHeight="1">
      <c r="A54" s="37" t="s">
        <v>94</v>
      </c>
      <c r="B54" s="34" t="s">
        <v>95</v>
      </c>
      <c r="C54" s="29"/>
      <c r="D54" s="38"/>
      <c r="E54" s="6">
        <f t="shared" si="1"/>
        <v>570</v>
      </c>
      <c r="F54" s="41">
        <v>296</v>
      </c>
      <c r="G54" s="41">
        <v>274</v>
      </c>
      <c r="H54" s="36">
        <f t="shared" si="0"/>
        <v>19.500513171399245</v>
      </c>
      <c r="I54" s="36">
        <f>F54/$I$168*100000</f>
        <v>20.343642611683848</v>
      </c>
      <c r="J54" s="36">
        <f>G54/$J$168*100000</f>
        <v>18.66485013623978</v>
      </c>
      <c r="K54" s="41">
        <v>563</v>
      </c>
      <c r="L54" s="40">
        <v>19.2</v>
      </c>
      <c r="M54" s="29"/>
      <c r="N54" s="32" t="str">
        <f t="shared" si="2"/>
        <v>ok</v>
      </c>
    </row>
    <row r="55" spans="1:14" ht="18" customHeight="1">
      <c r="A55" s="37" t="s">
        <v>96</v>
      </c>
      <c r="B55" s="34"/>
      <c r="C55" s="29" t="s">
        <v>97</v>
      </c>
      <c r="D55" s="38"/>
      <c r="E55" s="6">
        <f t="shared" si="1"/>
        <v>424</v>
      </c>
      <c r="F55" s="39">
        <v>234</v>
      </c>
      <c r="G55" s="39">
        <v>190</v>
      </c>
      <c r="H55" s="36">
        <f t="shared" si="0"/>
        <v>14.505644885391721</v>
      </c>
      <c r="I55" s="36">
        <f>F55/$I$168*100000</f>
        <v>16.082474226804123</v>
      </c>
      <c r="J55" s="36">
        <f>G55/$J$168*100000</f>
        <v>12.942779291553132</v>
      </c>
      <c r="K55" s="41">
        <v>401</v>
      </c>
      <c r="L55" s="40">
        <v>13.7</v>
      </c>
      <c r="M55" s="29"/>
      <c r="N55" s="32" t="str">
        <f t="shared" si="2"/>
        <v>ok</v>
      </c>
    </row>
    <row r="56" spans="1:14" ht="31.5" customHeight="1">
      <c r="A56" s="37" t="s">
        <v>98</v>
      </c>
      <c r="B56" s="34"/>
      <c r="C56" s="71" t="s">
        <v>99</v>
      </c>
      <c r="D56" s="72"/>
      <c r="E56" s="6">
        <f t="shared" si="1"/>
        <v>146</v>
      </c>
      <c r="F56" s="39">
        <v>62</v>
      </c>
      <c r="G56" s="39">
        <v>84</v>
      </c>
      <c r="H56" s="36">
        <f t="shared" si="0"/>
        <v>4.994868286007526</v>
      </c>
      <c r="I56" s="36">
        <f>F56/$I$168*100000</f>
        <v>4.261168384879725</v>
      </c>
      <c r="J56" s="36">
        <f>G56/$J$168*100000</f>
        <v>5.722070844686648</v>
      </c>
      <c r="K56" s="41">
        <v>162</v>
      </c>
      <c r="L56" s="40">
        <v>5.5</v>
      </c>
      <c r="M56" s="29"/>
      <c r="N56" s="32" t="str">
        <f t="shared" si="2"/>
        <v>ok</v>
      </c>
    </row>
    <row r="57" spans="1:14" ht="18" customHeight="1">
      <c r="A57" s="37"/>
      <c r="B57" s="34"/>
      <c r="C57" s="29"/>
      <c r="D57" s="38"/>
      <c r="E57" s="6"/>
      <c r="F57" s="39"/>
      <c r="G57" s="39"/>
      <c r="H57" s="36"/>
      <c r="I57" s="36"/>
      <c r="J57" s="36"/>
      <c r="K57" s="41"/>
      <c r="L57" s="40"/>
      <c r="M57" s="29"/>
      <c r="N57" s="32" t="str">
        <f t="shared" si="2"/>
        <v>ok</v>
      </c>
    </row>
    <row r="58" spans="1:14" ht="18" customHeight="1">
      <c r="A58" s="37" t="s">
        <v>100</v>
      </c>
      <c r="B58" s="34" t="s">
        <v>101</v>
      </c>
      <c r="C58" s="29"/>
      <c r="D58" s="38"/>
      <c r="E58" s="6">
        <f t="shared" si="1"/>
        <v>150</v>
      </c>
      <c r="F58" s="41">
        <v>42</v>
      </c>
      <c r="G58" s="41">
        <v>108</v>
      </c>
      <c r="H58" s="36">
        <f t="shared" si="0"/>
        <v>5.131713992473486</v>
      </c>
      <c r="I58" s="36">
        <f>F58/$I$168*100000</f>
        <v>2.88659793814433</v>
      </c>
      <c r="J58" s="36">
        <f>G58/$J$168*100000</f>
        <v>7.356948228882834</v>
      </c>
      <c r="K58" s="41">
        <v>113</v>
      </c>
      <c r="L58" s="40">
        <v>3.9</v>
      </c>
      <c r="M58" s="29"/>
      <c r="N58" s="32" t="str">
        <f t="shared" si="2"/>
        <v>ok</v>
      </c>
    </row>
    <row r="59" spans="1:14" ht="18" customHeight="1">
      <c r="A59" s="37" t="s">
        <v>102</v>
      </c>
      <c r="B59" s="34"/>
      <c r="C59" s="29" t="s">
        <v>103</v>
      </c>
      <c r="D59" s="38"/>
      <c r="E59" s="6">
        <f t="shared" si="1"/>
        <v>128</v>
      </c>
      <c r="F59" s="39">
        <v>33</v>
      </c>
      <c r="G59" s="39">
        <v>95</v>
      </c>
      <c r="H59" s="36">
        <f t="shared" si="0"/>
        <v>4.379062606910708</v>
      </c>
      <c r="I59" s="36">
        <f>F59/$I$168*100000</f>
        <v>2.268041237113402</v>
      </c>
      <c r="J59" s="36">
        <f>G59/$J$168*100000</f>
        <v>6.471389645776566</v>
      </c>
      <c r="K59" s="41">
        <v>87</v>
      </c>
      <c r="L59" s="40">
        <v>3</v>
      </c>
      <c r="M59" s="29"/>
      <c r="N59" s="32" t="str">
        <f t="shared" si="2"/>
        <v>ok</v>
      </c>
    </row>
    <row r="60" spans="1:14" ht="18" customHeight="1">
      <c r="A60" s="37" t="s">
        <v>104</v>
      </c>
      <c r="B60" s="34"/>
      <c r="C60" s="29" t="s">
        <v>105</v>
      </c>
      <c r="D60" s="38"/>
      <c r="E60" s="6">
        <f t="shared" si="1"/>
        <v>22</v>
      </c>
      <c r="F60" s="39">
        <v>9</v>
      </c>
      <c r="G60" s="39">
        <v>13</v>
      </c>
      <c r="H60" s="36">
        <f t="shared" si="0"/>
        <v>0.752651385562778</v>
      </c>
      <c r="I60" s="36">
        <f>F60/$I$168*100000</f>
        <v>0.6185567010309279</v>
      </c>
      <c r="J60" s="36">
        <f>G60/$J$168*100000</f>
        <v>0.8855585831062671</v>
      </c>
      <c r="K60" s="41">
        <v>26</v>
      </c>
      <c r="L60" s="40">
        <v>0.9</v>
      </c>
      <c r="M60" s="29"/>
      <c r="N60" s="32" t="str">
        <f t="shared" si="2"/>
        <v>ok</v>
      </c>
    </row>
    <row r="61" spans="1:14" ht="18" customHeight="1">
      <c r="A61" s="37"/>
      <c r="B61" s="34"/>
      <c r="C61" s="29"/>
      <c r="D61" s="38"/>
      <c r="E61" s="6"/>
      <c r="F61" s="39"/>
      <c r="G61" s="39"/>
      <c r="H61" s="36"/>
      <c r="I61" s="36"/>
      <c r="J61" s="36"/>
      <c r="K61" s="41"/>
      <c r="L61" s="40"/>
      <c r="M61" s="29"/>
      <c r="N61" s="32" t="str">
        <f t="shared" si="2"/>
        <v>ok</v>
      </c>
    </row>
    <row r="62" spans="1:14" ht="18" customHeight="1">
      <c r="A62" s="37" t="s">
        <v>106</v>
      </c>
      <c r="B62" s="34" t="s">
        <v>107</v>
      </c>
      <c r="C62" s="29"/>
      <c r="D62" s="38"/>
      <c r="E62" s="6">
        <f t="shared" si="1"/>
        <v>376</v>
      </c>
      <c r="F62" s="41">
        <v>183</v>
      </c>
      <c r="G62" s="41">
        <v>193</v>
      </c>
      <c r="H62" s="36">
        <f t="shared" si="0"/>
        <v>12.863496407800206</v>
      </c>
      <c r="I62" s="36">
        <f>F62/$I$168*100000</f>
        <v>12.577319587628866</v>
      </c>
      <c r="J62" s="36">
        <f>G62/$J$168*100000</f>
        <v>13.147138964577655</v>
      </c>
      <c r="K62" s="41">
        <v>320</v>
      </c>
      <c r="L62" s="40">
        <v>10.9</v>
      </c>
      <c r="M62" s="29"/>
      <c r="N62" s="32" t="str">
        <f t="shared" si="2"/>
        <v>ok</v>
      </c>
    </row>
    <row r="63" spans="1:14" ht="18" customHeight="1">
      <c r="A63" s="37" t="s">
        <v>108</v>
      </c>
      <c r="B63" s="34"/>
      <c r="C63" s="29" t="s">
        <v>109</v>
      </c>
      <c r="D63" s="38"/>
      <c r="E63" s="6">
        <f t="shared" si="1"/>
        <v>6</v>
      </c>
      <c r="F63" s="39">
        <v>2</v>
      </c>
      <c r="G63" s="39">
        <v>4</v>
      </c>
      <c r="H63" s="36">
        <f t="shared" si="0"/>
        <v>0.20526855969893942</v>
      </c>
      <c r="I63" s="36">
        <f>F63/$I$168*100000</f>
        <v>0.1374570446735395</v>
      </c>
      <c r="J63" s="36">
        <f>G63/$J$168*100000</f>
        <v>0.2724795640326976</v>
      </c>
      <c r="K63" s="41">
        <v>7</v>
      </c>
      <c r="L63" s="40">
        <v>0.2</v>
      </c>
      <c r="M63" s="29"/>
      <c r="N63" s="32" t="str">
        <f t="shared" si="2"/>
        <v>ok</v>
      </c>
    </row>
    <row r="64" spans="1:14" ht="18" customHeight="1">
      <c r="A64" s="37" t="s">
        <v>110</v>
      </c>
      <c r="B64" s="34"/>
      <c r="C64" s="29" t="s">
        <v>111</v>
      </c>
      <c r="D64" s="38"/>
      <c r="E64" s="6">
        <f t="shared" si="1"/>
        <v>40</v>
      </c>
      <c r="F64" s="39">
        <v>22</v>
      </c>
      <c r="G64" s="39">
        <v>18</v>
      </c>
      <c r="H64" s="36">
        <f t="shared" si="0"/>
        <v>1.3684570646595964</v>
      </c>
      <c r="I64" s="36">
        <f>F64/$I$168*100000</f>
        <v>1.5120274914089347</v>
      </c>
      <c r="J64" s="36">
        <f>G64/$J$168*100000</f>
        <v>1.2261580381471389</v>
      </c>
      <c r="K64" s="41">
        <v>39</v>
      </c>
      <c r="L64" s="40">
        <v>1.3</v>
      </c>
      <c r="M64" s="29"/>
      <c r="N64" s="32" t="str">
        <f t="shared" si="2"/>
        <v>ok</v>
      </c>
    </row>
    <row r="65" spans="1:14" ht="18" customHeight="1">
      <c r="A65" s="37" t="s">
        <v>112</v>
      </c>
      <c r="B65" s="34"/>
      <c r="C65" s="29" t="s">
        <v>113</v>
      </c>
      <c r="D65" s="38"/>
      <c r="E65" s="6">
        <f t="shared" si="1"/>
        <v>111</v>
      </c>
      <c r="F65" s="39">
        <v>43</v>
      </c>
      <c r="G65" s="39">
        <v>68</v>
      </c>
      <c r="H65" s="36">
        <f t="shared" si="0"/>
        <v>3.79746835443038</v>
      </c>
      <c r="I65" s="36">
        <f>F65/$I$168*100000</f>
        <v>2.9553264604811</v>
      </c>
      <c r="J65" s="36">
        <f>G65/$J$168*100000</f>
        <v>4.632152588555858</v>
      </c>
      <c r="K65" s="41">
        <v>84</v>
      </c>
      <c r="L65" s="40">
        <v>2.9</v>
      </c>
      <c r="M65" s="29"/>
      <c r="N65" s="32" t="str">
        <f t="shared" si="2"/>
        <v>ok</v>
      </c>
    </row>
    <row r="66" spans="1:14" ht="18" customHeight="1">
      <c r="A66" s="37" t="s">
        <v>114</v>
      </c>
      <c r="B66" s="34"/>
      <c r="C66" s="29" t="s">
        <v>115</v>
      </c>
      <c r="D66" s="38"/>
      <c r="E66" s="6">
        <f t="shared" si="1"/>
        <v>74</v>
      </c>
      <c r="F66" s="39">
        <v>30</v>
      </c>
      <c r="G66" s="39">
        <v>44</v>
      </c>
      <c r="H66" s="36">
        <f t="shared" si="0"/>
        <v>2.5316455696202533</v>
      </c>
      <c r="I66" s="36">
        <f>F66/$I$168*100000</f>
        <v>2.0618556701030926</v>
      </c>
      <c r="J66" s="36">
        <f>G66/$J$168*100000</f>
        <v>2.997275204359673</v>
      </c>
      <c r="K66" s="41">
        <v>52</v>
      </c>
      <c r="L66" s="40">
        <v>1.8</v>
      </c>
      <c r="M66" s="29"/>
      <c r="N66" s="32" t="str">
        <f t="shared" si="2"/>
        <v>ok</v>
      </c>
    </row>
    <row r="67" spans="1:14" ht="18" customHeight="1">
      <c r="A67" s="37" t="s">
        <v>116</v>
      </c>
      <c r="B67" s="34"/>
      <c r="C67" s="29" t="s">
        <v>117</v>
      </c>
      <c r="D67" s="38"/>
      <c r="E67" s="6">
        <f t="shared" si="1"/>
        <v>145</v>
      </c>
      <c r="F67" s="39">
        <v>86</v>
      </c>
      <c r="G67" s="39">
        <v>59</v>
      </c>
      <c r="H67" s="36">
        <f t="shared" si="0"/>
        <v>4.960656859391037</v>
      </c>
      <c r="I67" s="36">
        <f>F67/$I$168*100000</f>
        <v>5.9106529209622</v>
      </c>
      <c r="J67" s="36">
        <f>G67/$J$168*100000</f>
        <v>4.0190735694822886</v>
      </c>
      <c r="K67" s="41">
        <v>138</v>
      </c>
      <c r="L67" s="40">
        <v>4.7</v>
      </c>
      <c r="M67" s="29"/>
      <c r="N67" s="32" t="str">
        <f t="shared" si="2"/>
        <v>ok</v>
      </c>
    </row>
    <row r="68" spans="1:14" ht="18" customHeight="1">
      <c r="A68" s="37"/>
      <c r="B68" s="34"/>
      <c r="C68" s="29"/>
      <c r="D68" s="38"/>
      <c r="E68" s="6"/>
      <c r="F68" s="39"/>
      <c r="G68" s="39"/>
      <c r="H68" s="36"/>
      <c r="I68" s="36"/>
      <c r="J68" s="36"/>
      <c r="K68" s="41"/>
      <c r="L68" s="40"/>
      <c r="M68" s="29"/>
      <c r="N68" s="32" t="str">
        <f t="shared" si="2"/>
        <v>ok</v>
      </c>
    </row>
    <row r="69" spans="1:14" ht="18" customHeight="1">
      <c r="A69" s="37" t="s">
        <v>118</v>
      </c>
      <c r="B69" s="34" t="s">
        <v>119</v>
      </c>
      <c r="C69" s="29"/>
      <c r="D69" s="38"/>
      <c r="E69" s="6">
        <f t="shared" si="1"/>
        <v>0</v>
      </c>
      <c r="F69" s="39">
        <v>0</v>
      </c>
      <c r="G69" s="39">
        <v>0</v>
      </c>
      <c r="H69" s="36">
        <f t="shared" si="0"/>
        <v>0</v>
      </c>
      <c r="I69" s="36">
        <f>F69/$I$168*100000</f>
        <v>0</v>
      </c>
      <c r="J69" s="36">
        <f>G69/$J$168*100000</f>
        <v>0</v>
      </c>
      <c r="K69" s="41">
        <v>0</v>
      </c>
      <c r="L69" s="40">
        <v>0</v>
      </c>
      <c r="M69" s="29"/>
      <c r="N69" s="32" t="str">
        <f t="shared" si="2"/>
        <v>ok</v>
      </c>
    </row>
    <row r="70" spans="1:14" ht="18" customHeight="1">
      <c r="A70" s="37"/>
      <c r="B70" s="34"/>
      <c r="C70" s="29"/>
      <c r="D70" s="38"/>
      <c r="E70" s="6"/>
      <c r="F70" s="41"/>
      <c r="G70" s="41"/>
      <c r="H70" s="36"/>
      <c r="I70" s="36"/>
      <c r="J70" s="36"/>
      <c r="K70" s="41"/>
      <c r="L70" s="40"/>
      <c r="M70" s="29"/>
      <c r="N70" s="32" t="str">
        <f t="shared" si="2"/>
        <v>ok</v>
      </c>
    </row>
    <row r="71" spans="1:14" ht="18" customHeight="1">
      <c r="A71" s="37" t="s">
        <v>120</v>
      </c>
      <c r="B71" s="34" t="s">
        <v>121</v>
      </c>
      <c r="C71" s="29"/>
      <c r="D71" s="38"/>
      <c r="E71" s="6">
        <f t="shared" si="1"/>
        <v>3</v>
      </c>
      <c r="F71" s="39">
        <v>3</v>
      </c>
      <c r="G71" s="39">
        <v>0</v>
      </c>
      <c r="H71" s="36">
        <f t="shared" si="0"/>
        <v>0.10263427984946971</v>
      </c>
      <c r="I71" s="36">
        <f>F71/$I$168*100000</f>
        <v>0.2061855670103093</v>
      </c>
      <c r="J71" s="36">
        <f>G71/$J$168*100000</f>
        <v>0</v>
      </c>
      <c r="K71" s="41">
        <v>1</v>
      </c>
      <c r="L71" s="36">
        <f>I71/$H$168*100000</f>
        <v>0.007053902395152559</v>
      </c>
      <c r="M71" s="29"/>
      <c r="N71" s="32" t="str">
        <f t="shared" si="2"/>
        <v>ok</v>
      </c>
    </row>
    <row r="72" spans="1:14" ht="18" customHeight="1">
      <c r="A72" s="37"/>
      <c r="B72" s="34"/>
      <c r="C72" s="29"/>
      <c r="D72" s="38"/>
      <c r="E72" s="6"/>
      <c r="F72" s="39"/>
      <c r="G72" s="39"/>
      <c r="H72" s="36"/>
      <c r="I72" s="36"/>
      <c r="J72" s="36"/>
      <c r="K72" s="41"/>
      <c r="L72" s="40"/>
      <c r="M72" s="29"/>
      <c r="N72" s="32" t="str">
        <f t="shared" si="2"/>
        <v>ok</v>
      </c>
    </row>
    <row r="73" spans="1:14" ht="18" customHeight="1">
      <c r="A73" s="37" t="s">
        <v>122</v>
      </c>
      <c r="B73" s="34" t="s">
        <v>123</v>
      </c>
      <c r="C73" s="29"/>
      <c r="D73" s="38"/>
      <c r="E73" s="6">
        <f t="shared" si="1"/>
        <v>8407</v>
      </c>
      <c r="F73" s="41">
        <v>4064</v>
      </c>
      <c r="G73" s="41">
        <v>4343</v>
      </c>
      <c r="H73" s="36">
        <f aca="true" t="shared" si="3" ref="H73:H136">E73/$H$168*100000</f>
        <v>287.6154635648307</v>
      </c>
      <c r="I73" s="36">
        <f aca="true" t="shared" si="4" ref="I73:I136">F73/$I$168*100000</f>
        <v>279.3127147766323</v>
      </c>
      <c r="J73" s="36">
        <f aca="true" t="shared" si="5" ref="J73:J136">G73/$J$168*100000</f>
        <v>295.84468664850135</v>
      </c>
      <c r="K73" s="41">
        <v>8203</v>
      </c>
      <c r="L73" s="40">
        <v>280.1</v>
      </c>
      <c r="M73" s="29"/>
      <c r="N73" s="32" t="str">
        <f t="shared" si="2"/>
        <v>ok</v>
      </c>
    </row>
    <row r="74" spans="1:14" ht="18" customHeight="1">
      <c r="A74" s="37" t="s">
        <v>124</v>
      </c>
      <c r="B74" s="34"/>
      <c r="C74" s="29" t="s">
        <v>125</v>
      </c>
      <c r="D74" s="38"/>
      <c r="E74" s="6">
        <f t="shared" si="1"/>
        <v>140</v>
      </c>
      <c r="F74" s="41">
        <v>43</v>
      </c>
      <c r="G74" s="41">
        <v>97</v>
      </c>
      <c r="H74" s="36">
        <f t="shared" si="3"/>
        <v>4.789599726308587</v>
      </c>
      <c r="I74" s="36">
        <f t="shared" si="4"/>
        <v>2.9553264604811</v>
      </c>
      <c r="J74" s="36">
        <f t="shared" si="5"/>
        <v>6.607629427792916</v>
      </c>
      <c r="K74" s="41">
        <v>142</v>
      </c>
      <c r="L74" s="40">
        <v>4.8</v>
      </c>
      <c r="M74" s="29"/>
      <c r="N74" s="32" t="str">
        <f t="shared" si="2"/>
        <v>ok</v>
      </c>
    </row>
    <row r="75" spans="1:14" ht="31.5" customHeight="1">
      <c r="A75" s="37" t="s">
        <v>126</v>
      </c>
      <c r="B75" s="34"/>
      <c r="C75" s="29"/>
      <c r="D75" s="38" t="s">
        <v>127</v>
      </c>
      <c r="E75" s="6">
        <f aca="true" t="shared" si="6" ref="E75:E138">SUM(F75:G75)</f>
        <v>53</v>
      </c>
      <c r="F75" s="39">
        <v>15</v>
      </c>
      <c r="G75" s="39">
        <v>38</v>
      </c>
      <c r="H75" s="36">
        <f t="shared" si="3"/>
        <v>1.8132056106739651</v>
      </c>
      <c r="I75" s="36">
        <f t="shared" si="4"/>
        <v>1.0309278350515463</v>
      </c>
      <c r="J75" s="36">
        <f t="shared" si="5"/>
        <v>2.5885558583106265</v>
      </c>
      <c r="K75" s="41">
        <v>78</v>
      </c>
      <c r="L75" s="40">
        <v>2.7</v>
      </c>
      <c r="M75" s="29"/>
      <c r="N75" s="32" t="str">
        <f aca="true" t="shared" si="7" ref="N75:N138">IF(SUM(F75:G75)=E75,"ok","エラー")</f>
        <v>ok</v>
      </c>
    </row>
    <row r="76" spans="1:14" ht="18" customHeight="1">
      <c r="A76" s="37" t="s">
        <v>128</v>
      </c>
      <c r="B76" s="34"/>
      <c r="C76" s="29"/>
      <c r="D76" s="38" t="s">
        <v>129</v>
      </c>
      <c r="E76" s="6">
        <f t="shared" si="6"/>
        <v>87</v>
      </c>
      <c r="F76" s="39">
        <v>28</v>
      </c>
      <c r="G76" s="39">
        <v>59</v>
      </c>
      <c r="H76" s="36">
        <f t="shared" si="3"/>
        <v>2.976394115634622</v>
      </c>
      <c r="I76" s="36">
        <f t="shared" si="4"/>
        <v>1.9243986254295533</v>
      </c>
      <c r="J76" s="36">
        <f t="shared" si="5"/>
        <v>4.0190735694822886</v>
      </c>
      <c r="K76" s="41">
        <v>64</v>
      </c>
      <c r="L76" s="40">
        <v>2.2</v>
      </c>
      <c r="M76" s="29"/>
      <c r="N76" s="32" t="str">
        <f t="shared" si="7"/>
        <v>ok</v>
      </c>
    </row>
    <row r="77" spans="1:14" ht="18" customHeight="1">
      <c r="A77" s="37" t="s">
        <v>130</v>
      </c>
      <c r="B77" s="34"/>
      <c r="C77" s="29" t="s">
        <v>131</v>
      </c>
      <c r="D77" s="38"/>
      <c r="E77" s="6">
        <f t="shared" si="6"/>
        <v>4357</v>
      </c>
      <c r="F77" s="41">
        <v>2112</v>
      </c>
      <c r="G77" s="41">
        <v>2245</v>
      </c>
      <c r="H77" s="36">
        <f t="shared" si="3"/>
        <v>149.05918576804655</v>
      </c>
      <c r="I77" s="36">
        <f t="shared" si="4"/>
        <v>145.15463917525773</v>
      </c>
      <c r="J77" s="36">
        <f t="shared" si="5"/>
        <v>152.92915531335152</v>
      </c>
      <c r="K77" s="41">
        <v>4211</v>
      </c>
      <c r="L77" s="40">
        <v>143.8</v>
      </c>
      <c r="M77" s="29"/>
      <c r="N77" s="32" t="str">
        <f t="shared" si="7"/>
        <v>ok</v>
      </c>
    </row>
    <row r="78" spans="1:14" ht="18" customHeight="1">
      <c r="A78" s="37" t="s">
        <v>132</v>
      </c>
      <c r="B78" s="34"/>
      <c r="C78" s="29"/>
      <c r="D78" s="38" t="s">
        <v>133</v>
      </c>
      <c r="E78" s="6">
        <f t="shared" si="6"/>
        <v>64</v>
      </c>
      <c r="F78" s="39">
        <v>19</v>
      </c>
      <c r="G78" s="39">
        <v>45</v>
      </c>
      <c r="H78" s="36">
        <f t="shared" si="3"/>
        <v>2.189531303455354</v>
      </c>
      <c r="I78" s="36">
        <f t="shared" si="4"/>
        <v>1.3058419243986255</v>
      </c>
      <c r="J78" s="36">
        <f t="shared" si="5"/>
        <v>3.0653950953678475</v>
      </c>
      <c r="K78" s="41">
        <v>60</v>
      </c>
      <c r="L78" s="40">
        <v>2</v>
      </c>
      <c r="M78" s="29"/>
      <c r="N78" s="32" t="str">
        <f t="shared" si="7"/>
        <v>ok</v>
      </c>
    </row>
    <row r="79" spans="1:14" ht="18" customHeight="1">
      <c r="A79" s="37" t="s">
        <v>134</v>
      </c>
      <c r="B79" s="34"/>
      <c r="C79" s="29"/>
      <c r="D79" s="38" t="s">
        <v>135</v>
      </c>
      <c r="E79" s="6">
        <f t="shared" si="6"/>
        <v>1466</v>
      </c>
      <c r="F79" s="39">
        <v>829</v>
      </c>
      <c r="G79" s="39">
        <v>637</v>
      </c>
      <c r="H79" s="36">
        <f t="shared" si="3"/>
        <v>50.15395141977421</v>
      </c>
      <c r="I79" s="36">
        <f t="shared" si="4"/>
        <v>56.975945017182134</v>
      </c>
      <c r="J79" s="36">
        <f t="shared" si="5"/>
        <v>43.392370572207085</v>
      </c>
      <c r="K79" s="41">
        <v>1508</v>
      </c>
      <c r="L79" s="40">
        <v>51.5</v>
      </c>
      <c r="M79" s="29"/>
      <c r="N79" s="32" t="str">
        <f t="shared" si="7"/>
        <v>ok</v>
      </c>
    </row>
    <row r="80" spans="1:14" ht="18" customHeight="1">
      <c r="A80" s="37" t="s">
        <v>136</v>
      </c>
      <c r="B80" s="34"/>
      <c r="C80" s="29"/>
      <c r="D80" s="38" t="s">
        <v>137</v>
      </c>
      <c r="E80" s="6">
        <f t="shared" si="6"/>
        <v>508</v>
      </c>
      <c r="F80" s="39">
        <v>293</v>
      </c>
      <c r="G80" s="39">
        <v>215</v>
      </c>
      <c r="H80" s="36">
        <f t="shared" si="3"/>
        <v>17.379404721176876</v>
      </c>
      <c r="I80" s="36">
        <f t="shared" si="4"/>
        <v>20.13745704467354</v>
      </c>
      <c r="J80" s="36">
        <f t="shared" si="5"/>
        <v>14.645776566757492</v>
      </c>
      <c r="K80" s="41">
        <v>421</v>
      </c>
      <c r="L80" s="40">
        <v>14.4</v>
      </c>
      <c r="M80" s="29"/>
      <c r="N80" s="32" t="str">
        <f t="shared" si="7"/>
        <v>ok</v>
      </c>
    </row>
    <row r="81" spans="1:14" ht="18" customHeight="1">
      <c r="A81" s="37" t="s">
        <v>138</v>
      </c>
      <c r="B81" s="34"/>
      <c r="C81" s="29"/>
      <c r="D81" s="38" t="s">
        <v>139</v>
      </c>
      <c r="E81" s="6">
        <f t="shared" si="6"/>
        <v>199</v>
      </c>
      <c r="F81" s="39">
        <v>73</v>
      </c>
      <c r="G81" s="39">
        <v>126</v>
      </c>
      <c r="H81" s="36">
        <f t="shared" si="3"/>
        <v>6.808073896681492</v>
      </c>
      <c r="I81" s="36">
        <f t="shared" si="4"/>
        <v>5.017182130584192</v>
      </c>
      <c r="J81" s="36">
        <f t="shared" si="5"/>
        <v>8.583106267029972</v>
      </c>
      <c r="K81" s="41">
        <v>217</v>
      </c>
      <c r="L81" s="40">
        <v>7.4</v>
      </c>
      <c r="M81" s="29"/>
      <c r="N81" s="32" t="str">
        <f t="shared" si="7"/>
        <v>ok</v>
      </c>
    </row>
    <row r="82" spans="1:14" ht="18" customHeight="1">
      <c r="A82" s="37" t="s">
        <v>140</v>
      </c>
      <c r="B82" s="34"/>
      <c r="C82" s="29"/>
      <c r="D82" s="38" t="s">
        <v>141</v>
      </c>
      <c r="E82" s="6">
        <f t="shared" si="6"/>
        <v>82</v>
      </c>
      <c r="F82" s="39">
        <v>45</v>
      </c>
      <c r="G82" s="39">
        <v>37</v>
      </c>
      <c r="H82" s="36">
        <f t="shared" si="3"/>
        <v>2.8053369825521726</v>
      </c>
      <c r="I82" s="36">
        <f t="shared" si="4"/>
        <v>3.0927835051546393</v>
      </c>
      <c r="J82" s="36">
        <f t="shared" si="5"/>
        <v>2.5204359673024523</v>
      </c>
      <c r="K82" s="41">
        <v>93</v>
      </c>
      <c r="L82" s="40">
        <v>3.2</v>
      </c>
      <c r="M82" s="29"/>
      <c r="N82" s="32" t="str">
        <f t="shared" si="7"/>
        <v>ok</v>
      </c>
    </row>
    <row r="83" spans="1:14" ht="18" customHeight="1">
      <c r="A83" s="37" t="s">
        <v>142</v>
      </c>
      <c r="B83" s="34"/>
      <c r="C83" s="29"/>
      <c r="D83" s="38" t="s">
        <v>143</v>
      </c>
      <c r="E83" s="6">
        <f t="shared" si="6"/>
        <v>434</v>
      </c>
      <c r="F83" s="39">
        <v>201</v>
      </c>
      <c r="G83" s="39">
        <v>233</v>
      </c>
      <c r="H83" s="36">
        <f t="shared" si="3"/>
        <v>14.847759151556621</v>
      </c>
      <c r="I83" s="36">
        <f t="shared" si="4"/>
        <v>13.814432989690722</v>
      </c>
      <c r="J83" s="36">
        <f t="shared" si="5"/>
        <v>15.871934604904633</v>
      </c>
      <c r="K83" s="41">
        <v>435</v>
      </c>
      <c r="L83" s="40">
        <v>14.9</v>
      </c>
      <c r="M83" s="29"/>
      <c r="N83" s="32" t="str">
        <f t="shared" si="7"/>
        <v>ok</v>
      </c>
    </row>
    <row r="84" spans="1:14" ht="18" customHeight="1" thickBot="1">
      <c r="A84" s="51" t="s">
        <v>144</v>
      </c>
      <c r="B84" s="52"/>
      <c r="C84" s="53"/>
      <c r="D84" s="46" t="s">
        <v>145</v>
      </c>
      <c r="E84" s="68">
        <f t="shared" si="6"/>
        <v>1538</v>
      </c>
      <c r="F84" s="47">
        <v>617</v>
      </c>
      <c r="G84" s="47">
        <v>921</v>
      </c>
      <c r="H84" s="69">
        <f t="shared" si="3"/>
        <v>52.61717413616147</v>
      </c>
      <c r="I84" s="69">
        <f t="shared" si="4"/>
        <v>42.40549828178694</v>
      </c>
      <c r="J84" s="69">
        <f t="shared" si="5"/>
        <v>62.73841961852862</v>
      </c>
      <c r="K84" s="49">
        <v>1417</v>
      </c>
      <c r="L84" s="48">
        <v>48.4</v>
      </c>
      <c r="M84" s="29"/>
      <c r="N84" s="32" t="str">
        <f t="shared" si="7"/>
        <v>ok</v>
      </c>
    </row>
    <row r="85" spans="1:14" ht="18" customHeight="1">
      <c r="A85" s="54" t="s">
        <v>146</v>
      </c>
      <c r="B85" s="34"/>
      <c r="C85" s="55"/>
      <c r="D85" s="38" t="s">
        <v>147</v>
      </c>
      <c r="E85" s="6">
        <f t="shared" si="6"/>
        <v>66</v>
      </c>
      <c r="F85" s="39">
        <v>35</v>
      </c>
      <c r="G85" s="39">
        <v>31</v>
      </c>
      <c r="H85" s="36">
        <f t="shared" si="3"/>
        <v>2.2579541566883337</v>
      </c>
      <c r="I85" s="36">
        <f t="shared" si="4"/>
        <v>2.4054982817869415</v>
      </c>
      <c r="J85" s="36">
        <f t="shared" si="5"/>
        <v>2.111716621253406</v>
      </c>
      <c r="K85" s="41">
        <v>60</v>
      </c>
      <c r="L85" s="40">
        <v>2</v>
      </c>
      <c r="M85" s="29"/>
      <c r="N85" s="32" t="str">
        <f t="shared" si="7"/>
        <v>ok</v>
      </c>
    </row>
    <row r="86" spans="1:14" ht="18" customHeight="1">
      <c r="A86" s="37" t="s">
        <v>148</v>
      </c>
      <c r="B86" s="34"/>
      <c r="C86" s="29" t="s">
        <v>149</v>
      </c>
      <c r="D86" s="38"/>
      <c r="E86" s="6">
        <f t="shared" si="6"/>
        <v>3500</v>
      </c>
      <c r="F86" s="41">
        <v>1688</v>
      </c>
      <c r="G86" s="41">
        <v>1812</v>
      </c>
      <c r="H86" s="36">
        <f t="shared" si="3"/>
        <v>119.73999315771468</v>
      </c>
      <c r="I86" s="36">
        <f t="shared" si="4"/>
        <v>116.01374570446735</v>
      </c>
      <c r="J86" s="36">
        <f t="shared" si="5"/>
        <v>123.433242506812</v>
      </c>
      <c r="K86" s="41">
        <v>3459</v>
      </c>
      <c r="L86" s="40">
        <v>118.1</v>
      </c>
      <c r="M86" s="29"/>
      <c r="N86" s="32" t="str">
        <f t="shared" si="7"/>
        <v>ok</v>
      </c>
    </row>
    <row r="87" spans="1:14" ht="18" customHeight="1">
      <c r="A87" s="37" t="s">
        <v>150</v>
      </c>
      <c r="B87" s="34"/>
      <c r="C87" s="29"/>
      <c r="D87" s="38" t="s">
        <v>151</v>
      </c>
      <c r="E87" s="6">
        <f t="shared" si="6"/>
        <v>430</v>
      </c>
      <c r="F87" s="39">
        <v>191</v>
      </c>
      <c r="G87" s="39">
        <v>239</v>
      </c>
      <c r="H87" s="36">
        <f t="shared" si="3"/>
        <v>14.710913445090661</v>
      </c>
      <c r="I87" s="36">
        <f t="shared" si="4"/>
        <v>13.127147766323024</v>
      </c>
      <c r="J87" s="36">
        <f t="shared" si="5"/>
        <v>16.280653950953678</v>
      </c>
      <c r="K87" s="41">
        <v>407</v>
      </c>
      <c r="L87" s="40">
        <v>13.9</v>
      </c>
      <c r="M87" s="29"/>
      <c r="N87" s="32" t="str">
        <f t="shared" si="7"/>
        <v>ok</v>
      </c>
    </row>
    <row r="88" spans="1:14" ht="18" customHeight="1">
      <c r="A88" s="37" t="s">
        <v>152</v>
      </c>
      <c r="B88" s="34"/>
      <c r="C88" s="29"/>
      <c r="D88" s="38" t="s">
        <v>153</v>
      </c>
      <c r="E88" s="6">
        <f t="shared" si="6"/>
        <v>892</v>
      </c>
      <c r="F88" s="39">
        <v>494</v>
      </c>
      <c r="G88" s="39">
        <v>398</v>
      </c>
      <c r="H88" s="36">
        <f t="shared" si="3"/>
        <v>30.516592541909</v>
      </c>
      <c r="I88" s="36">
        <f t="shared" si="4"/>
        <v>33.95189003436426</v>
      </c>
      <c r="J88" s="36">
        <f t="shared" si="5"/>
        <v>27.111716621253404</v>
      </c>
      <c r="K88" s="41">
        <v>950</v>
      </c>
      <c r="L88" s="40">
        <v>32.4</v>
      </c>
      <c r="M88" s="29"/>
      <c r="N88" s="32" t="str">
        <f t="shared" si="7"/>
        <v>ok</v>
      </c>
    </row>
    <row r="89" spans="1:14" ht="18" customHeight="1">
      <c r="A89" s="37" t="s">
        <v>154</v>
      </c>
      <c r="B89" s="34"/>
      <c r="C89" s="29"/>
      <c r="D89" s="38" t="s">
        <v>155</v>
      </c>
      <c r="E89" s="6">
        <f t="shared" si="6"/>
        <v>2117</v>
      </c>
      <c r="F89" s="39">
        <v>982</v>
      </c>
      <c r="G89" s="39">
        <v>1135</v>
      </c>
      <c r="H89" s="36">
        <f t="shared" si="3"/>
        <v>72.42559014710913</v>
      </c>
      <c r="I89" s="36">
        <f t="shared" si="4"/>
        <v>67.4914089347079</v>
      </c>
      <c r="J89" s="36">
        <f t="shared" si="5"/>
        <v>77.31607629427793</v>
      </c>
      <c r="K89" s="41">
        <v>2041</v>
      </c>
      <c r="L89" s="40">
        <v>69.7</v>
      </c>
      <c r="M89" s="29"/>
      <c r="N89" s="32" t="str">
        <f t="shared" si="7"/>
        <v>ok</v>
      </c>
    </row>
    <row r="90" spans="1:14" ht="18" customHeight="1">
      <c r="A90" s="37" t="s">
        <v>156</v>
      </c>
      <c r="B90" s="34"/>
      <c r="C90" s="29"/>
      <c r="D90" s="38" t="s">
        <v>157</v>
      </c>
      <c r="E90" s="6">
        <f t="shared" si="6"/>
        <v>61</v>
      </c>
      <c r="F90" s="39">
        <v>21</v>
      </c>
      <c r="G90" s="39">
        <v>40</v>
      </c>
      <c r="H90" s="36">
        <f t="shared" si="3"/>
        <v>2.0868970236058844</v>
      </c>
      <c r="I90" s="36">
        <f t="shared" si="4"/>
        <v>1.443298969072165</v>
      </c>
      <c r="J90" s="36">
        <f t="shared" si="5"/>
        <v>2.7247956403269753</v>
      </c>
      <c r="K90" s="41">
        <v>61</v>
      </c>
      <c r="L90" s="40">
        <v>2.1</v>
      </c>
      <c r="M90" s="29"/>
      <c r="N90" s="32" t="str">
        <f t="shared" si="7"/>
        <v>ok</v>
      </c>
    </row>
    <row r="91" spans="1:14" ht="18" customHeight="1">
      <c r="A91" s="37" t="s">
        <v>158</v>
      </c>
      <c r="B91" s="34"/>
      <c r="C91" s="29" t="s">
        <v>159</v>
      </c>
      <c r="D91" s="38"/>
      <c r="E91" s="6">
        <f t="shared" si="6"/>
        <v>277</v>
      </c>
      <c r="F91" s="39">
        <v>164</v>
      </c>
      <c r="G91" s="39">
        <v>113</v>
      </c>
      <c r="H91" s="36">
        <f t="shared" si="3"/>
        <v>9.476565172767703</v>
      </c>
      <c r="I91" s="36">
        <f t="shared" si="4"/>
        <v>11.271477663230241</v>
      </c>
      <c r="J91" s="36">
        <f t="shared" si="5"/>
        <v>7.697547683923705</v>
      </c>
      <c r="K91" s="41">
        <v>275</v>
      </c>
      <c r="L91" s="40">
        <v>9.4</v>
      </c>
      <c r="M91" s="29"/>
      <c r="N91" s="32" t="str">
        <f t="shared" si="7"/>
        <v>ok</v>
      </c>
    </row>
    <row r="92" spans="1:14" ht="18" customHeight="1">
      <c r="A92" s="37" t="s">
        <v>160</v>
      </c>
      <c r="B92" s="34"/>
      <c r="C92" s="29" t="s">
        <v>161</v>
      </c>
      <c r="D92" s="38"/>
      <c r="E92" s="6">
        <f t="shared" si="6"/>
        <v>133</v>
      </c>
      <c r="F92" s="39">
        <v>57</v>
      </c>
      <c r="G92" s="39">
        <v>76</v>
      </c>
      <c r="H92" s="36">
        <f t="shared" si="3"/>
        <v>4.550119739993158</v>
      </c>
      <c r="I92" s="36">
        <f t="shared" si="4"/>
        <v>3.9175257731958766</v>
      </c>
      <c r="J92" s="36">
        <f t="shared" si="5"/>
        <v>5.177111716621253</v>
      </c>
      <c r="K92" s="41">
        <v>116</v>
      </c>
      <c r="L92" s="40">
        <v>4</v>
      </c>
      <c r="M92" s="29"/>
      <c r="N92" s="32" t="str">
        <f t="shared" si="7"/>
        <v>ok</v>
      </c>
    </row>
    <row r="93" spans="1:14" ht="18" customHeight="1">
      <c r="A93" s="37"/>
      <c r="B93" s="34"/>
      <c r="C93" s="29"/>
      <c r="D93" s="38"/>
      <c r="E93" s="6"/>
      <c r="F93" s="39"/>
      <c r="G93" s="39"/>
      <c r="H93" s="36"/>
      <c r="I93" s="36"/>
      <c r="J93" s="36"/>
      <c r="K93" s="41"/>
      <c r="L93" s="40"/>
      <c r="M93" s="29"/>
      <c r="N93" s="32" t="str">
        <f t="shared" si="7"/>
        <v>ok</v>
      </c>
    </row>
    <row r="94" spans="1:14" ht="18" customHeight="1">
      <c r="A94" s="37">
        <v>10000</v>
      </c>
      <c r="B94" s="34" t="s">
        <v>162</v>
      </c>
      <c r="C94" s="29"/>
      <c r="D94" s="38"/>
      <c r="E94" s="6">
        <f t="shared" si="6"/>
        <v>4115</v>
      </c>
      <c r="F94" s="41">
        <v>2283</v>
      </c>
      <c r="G94" s="41">
        <v>1832</v>
      </c>
      <c r="H94" s="36">
        <f t="shared" si="3"/>
        <v>140.78002052685596</v>
      </c>
      <c r="I94" s="36">
        <f t="shared" si="4"/>
        <v>156.90721649484536</v>
      </c>
      <c r="J94" s="36">
        <f t="shared" si="5"/>
        <v>124.79564032697547</v>
      </c>
      <c r="K94" s="41">
        <v>3744</v>
      </c>
      <c r="L94" s="40">
        <v>127.8</v>
      </c>
      <c r="M94" s="29"/>
      <c r="N94" s="32" t="str">
        <f t="shared" si="7"/>
        <v>ok</v>
      </c>
    </row>
    <row r="95" spans="1:14" ht="18" customHeight="1">
      <c r="A95" s="37">
        <v>10100</v>
      </c>
      <c r="B95" s="34"/>
      <c r="C95" s="29" t="s">
        <v>163</v>
      </c>
      <c r="D95" s="38"/>
      <c r="E95" s="6">
        <f t="shared" si="6"/>
        <v>10</v>
      </c>
      <c r="F95" s="39">
        <v>7</v>
      </c>
      <c r="G95" s="39">
        <v>3</v>
      </c>
      <c r="H95" s="36">
        <f t="shared" si="3"/>
        <v>0.3421142661648991</v>
      </c>
      <c r="I95" s="36">
        <f t="shared" si="4"/>
        <v>0.48109965635738833</v>
      </c>
      <c r="J95" s="36">
        <f t="shared" si="5"/>
        <v>0.20435967302452318</v>
      </c>
      <c r="K95" s="41">
        <v>10</v>
      </c>
      <c r="L95" s="40">
        <v>0.3</v>
      </c>
      <c r="M95" s="29"/>
      <c r="N95" s="32" t="str">
        <f t="shared" si="7"/>
        <v>ok</v>
      </c>
    </row>
    <row r="96" spans="1:14" ht="18" customHeight="1">
      <c r="A96" s="37">
        <v>10200</v>
      </c>
      <c r="B96" s="34"/>
      <c r="C96" s="29" t="s">
        <v>164</v>
      </c>
      <c r="D96" s="38"/>
      <c r="E96" s="6">
        <f t="shared" si="6"/>
        <v>2839</v>
      </c>
      <c r="F96" s="39">
        <v>1478</v>
      </c>
      <c r="G96" s="39">
        <v>1361</v>
      </c>
      <c r="H96" s="36">
        <f t="shared" si="3"/>
        <v>97.12624016421485</v>
      </c>
      <c r="I96" s="36">
        <f t="shared" si="4"/>
        <v>101.58075601374571</v>
      </c>
      <c r="J96" s="36">
        <f t="shared" si="5"/>
        <v>92.71117166212534</v>
      </c>
      <c r="K96" s="41">
        <v>2518</v>
      </c>
      <c r="L96" s="40">
        <v>86</v>
      </c>
      <c r="M96" s="29"/>
      <c r="N96" s="32" t="str">
        <f t="shared" si="7"/>
        <v>ok</v>
      </c>
    </row>
    <row r="97" spans="1:14" ht="18" customHeight="1">
      <c r="A97" s="37">
        <v>10300</v>
      </c>
      <c r="B97" s="34"/>
      <c r="C97" s="29" t="s">
        <v>165</v>
      </c>
      <c r="D97" s="38"/>
      <c r="E97" s="6">
        <f t="shared" si="6"/>
        <v>12</v>
      </c>
      <c r="F97" s="39">
        <v>3</v>
      </c>
      <c r="G97" s="39">
        <v>9</v>
      </c>
      <c r="H97" s="36">
        <f t="shared" si="3"/>
        <v>0.41053711939787885</v>
      </c>
      <c r="I97" s="36">
        <f t="shared" si="4"/>
        <v>0.2061855670103093</v>
      </c>
      <c r="J97" s="36">
        <f t="shared" si="5"/>
        <v>0.6130790190735694</v>
      </c>
      <c r="K97" s="41">
        <v>13</v>
      </c>
      <c r="L97" s="40">
        <v>0.4</v>
      </c>
      <c r="M97" s="29"/>
      <c r="N97" s="32" t="str">
        <f t="shared" si="7"/>
        <v>ok</v>
      </c>
    </row>
    <row r="98" spans="1:14" ht="18" customHeight="1">
      <c r="A98" s="37">
        <v>10400</v>
      </c>
      <c r="B98" s="34"/>
      <c r="C98" s="29" t="s">
        <v>166</v>
      </c>
      <c r="D98" s="38"/>
      <c r="E98" s="6">
        <f t="shared" si="6"/>
        <v>362</v>
      </c>
      <c r="F98" s="39">
        <v>293</v>
      </c>
      <c r="G98" s="39">
        <v>69</v>
      </c>
      <c r="H98" s="36">
        <f t="shared" si="3"/>
        <v>12.384536435169347</v>
      </c>
      <c r="I98" s="36">
        <f t="shared" si="4"/>
        <v>20.13745704467354</v>
      </c>
      <c r="J98" s="36">
        <f t="shared" si="5"/>
        <v>4.700272479564033</v>
      </c>
      <c r="K98" s="41">
        <v>342</v>
      </c>
      <c r="L98" s="40">
        <v>11.7</v>
      </c>
      <c r="M98" s="29"/>
      <c r="N98" s="32" t="str">
        <f t="shared" si="7"/>
        <v>ok</v>
      </c>
    </row>
    <row r="99" spans="1:14" ht="18" customHeight="1">
      <c r="A99" s="37">
        <v>10500</v>
      </c>
      <c r="B99" s="34"/>
      <c r="C99" s="29" t="s">
        <v>167</v>
      </c>
      <c r="D99" s="38"/>
      <c r="E99" s="6">
        <f t="shared" si="6"/>
        <v>38</v>
      </c>
      <c r="F99" s="39">
        <v>15</v>
      </c>
      <c r="G99" s="39">
        <v>23</v>
      </c>
      <c r="H99" s="36">
        <f t="shared" si="3"/>
        <v>1.3000342114266166</v>
      </c>
      <c r="I99" s="36">
        <f t="shared" si="4"/>
        <v>1.0309278350515463</v>
      </c>
      <c r="J99" s="36">
        <f t="shared" si="5"/>
        <v>1.566757493188011</v>
      </c>
      <c r="K99" s="41">
        <v>57</v>
      </c>
      <c r="L99" s="40">
        <v>1.9</v>
      </c>
      <c r="M99" s="29"/>
      <c r="N99" s="32" t="str">
        <f t="shared" si="7"/>
        <v>ok</v>
      </c>
    </row>
    <row r="100" spans="1:14" ht="18" customHeight="1">
      <c r="A100" s="37">
        <v>10600</v>
      </c>
      <c r="B100" s="34"/>
      <c r="C100" s="29" t="s">
        <v>168</v>
      </c>
      <c r="D100" s="38"/>
      <c r="E100" s="6">
        <f t="shared" si="6"/>
        <v>854</v>
      </c>
      <c r="F100" s="39">
        <v>487</v>
      </c>
      <c r="G100" s="39">
        <v>367</v>
      </c>
      <c r="H100" s="36">
        <f t="shared" si="3"/>
        <v>29.216558330482382</v>
      </c>
      <c r="I100" s="36">
        <f t="shared" si="4"/>
        <v>33.470790378006875</v>
      </c>
      <c r="J100" s="36">
        <f t="shared" si="5"/>
        <v>25</v>
      </c>
      <c r="K100" s="41">
        <v>804</v>
      </c>
      <c r="L100" s="40">
        <v>27.4</v>
      </c>
      <c r="M100" s="29"/>
      <c r="N100" s="32" t="str">
        <f t="shared" si="7"/>
        <v>ok</v>
      </c>
    </row>
    <row r="101" spans="1:14" ht="18" customHeight="1">
      <c r="A101" s="37"/>
      <c r="B101" s="34"/>
      <c r="C101" s="29"/>
      <c r="D101" s="38"/>
      <c r="E101" s="6"/>
      <c r="F101" s="39"/>
      <c r="G101" s="39"/>
      <c r="H101" s="36"/>
      <c r="I101" s="36"/>
      <c r="J101" s="36"/>
      <c r="K101" s="41"/>
      <c r="L101" s="40"/>
      <c r="M101" s="29"/>
      <c r="N101" s="32" t="str">
        <f t="shared" si="7"/>
        <v>ok</v>
      </c>
    </row>
    <row r="102" spans="1:14" ht="18" customHeight="1">
      <c r="A102" s="37">
        <v>11000</v>
      </c>
      <c r="B102" s="34" t="s">
        <v>169</v>
      </c>
      <c r="C102" s="29"/>
      <c r="D102" s="38"/>
      <c r="E102" s="6">
        <f t="shared" si="6"/>
        <v>1045</v>
      </c>
      <c r="F102" s="41">
        <v>590</v>
      </c>
      <c r="G102" s="41">
        <v>455</v>
      </c>
      <c r="H102" s="36">
        <f t="shared" si="3"/>
        <v>35.75094081423195</v>
      </c>
      <c r="I102" s="36">
        <f t="shared" si="4"/>
        <v>40.549828178694156</v>
      </c>
      <c r="J102" s="36">
        <f t="shared" si="5"/>
        <v>30.99455040871935</v>
      </c>
      <c r="K102" s="41">
        <v>1009</v>
      </c>
      <c r="L102" s="40">
        <v>34.4</v>
      </c>
      <c r="M102" s="29"/>
      <c r="N102" s="32" t="str">
        <f t="shared" si="7"/>
        <v>ok</v>
      </c>
    </row>
    <row r="103" spans="1:14" ht="18" customHeight="1">
      <c r="A103" s="37">
        <v>11100</v>
      </c>
      <c r="B103" s="34"/>
      <c r="C103" s="29" t="s">
        <v>170</v>
      </c>
      <c r="D103" s="38"/>
      <c r="E103" s="6">
        <f t="shared" si="6"/>
        <v>58</v>
      </c>
      <c r="F103" s="39">
        <v>35</v>
      </c>
      <c r="G103" s="39">
        <v>23</v>
      </c>
      <c r="H103" s="36">
        <f t="shared" si="3"/>
        <v>1.9842627437564144</v>
      </c>
      <c r="I103" s="36">
        <f t="shared" si="4"/>
        <v>2.4054982817869415</v>
      </c>
      <c r="J103" s="36">
        <f t="shared" si="5"/>
        <v>1.566757493188011</v>
      </c>
      <c r="K103" s="41">
        <v>80</v>
      </c>
      <c r="L103" s="40">
        <v>2.7</v>
      </c>
      <c r="M103" s="29"/>
      <c r="N103" s="32" t="str">
        <f t="shared" si="7"/>
        <v>ok</v>
      </c>
    </row>
    <row r="104" spans="1:14" ht="18" customHeight="1">
      <c r="A104" s="37">
        <v>11200</v>
      </c>
      <c r="B104" s="34"/>
      <c r="C104" s="29" t="s">
        <v>171</v>
      </c>
      <c r="D104" s="38"/>
      <c r="E104" s="6">
        <f t="shared" si="6"/>
        <v>136</v>
      </c>
      <c r="F104" s="39">
        <v>69</v>
      </c>
      <c r="G104" s="39">
        <v>67</v>
      </c>
      <c r="H104" s="36">
        <f t="shared" si="3"/>
        <v>4.652754019842627</v>
      </c>
      <c r="I104" s="36">
        <f t="shared" si="4"/>
        <v>4.742268041237113</v>
      </c>
      <c r="J104" s="36">
        <f t="shared" si="5"/>
        <v>4.564032697547685</v>
      </c>
      <c r="K104" s="41">
        <v>148</v>
      </c>
      <c r="L104" s="40">
        <v>5.1</v>
      </c>
      <c r="M104" s="29"/>
      <c r="N104" s="32" t="str">
        <f t="shared" si="7"/>
        <v>ok</v>
      </c>
    </row>
    <row r="105" spans="1:14" ht="18" customHeight="1">
      <c r="A105" s="37">
        <v>11300</v>
      </c>
      <c r="B105" s="34"/>
      <c r="C105" s="29" t="s">
        <v>172</v>
      </c>
      <c r="D105" s="38"/>
      <c r="E105" s="6">
        <f t="shared" si="6"/>
        <v>418</v>
      </c>
      <c r="F105" s="41">
        <v>281</v>
      </c>
      <c r="G105" s="41">
        <v>137</v>
      </c>
      <c r="H105" s="36">
        <f t="shared" si="3"/>
        <v>14.300376325692781</v>
      </c>
      <c r="I105" s="36">
        <f t="shared" si="4"/>
        <v>19.3127147766323</v>
      </c>
      <c r="J105" s="36">
        <f t="shared" si="5"/>
        <v>9.33242506811989</v>
      </c>
      <c r="K105" s="41">
        <v>348</v>
      </c>
      <c r="L105" s="40">
        <v>11.9</v>
      </c>
      <c r="M105" s="29"/>
      <c r="N105" s="32" t="str">
        <f t="shared" si="7"/>
        <v>ok</v>
      </c>
    </row>
    <row r="106" spans="1:14" ht="18" customHeight="1">
      <c r="A106" s="37">
        <v>11301</v>
      </c>
      <c r="B106" s="34"/>
      <c r="C106" s="29"/>
      <c r="D106" s="38" t="s">
        <v>173</v>
      </c>
      <c r="E106" s="6">
        <f t="shared" si="6"/>
        <v>228</v>
      </c>
      <c r="F106" s="39">
        <v>134</v>
      </c>
      <c r="G106" s="39">
        <v>94</v>
      </c>
      <c r="H106" s="36">
        <f t="shared" si="3"/>
        <v>7.800205268559699</v>
      </c>
      <c r="I106" s="36">
        <f t="shared" si="4"/>
        <v>9.209621993127147</v>
      </c>
      <c r="J106" s="36">
        <f t="shared" si="5"/>
        <v>6.403269754768392</v>
      </c>
      <c r="K106" s="41">
        <v>207</v>
      </c>
      <c r="L106" s="40">
        <v>7.1</v>
      </c>
      <c r="M106" s="29"/>
      <c r="N106" s="32" t="str">
        <f t="shared" si="7"/>
        <v>ok</v>
      </c>
    </row>
    <row r="107" spans="1:14" ht="18" customHeight="1">
      <c r="A107" s="37">
        <v>11302</v>
      </c>
      <c r="B107" s="34"/>
      <c r="C107" s="29"/>
      <c r="D107" s="38" t="s">
        <v>174</v>
      </c>
      <c r="E107" s="6">
        <f t="shared" si="6"/>
        <v>190</v>
      </c>
      <c r="F107" s="39">
        <v>147</v>
      </c>
      <c r="G107" s="39">
        <v>43</v>
      </c>
      <c r="H107" s="36">
        <f t="shared" si="3"/>
        <v>6.500171057133083</v>
      </c>
      <c r="I107" s="36">
        <f t="shared" si="4"/>
        <v>10.103092783505154</v>
      </c>
      <c r="J107" s="36">
        <f t="shared" si="5"/>
        <v>2.9291553133514987</v>
      </c>
      <c r="K107" s="41">
        <v>141</v>
      </c>
      <c r="L107" s="40">
        <v>4.8</v>
      </c>
      <c r="M107" s="29"/>
      <c r="N107" s="32" t="str">
        <f t="shared" si="7"/>
        <v>ok</v>
      </c>
    </row>
    <row r="108" spans="1:14" ht="18" customHeight="1">
      <c r="A108" s="37">
        <v>11400</v>
      </c>
      <c r="B108" s="34"/>
      <c r="C108" s="29" t="s">
        <v>175</v>
      </c>
      <c r="D108" s="38"/>
      <c r="E108" s="6">
        <f t="shared" si="6"/>
        <v>433</v>
      </c>
      <c r="F108" s="39">
        <v>205</v>
      </c>
      <c r="G108" s="39">
        <v>228</v>
      </c>
      <c r="H108" s="36">
        <f t="shared" si="3"/>
        <v>14.813547724940129</v>
      </c>
      <c r="I108" s="36">
        <f t="shared" si="4"/>
        <v>14.089347079037802</v>
      </c>
      <c r="J108" s="36">
        <f t="shared" si="5"/>
        <v>15.531335149863759</v>
      </c>
      <c r="K108" s="41">
        <v>433</v>
      </c>
      <c r="L108" s="40">
        <v>14.8</v>
      </c>
      <c r="M108" s="29"/>
      <c r="N108" s="32" t="str">
        <f t="shared" si="7"/>
        <v>ok</v>
      </c>
    </row>
    <row r="109" spans="1:14" ht="18" customHeight="1">
      <c r="A109" s="37"/>
      <c r="B109" s="34"/>
      <c r="C109" s="29"/>
      <c r="D109" s="38"/>
      <c r="E109" s="6"/>
      <c r="F109" s="39"/>
      <c r="G109" s="39"/>
      <c r="H109" s="36"/>
      <c r="I109" s="36"/>
      <c r="J109" s="36"/>
      <c r="K109" s="41"/>
      <c r="L109" s="40"/>
      <c r="M109" s="29"/>
      <c r="N109" s="32" t="str">
        <f t="shared" si="7"/>
        <v>ok</v>
      </c>
    </row>
    <row r="110" spans="1:14" ht="18" customHeight="1">
      <c r="A110" s="37">
        <v>12000</v>
      </c>
      <c r="B110" s="34" t="s">
        <v>176</v>
      </c>
      <c r="C110" s="29"/>
      <c r="D110" s="38"/>
      <c r="E110" s="6">
        <f t="shared" si="6"/>
        <v>40</v>
      </c>
      <c r="F110" s="39">
        <v>21</v>
      </c>
      <c r="G110" s="39">
        <v>19</v>
      </c>
      <c r="H110" s="36">
        <f t="shared" si="3"/>
        <v>1.3684570646595964</v>
      </c>
      <c r="I110" s="36">
        <f t="shared" si="4"/>
        <v>1.443298969072165</v>
      </c>
      <c r="J110" s="36">
        <f t="shared" si="5"/>
        <v>1.2942779291553133</v>
      </c>
      <c r="K110" s="41">
        <v>34</v>
      </c>
      <c r="L110" s="40">
        <v>1.2</v>
      </c>
      <c r="M110" s="29"/>
      <c r="N110" s="32" t="str">
        <f t="shared" si="7"/>
        <v>ok</v>
      </c>
    </row>
    <row r="111" spans="1:14" ht="18" customHeight="1">
      <c r="A111" s="37"/>
      <c r="B111" s="34"/>
      <c r="C111" s="29"/>
      <c r="D111" s="38"/>
      <c r="E111" s="6"/>
      <c r="F111" s="39"/>
      <c r="G111" s="39"/>
      <c r="H111" s="36"/>
      <c r="I111" s="36"/>
      <c r="J111" s="36"/>
      <c r="K111" s="41"/>
      <c r="L111" s="40"/>
      <c r="M111" s="29"/>
      <c r="N111" s="32" t="str">
        <f t="shared" si="7"/>
        <v>ok</v>
      </c>
    </row>
    <row r="112" spans="1:14" ht="18" customHeight="1">
      <c r="A112" s="37">
        <v>13000</v>
      </c>
      <c r="B112" s="34" t="s">
        <v>177</v>
      </c>
      <c r="C112" s="29"/>
      <c r="D112" s="38"/>
      <c r="E112" s="6">
        <f t="shared" si="6"/>
        <v>125</v>
      </c>
      <c r="F112" s="39">
        <v>60</v>
      </c>
      <c r="G112" s="39">
        <v>65</v>
      </c>
      <c r="H112" s="36">
        <f t="shared" si="3"/>
        <v>4.276428327061239</v>
      </c>
      <c r="I112" s="36">
        <f t="shared" si="4"/>
        <v>4.123711340206185</v>
      </c>
      <c r="J112" s="36">
        <f t="shared" si="5"/>
        <v>4.427792915531335</v>
      </c>
      <c r="K112" s="41">
        <v>111</v>
      </c>
      <c r="L112" s="40">
        <v>3.8</v>
      </c>
      <c r="M112" s="29"/>
      <c r="N112" s="32" t="str">
        <f t="shared" si="7"/>
        <v>ok</v>
      </c>
    </row>
    <row r="113" spans="1:14" ht="18" customHeight="1">
      <c r="A113" s="37"/>
      <c r="B113" s="34"/>
      <c r="C113" s="29"/>
      <c r="D113" s="38"/>
      <c r="E113" s="6"/>
      <c r="F113" s="39"/>
      <c r="G113" s="39"/>
      <c r="H113" s="36"/>
      <c r="I113" s="36"/>
      <c r="J113" s="36"/>
      <c r="K113" s="41"/>
      <c r="L113" s="40"/>
      <c r="M113" s="29"/>
      <c r="N113" s="32" t="str">
        <f t="shared" si="7"/>
        <v>ok</v>
      </c>
    </row>
    <row r="114" spans="1:14" ht="18" customHeight="1">
      <c r="A114" s="37">
        <v>14000</v>
      </c>
      <c r="B114" s="34" t="s">
        <v>178</v>
      </c>
      <c r="C114" s="29"/>
      <c r="D114" s="38"/>
      <c r="E114" s="6">
        <f t="shared" si="6"/>
        <v>647</v>
      </c>
      <c r="F114" s="41">
        <v>317</v>
      </c>
      <c r="G114" s="41">
        <v>330</v>
      </c>
      <c r="H114" s="36">
        <f t="shared" si="3"/>
        <v>22.13479302086897</v>
      </c>
      <c r="I114" s="36">
        <f t="shared" si="4"/>
        <v>21.786941580756015</v>
      </c>
      <c r="J114" s="36">
        <f t="shared" si="5"/>
        <v>22.47956403269755</v>
      </c>
      <c r="K114" s="41">
        <v>626</v>
      </c>
      <c r="L114" s="40">
        <v>21.4</v>
      </c>
      <c r="M114" s="29"/>
      <c r="N114" s="32" t="str">
        <f t="shared" si="7"/>
        <v>ok</v>
      </c>
    </row>
    <row r="115" spans="1:14" ht="31.5" customHeight="1">
      <c r="A115" s="37">
        <v>14100</v>
      </c>
      <c r="B115" s="34"/>
      <c r="C115" s="71" t="s">
        <v>179</v>
      </c>
      <c r="D115" s="72"/>
      <c r="E115" s="6">
        <f t="shared" si="6"/>
        <v>65</v>
      </c>
      <c r="F115" s="39">
        <v>21</v>
      </c>
      <c r="G115" s="39">
        <v>44</v>
      </c>
      <c r="H115" s="36">
        <f t="shared" si="3"/>
        <v>2.223742730071844</v>
      </c>
      <c r="I115" s="36">
        <f t="shared" si="4"/>
        <v>1.443298969072165</v>
      </c>
      <c r="J115" s="36">
        <f t="shared" si="5"/>
        <v>2.997275204359673</v>
      </c>
      <c r="K115" s="41">
        <v>69</v>
      </c>
      <c r="L115" s="40">
        <v>2.4</v>
      </c>
      <c r="M115" s="29"/>
      <c r="N115" s="32" t="str">
        <f t="shared" si="7"/>
        <v>ok</v>
      </c>
    </row>
    <row r="116" spans="1:14" ht="18" customHeight="1">
      <c r="A116" s="37">
        <v>14200</v>
      </c>
      <c r="B116" s="34"/>
      <c r="C116" s="29" t="s">
        <v>180</v>
      </c>
      <c r="D116" s="38"/>
      <c r="E116" s="6">
        <f t="shared" si="6"/>
        <v>463</v>
      </c>
      <c r="F116" s="41">
        <v>249</v>
      </c>
      <c r="G116" s="41">
        <v>214</v>
      </c>
      <c r="H116" s="36">
        <f t="shared" si="3"/>
        <v>15.839890523434828</v>
      </c>
      <c r="I116" s="36">
        <f t="shared" si="4"/>
        <v>17.11340206185567</v>
      </c>
      <c r="J116" s="36">
        <f t="shared" si="5"/>
        <v>14.57765667574932</v>
      </c>
      <c r="K116" s="41">
        <v>458</v>
      </c>
      <c r="L116" s="40">
        <v>15.6</v>
      </c>
      <c r="M116" s="29"/>
      <c r="N116" s="32" t="str">
        <f t="shared" si="7"/>
        <v>ok</v>
      </c>
    </row>
    <row r="117" spans="1:14" ht="18" customHeight="1">
      <c r="A117" s="37">
        <v>14201</v>
      </c>
      <c r="B117" s="34"/>
      <c r="C117" s="29"/>
      <c r="D117" s="38" t="s">
        <v>181</v>
      </c>
      <c r="E117" s="6">
        <f t="shared" si="6"/>
        <v>64</v>
      </c>
      <c r="F117" s="39">
        <v>31</v>
      </c>
      <c r="G117" s="39">
        <v>33</v>
      </c>
      <c r="H117" s="36">
        <f t="shared" si="3"/>
        <v>2.189531303455354</v>
      </c>
      <c r="I117" s="36">
        <f t="shared" si="4"/>
        <v>2.1305841924398625</v>
      </c>
      <c r="J117" s="36">
        <f t="shared" si="5"/>
        <v>2.2479564032697548</v>
      </c>
      <c r="K117" s="41">
        <v>70</v>
      </c>
      <c r="L117" s="40">
        <v>2.4</v>
      </c>
      <c r="M117" s="29"/>
      <c r="N117" s="32" t="str">
        <f t="shared" si="7"/>
        <v>ok</v>
      </c>
    </row>
    <row r="118" spans="1:14" ht="18" customHeight="1">
      <c r="A118" s="37">
        <v>14202</v>
      </c>
      <c r="B118" s="34"/>
      <c r="C118" s="29"/>
      <c r="D118" s="38" t="s">
        <v>182</v>
      </c>
      <c r="E118" s="6">
        <f t="shared" si="6"/>
        <v>290</v>
      </c>
      <c r="F118" s="39">
        <v>171</v>
      </c>
      <c r="G118" s="39">
        <v>119</v>
      </c>
      <c r="H118" s="36">
        <f t="shared" si="3"/>
        <v>9.921313718782073</v>
      </c>
      <c r="I118" s="36">
        <f t="shared" si="4"/>
        <v>11.752577319587628</v>
      </c>
      <c r="J118" s="36">
        <f t="shared" si="5"/>
        <v>8.106267029972752</v>
      </c>
      <c r="K118" s="41">
        <v>278</v>
      </c>
      <c r="L118" s="40">
        <v>9.5</v>
      </c>
      <c r="M118" s="29"/>
      <c r="N118" s="32" t="str">
        <f t="shared" si="7"/>
        <v>ok</v>
      </c>
    </row>
    <row r="119" spans="1:14" ht="18" customHeight="1">
      <c r="A119" s="37">
        <v>14203</v>
      </c>
      <c r="B119" s="34"/>
      <c r="C119" s="29"/>
      <c r="D119" s="38" t="s">
        <v>183</v>
      </c>
      <c r="E119" s="6">
        <f t="shared" si="6"/>
        <v>109</v>
      </c>
      <c r="F119" s="39">
        <v>47</v>
      </c>
      <c r="G119" s="39">
        <v>62</v>
      </c>
      <c r="H119" s="36">
        <f t="shared" si="3"/>
        <v>3.7290455011973997</v>
      </c>
      <c r="I119" s="36">
        <f t="shared" si="4"/>
        <v>3.2302405498281788</v>
      </c>
      <c r="J119" s="36">
        <f t="shared" si="5"/>
        <v>4.223433242506812</v>
      </c>
      <c r="K119" s="41">
        <v>110</v>
      </c>
      <c r="L119" s="40">
        <v>3.8</v>
      </c>
      <c r="M119" s="29"/>
      <c r="N119" s="32" t="str">
        <f t="shared" si="7"/>
        <v>ok</v>
      </c>
    </row>
    <row r="120" spans="1:14" ht="18" customHeight="1">
      <c r="A120" s="37">
        <v>14300</v>
      </c>
      <c r="B120" s="34"/>
      <c r="C120" s="29" t="s">
        <v>184</v>
      </c>
      <c r="D120" s="38"/>
      <c r="E120" s="6">
        <f t="shared" si="6"/>
        <v>119</v>
      </c>
      <c r="F120" s="39">
        <v>47</v>
      </c>
      <c r="G120" s="39">
        <v>72</v>
      </c>
      <c r="H120" s="36">
        <f t="shared" si="3"/>
        <v>4.071159767362299</v>
      </c>
      <c r="I120" s="36">
        <f t="shared" si="4"/>
        <v>3.2302405498281788</v>
      </c>
      <c r="J120" s="36">
        <f t="shared" si="5"/>
        <v>4.9046321525885554</v>
      </c>
      <c r="K120" s="41">
        <v>99</v>
      </c>
      <c r="L120" s="40">
        <v>3.4</v>
      </c>
      <c r="M120" s="29"/>
      <c r="N120" s="32" t="str">
        <f t="shared" si="7"/>
        <v>ok</v>
      </c>
    </row>
    <row r="121" spans="1:14" ht="15.75" customHeight="1">
      <c r="A121" s="37"/>
      <c r="B121" s="34"/>
      <c r="C121" s="29"/>
      <c r="D121" s="50"/>
      <c r="E121" s="6"/>
      <c r="F121" s="39"/>
      <c r="G121" s="39"/>
      <c r="H121" s="36"/>
      <c r="I121" s="36"/>
      <c r="J121" s="36"/>
      <c r="K121" s="41"/>
      <c r="L121" s="40"/>
      <c r="M121" s="29"/>
      <c r="N121" s="32" t="str">
        <f t="shared" si="7"/>
        <v>ok</v>
      </c>
    </row>
    <row r="122" spans="1:14" ht="18" customHeight="1">
      <c r="A122" s="37">
        <v>15000</v>
      </c>
      <c r="B122" s="34" t="s">
        <v>185</v>
      </c>
      <c r="C122" s="29"/>
      <c r="D122" s="38"/>
      <c r="E122" s="6">
        <f t="shared" si="6"/>
        <v>0</v>
      </c>
      <c r="F122" s="42" t="s">
        <v>220</v>
      </c>
      <c r="G122" s="39">
        <v>0</v>
      </c>
      <c r="H122" s="36">
        <f t="shared" si="3"/>
        <v>0</v>
      </c>
      <c r="I122" s="42" t="s">
        <v>220</v>
      </c>
      <c r="J122" s="36">
        <f t="shared" si="5"/>
        <v>0</v>
      </c>
      <c r="K122" s="41">
        <v>0</v>
      </c>
      <c r="L122" s="40">
        <v>0</v>
      </c>
      <c r="M122" s="29"/>
      <c r="N122" s="32" t="str">
        <f t="shared" si="7"/>
        <v>ok</v>
      </c>
    </row>
    <row r="123" spans="1:14" ht="16.5" customHeight="1">
      <c r="A123" s="37"/>
      <c r="B123" s="34"/>
      <c r="C123" s="29"/>
      <c r="D123" s="38"/>
      <c r="E123" s="6"/>
      <c r="F123" s="42"/>
      <c r="G123" s="39"/>
      <c r="H123" s="36"/>
      <c r="I123" s="36"/>
      <c r="J123" s="36"/>
      <c r="K123" s="41"/>
      <c r="L123" s="40"/>
      <c r="M123" s="29"/>
      <c r="N123" s="32" t="str">
        <f t="shared" si="7"/>
        <v>ok</v>
      </c>
    </row>
    <row r="124" spans="1:14" ht="18" customHeight="1">
      <c r="A124" s="37">
        <v>16000</v>
      </c>
      <c r="B124" s="34" t="s">
        <v>186</v>
      </c>
      <c r="C124" s="29"/>
      <c r="D124" s="38"/>
      <c r="E124" s="6">
        <f t="shared" si="6"/>
        <v>15</v>
      </c>
      <c r="F124" s="41">
        <v>8</v>
      </c>
      <c r="G124" s="41">
        <v>7</v>
      </c>
      <c r="H124" s="36">
        <f t="shared" si="3"/>
        <v>0.5131713992473486</v>
      </c>
      <c r="I124" s="36">
        <f t="shared" si="4"/>
        <v>0.549828178694158</v>
      </c>
      <c r="J124" s="36">
        <f t="shared" si="5"/>
        <v>0.4768392370572207</v>
      </c>
      <c r="K124" s="41">
        <v>29</v>
      </c>
      <c r="L124" s="40">
        <v>1</v>
      </c>
      <c r="M124" s="29"/>
      <c r="N124" s="32" t="str">
        <f t="shared" si="7"/>
        <v>ok</v>
      </c>
    </row>
    <row r="125" spans="1:14" ht="31.5" customHeight="1">
      <c r="A125" s="37">
        <v>16100</v>
      </c>
      <c r="B125" s="34"/>
      <c r="C125" s="71" t="s">
        <v>187</v>
      </c>
      <c r="D125" s="75"/>
      <c r="E125" s="6">
        <f t="shared" si="6"/>
        <v>2</v>
      </c>
      <c r="F125" s="39">
        <v>1</v>
      </c>
      <c r="G125" s="39">
        <v>1</v>
      </c>
      <c r="H125" s="36">
        <f t="shared" si="3"/>
        <v>0.06842285323297981</v>
      </c>
      <c r="I125" s="36">
        <f t="shared" si="4"/>
        <v>0.06872852233676975</v>
      </c>
      <c r="J125" s="36">
        <f t="shared" si="5"/>
        <v>0.0681198910081744</v>
      </c>
      <c r="K125" s="41">
        <v>5</v>
      </c>
      <c r="L125" s="40">
        <v>0.2</v>
      </c>
      <c r="M125" s="29"/>
      <c r="N125" s="32" t="str">
        <f t="shared" si="7"/>
        <v>ok</v>
      </c>
    </row>
    <row r="126" spans="1:14" ht="18" customHeight="1" thickBot="1">
      <c r="A126" s="43">
        <v>16200</v>
      </c>
      <c r="B126" s="44"/>
      <c r="C126" s="45" t="s">
        <v>188</v>
      </c>
      <c r="D126" s="56"/>
      <c r="E126" s="68">
        <f t="shared" si="6"/>
        <v>0</v>
      </c>
      <c r="F126" s="47">
        <v>0</v>
      </c>
      <c r="G126" s="47">
        <v>0</v>
      </c>
      <c r="H126" s="69">
        <f t="shared" si="3"/>
        <v>0</v>
      </c>
      <c r="I126" s="69">
        <f t="shared" si="4"/>
        <v>0</v>
      </c>
      <c r="J126" s="69">
        <f t="shared" si="5"/>
        <v>0</v>
      </c>
      <c r="K126" s="49">
        <v>0</v>
      </c>
      <c r="L126" s="48">
        <v>0</v>
      </c>
      <c r="M126" s="29"/>
      <c r="N126" s="32" t="str">
        <f t="shared" si="7"/>
        <v>ok</v>
      </c>
    </row>
    <row r="127" spans="1:14" ht="31.5" customHeight="1">
      <c r="A127" s="37">
        <v>16300</v>
      </c>
      <c r="B127" s="34"/>
      <c r="C127" s="74" t="s">
        <v>189</v>
      </c>
      <c r="D127" s="72"/>
      <c r="E127" s="6">
        <f t="shared" si="6"/>
        <v>8</v>
      </c>
      <c r="F127" s="39">
        <v>3</v>
      </c>
      <c r="G127" s="39">
        <v>5</v>
      </c>
      <c r="H127" s="36">
        <f t="shared" si="3"/>
        <v>0.27369141293191923</v>
      </c>
      <c r="I127" s="36">
        <f t="shared" si="4"/>
        <v>0.2061855670103093</v>
      </c>
      <c r="J127" s="36">
        <f t="shared" si="5"/>
        <v>0.3405994550408719</v>
      </c>
      <c r="K127" s="41">
        <v>13</v>
      </c>
      <c r="L127" s="40">
        <v>0.4</v>
      </c>
      <c r="M127" s="29"/>
      <c r="N127" s="32" t="str">
        <f t="shared" si="7"/>
        <v>ok</v>
      </c>
    </row>
    <row r="128" spans="1:14" ht="18" customHeight="1">
      <c r="A128" s="37">
        <v>16400</v>
      </c>
      <c r="B128" s="34"/>
      <c r="C128" s="29" t="s">
        <v>190</v>
      </c>
      <c r="D128" s="38"/>
      <c r="E128" s="6">
        <f t="shared" si="6"/>
        <v>1</v>
      </c>
      <c r="F128" s="39">
        <v>1</v>
      </c>
      <c r="G128" s="39">
        <v>0</v>
      </c>
      <c r="H128" s="36">
        <f t="shared" si="3"/>
        <v>0.034211426616489904</v>
      </c>
      <c r="I128" s="36">
        <f t="shared" si="4"/>
        <v>0.06872852233676975</v>
      </c>
      <c r="J128" s="36">
        <f t="shared" si="5"/>
        <v>0</v>
      </c>
      <c r="K128" s="41">
        <v>7</v>
      </c>
      <c r="L128" s="40">
        <v>0.2</v>
      </c>
      <c r="M128" s="29"/>
      <c r="N128" s="32" t="str">
        <f t="shared" si="7"/>
        <v>ok</v>
      </c>
    </row>
    <row r="129" spans="1:14" ht="31.5" customHeight="1">
      <c r="A129" s="37">
        <v>16500</v>
      </c>
      <c r="B129" s="34"/>
      <c r="C129" s="71" t="s">
        <v>191</v>
      </c>
      <c r="D129" s="72"/>
      <c r="E129" s="6">
        <f t="shared" si="6"/>
        <v>0</v>
      </c>
      <c r="F129" s="39">
        <v>0</v>
      </c>
      <c r="G129" s="39">
        <v>0</v>
      </c>
      <c r="H129" s="36">
        <f t="shared" si="3"/>
        <v>0</v>
      </c>
      <c r="I129" s="36">
        <f t="shared" si="4"/>
        <v>0</v>
      </c>
      <c r="J129" s="36">
        <f t="shared" si="5"/>
        <v>0</v>
      </c>
      <c r="K129" s="41">
        <v>1</v>
      </c>
      <c r="L129" s="40">
        <v>0</v>
      </c>
      <c r="M129" s="29"/>
      <c r="N129" s="32" t="str">
        <f t="shared" si="7"/>
        <v>ok</v>
      </c>
    </row>
    <row r="130" spans="1:14" ht="18" customHeight="1">
      <c r="A130" s="37">
        <v>16600</v>
      </c>
      <c r="B130" s="34"/>
      <c r="C130" s="29" t="s">
        <v>192</v>
      </c>
      <c r="D130" s="38"/>
      <c r="E130" s="6">
        <f t="shared" si="6"/>
        <v>4</v>
      </c>
      <c r="F130" s="39">
        <v>3</v>
      </c>
      <c r="G130" s="39">
        <v>1</v>
      </c>
      <c r="H130" s="36">
        <f t="shared" si="3"/>
        <v>0.13684570646595962</v>
      </c>
      <c r="I130" s="36">
        <f t="shared" si="4"/>
        <v>0.2061855670103093</v>
      </c>
      <c r="J130" s="36">
        <f t="shared" si="5"/>
        <v>0.0681198910081744</v>
      </c>
      <c r="K130" s="41">
        <v>3</v>
      </c>
      <c r="L130" s="40">
        <v>0.1</v>
      </c>
      <c r="M130" s="29"/>
      <c r="N130" s="32" t="str">
        <f t="shared" si="7"/>
        <v>ok</v>
      </c>
    </row>
    <row r="131" spans="1:14" ht="18" customHeight="1">
      <c r="A131" s="37"/>
      <c r="B131" s="34"/>
      <c r="C131" s="29"/>
      <c r="D131" s="38"/>
      <c r="E131" s="6"/>
      <c r="F131" s="39"/>
      <c r="G131" s="39"/>
      <c r="H131" s="36"/>
      <c r="I131" s="36"/>
      <c r="J131" s="36"/>
      <c r="K131" s="41"/>
      <c r="L131" s="40"/>
      <c r="M131" s="29"/>
      <c r="N131" s="32" t="str">
        <f t="shared" si="7"/>
        <v>ok</v>
      </c>
    </row>
    <row r="132" spans="1:14" ht="18" customHeight="1">
      <c r="A132" s="37">
        <v>17000</v>
      </c>
      <c r="B132" s="34" t="s">
        <v>193</v>
      </c>
      <c r="C132" s="29"/>
      <c r="D132" s="38"/>
      <c r="E132" s="6">
        <f t="shared" si="6"/>
        <v>55</v>
      </c>
      <c r="F132" s="41">
        <v>27</v>
      </c>
      <c r="G132" s="41">
        <v>28</v>
      </c>
      <c r="H132" s="36">
        <f t="shared" si="3"/>
        <v>1.881628463906945</v>
      </c>
      <c r="I132" s="36">
        <f t="shared" si="4"/>
        <v>1.8556701030927834</v>
      </c>
      <c r="J132" s="36">
        <f t="shared" si="5"/>
        <v>1.9073569482288828</v>
      </c>
      <c r="K132" s="41">
        <v>60</v>
      </c>
      <c r="L132" s="40">
        <v>2</v>
      </c>
      <c r="M132" s="29"/>
      <c r="N132" s="32" t="str">
        <f t="shared" si="7"/>
        <v>ok</v>
      </c>
    </row>
    <row r="133" spans="1:14" ht="18" customHeight="1">
      <c r="A133" s="37">
        <v>17100</v>
      </c>
      <c r="B133" s="34"/>
      <c r="C133" s="29" t="s">
        <v>194</v>
      </c>
      <c r="D133" s="38"/>
      <c r="E133" s="6">
        <f t="shared" si="6"/>
        <v>6</v>
      </c>
      <c r="F133" s="39">
        <v>5</v>
      </c>
      <c r="G133" s="39">
        <v>1</v>
      </c>
      <c r="H133" s="36">
        <f t="shared" si="3"/>
        <v>0.20526855969893942</v>
      </c>
      <c r="I133" s="36">
        <f t="shared" si="4"/>
        <v>0.3436426116838488</v>
      </c>
      <c r="J133" s="36">
        <f t="shared" si="5"/>
        <v>0.0681198910081744</v>
      </c>
      <c r="K133" s="41">
        <v>7</v>
      </c>
      <c r="L133" s="40">
        <v>0.2</v>
      </c>
      <c r="M133" s="29"/>
      <c r="N133" s="32" t="str">
        <f t="shared" si="7"/>
        <v>ok</v>
      </c>
    </row>
    <row r="134" spans="1:14" ht="18" customHeight="1">
      <c r="A134" s="37">
        <v>17200</v>
      </c>
      <c r="B134" s="34"/>
      <c r="C134" s="29" t="s">
        <v>195</v>
      </c>
      <c r="D134" s="38"/>
      <c r="E134" s="6">
        <f t="shared" si="6"/>
        <v>22</v>
      </c>
      <c r="F134" s="41">
        <v>7</v>
      </c>
      <c r="G134" s="41">
        <v>15</v>
      </c>
      <c r="H134" s="36">
        <f t="shared" si="3"/>
        <v>0.752651385562778</v>
      </c>
      <c r="I134" s="36">
        <f t="shared" si="4"/>
        <v>0.48109965635738833</v>
      </c>
      <c r="J134" s="36">
        <f t="shared" si="5"/>
        <v>1.021798365122616</v>
      </c>
      <c r="K134" s="41">
        <v>22</v>
      </c>
      <c r="L134" s="40">
        <v>0.8</v>
      </c>
      <c r="M134" s="29"/>
      <c r="N134" s="32" t="str">
        <f t="shared" si="7"/>
        <v>ok</v>
      </c>
    </row>
    <row r="135" spans="1:14" ht="18" customHeight="1">
      <c r="A135" s="37">
        <v>17201</v>
      </c>
      <c r="B135" s="34"/>
      <c r="C135" s="29"/>
      <c r="D135" s="38" t="s">
        <v>196</v>
      </c>
      <c r="E135" s="6">
        <f t="shared" si="6"/>
        <v>12</v>
      </c>
      <c r="F135" s="39">
        <v>6</v>
      </c>
      <c r="G135" s="39">
        <v>6</v>
      </c>
      <c r="H135" s="36">
        <f t="shared" si="3"/>
        <v>0.41053711939787885</v>
      </c>
      <c r="I135" s="36">
        <f t="shared" si="4"/>
        <v>0.4123711340206186</v>
      </c>
      <c r="J135" s="36">
        <f t="shared" si="5"/>
        <v>0.40871934604904636</v>
      </c>
      <c r="K135" s="41">
        <v>13</v>
      </c>
      <c r="L135" s="40">
        <v>0.4</v>
      </c>
      <c r="M135" s="29"/>
      <c r="N135" s="32" t="str">
        <f t="shared" si="7"/>
        <v>ok</v>
      </c>
    </row>
    <row r="136" spans="1:14" ht="31.5" customHeight="1">
      <c r="A136" s="37">
        <v>17202</v>
      </c>
      <c r="B136" s="34"/>
      <c r="C136" s="29"/>
      <c r="D136" s="38" t="s">
        <v>197</v>
      </c>
      <c r="E136" s="6">
        <f t="shared" si="6"/>
        <v>10</v>
      </c>
      <c r="F136" s="39">
        <v>1</v>
      </c>
      <c r="G136" s="39">
        <v>9</v>
      </c>
      <c r="H136" s="36">
        <f t="shared" si="3"/>
        <v>0.3421142661648991</v>
      </c>
      <c r="I136" s="36">
        <f t="shared" si="4"/>
        <v>0.06872852233676975</v>
      </c>
      <c r="J136" s="36">
        <f t="shared" si="5"/>
        <v>0.6130790190735694</v>
      </c>
      <c r="K136" s="41">
        <v>9</v>
      </c>
      <c r="L136" s="40">
        <v>0.3</v>
      </c>
      <c r="M136" s="29"/>
      <c r="N136" s="32" t="str">
        <f t="shared" si="7"/>
        <v>ok</v>
      </c>
    </row>
    <row r="137" spans="1:14" ht="18" customHeight="1">
      <c r="A137" s="37">
        <v>17300</v>
      </c>
      <c r="B137" s="34"/>
      <c r="C137" s="29" t="s">
        <v>198</v>
      </c>
      <c r="D137" s="38"/>
      <c r="E137" s="6">
        <f t="shared" si="6"/>
        <v>3</v>
      </c>
      <c r="F137" s="39">
        <v>1</v>
      </c>
      <c r="G137" s="39">
        <v>2</v>
      </c>
      <c r="H137" s="36">
        <f aca="true" t="shared" si="8" ref="H137:H157">E137/$H$168*100000</f>
        <v>0.10263427984946971</v>
      </c>
      <c r="I137" s="36">
        <f aca="true" t="shared" si="9" ref="I137:I157">F137/$I$168*100000</f>
        <v>0.06872852233676975</v>
      </c>
      <c r="J137" s="36">
        <f aca="true" t="shared" si="10" ref="J137:J157">G137/$J$168*100000</f>
        <v>0.1362397820163488</v>
      </c>
      <c r="K137" s="41">
        <v>3</v>
      </c>
      <c r="L137" s="40">
        <v>0.1</v>
      </c>
      <c r="M137" s="29"/>
      <c r="N137" s="32" t="str">
        <f t="shared" si="7"/>
        <v>ok</v>
      </c>
    </row>
    <row r="138" spans="1:14" ht="18" customHeight="1">
      <c r="A138" s="37">
        <v>17400</v>
      </c>
      <c r="B138" s="34"/>
      <c r="C138" s="29" t="s">
        <v>199</v>
      </c>
      <c r="D138" s="38"/>
      <c r="E138" s="6">
        <f t="shared" si="6"/>
        <v>15</v>
      </c>
      <c r="F138" s="39">
        <v>9</v>
      </c>
      <c r="G138" s="39">
        <v>6</v>
      </c>
      <c r="H138" s="36">
        <f t="shared" si="8"/>
        <v>0.5131713992473486</v>
      </c>
      <c r="I138" s="36">
        <f t="shared" si="9"/>
        <v>0.6185567010309279</v>
      </c>
      <c r="J138" s="36">
        <f t="shared" si="10"/>
        <v>0.40871934604904636</v>
      </c>
      <c r="K138" s="41">
        <v>17</v>
      </c>
      <c r="L138" s="40">
        <v>0.6</v>
      </c>
      <c r="M138" s="29"/>
      <c r="N138" s="32" t="str">
        <f t="shared" si="7"/>
        <v>ok</v>
      </c>
    </row>
    <row r="139" spans="1:14" ht="18" customHeight="1">
      <c r="A139" s="37">
        <v>17500</v>
      </c>
      <c r="B139" s="34"/>
      <c r="C139" s="29" t="s">
        <v>200</v>
      </c>
      <c r="D139" s="38"/>
      <c r="E139" s="6">
        <f aca="true" t="shared" si="11" ref="E139:E157">SUM(F139:G139)</f>
        <v>9</v>
      </c>
      <c r="F139" s="39">
        <v>5</v>
      </c>
      <c r="G139" s="39">
        <v>4</v>
      </c>
      <c r="H139" s="36">
        <f t="shared" si="8"/>
        <v>0.3079028395484092</v>
      </c>
      <c r="I139" s="36">
        <f t="shared" si="9"/>
        <v>0.3436426116838488</v>
      </c>
      <c r="J139" s="36">
        <f t="shared" si="10"/>
        <v>0.2724795640326976</v>
      </c>
      <c r="K139" s="41">
        <v>11</v>
      </c>
      <c r="L139" s="40">
        <v>0.4</v>
      </c>
      <c r="M139" s="29"/>
      <c r="N139" s="32" t="str">
        <f aca="true" t="shared" si="12" ref="N139:N157">IF(SUM(F139:G139)=E139,"ok","エラー")</f>
        <v>ok</v>
      </c>
    </row>
    <row r="140" spans="1:14" ht="18" customHeight="1">
      <c r="A140" s="37"/>
      <c r="B140" s="34"/>
      <c r="C140" s="29"/>
      <c r="D140" s="38"/>
      <c r="E140" s="6"/>
      <c r="F140" s="39"/>
      <c r="G140" s="39"/>
      <c r="H140" s="36"/>
      <c r="I140" s="36"/>
      <c r="J140" s="36"/>
      <c r="K140" s="41"/>
      <c r="L140" s="40"/>
      <c r="M140" s="29"/>
      <c r="N140" s="32" t="str">
        <f t="shared" si="12"/>
        <v>ok</v>
      </c>
    </row>
    <row r="141" spans="1:14" ht="31.5" customHeight="1">
      <c r="A141" s="37">
        <v>18000</v>
      </c>
      <c r="B141" s="73" t="s">
        <v>201</v>
      </c>
      <c r="C141" s="74"/>
      <c r="D141" s="72"/>
      <c r="E141" s="6">
        <f t="shared" si="11"/>
        <v>1214</v>
      </c>
      <c r="F141" s="41">
        <v>353</v>
      </c>
      <c r="G141" s="41">
        <v>861</v>
      </c>
      <c r="H141" s="36">
        <f t="shared" si="8"/>
        <v>41.53267191241875</v>
      </c>
      <c r="I141" s="36">
        <f t="shared" si="9"/>
        <v>24.261168384879724</v>
      </c>
      <c r="J141" s="36">
        <f t="shared" si="10"/>
        <v>58.65122615803815</v>
      </c>
      <c r="K141" s="41">
        <v>1042</v>
      </c>
      <c r="L141" s="40">
        <v>35.6</v>
      </c>
      <c r="M141" s="29"/>
      <c r="N141" s="32" t="str">
        <f t="shared" si="12"/>
        <v>ok</v>
      </c>
    </row>
    <row r="142" spans="1:14" ht="18" customHeight="1">
      <c r="A142" s="37">
        <v>18100</v>
      </c>
      <c r="B142" s="34"/>
      <c r="C142" s="29" t="s">
        <v>202</v>
      </c>
      <c r="D142" s="38"/>
      <c r="E142" s="6">
        <f t="shared" si="11"/>
        <v>975</v>
      </c>
      <c r="F142" s="39">
        <v>228</v>
      </c>
      <c r="G142" s="39">
        <v>747</v>
      </c>
      <c r="H142" s="36">
        <f t="shared" si="8"/>
        <v>33.35614095107766</v>
      </c>
      <c r="I142" s="36">
        <f t="shared" si="9"/>
        <v>15.670103092783506</v>
      </c>
      <c r="J142" s="36">
        <f t="shared" si="10"/>
        <v>50.88555858310627</v>
      </c>
      <c r="K142" s="41">
        <v>846</v>
      </c>
      <c r="L142" s="40">
        <v>28.9</v>
      </c>
      <c r="M142" s="29"/>
      <c r="N142" s="32" t="str">
        <f t="shared" si="12"/>
        <v>ok</v>
      </c>
    </row>
    <row r="143" spans="1:14" ht="18" customHeight="1">
      <c r="A143" s="37">
        <v>18200</v>
      </c>
      <c r="B143" s="34"/>
      <c r="C143" s="29" t="s">
        <v>203</v>
      </c>
      <c r="D143" s="38"/>
      <c r="E143" s="6">
        <f t="shared" si="11"/>
        <v>1</v>
      </c>
      <c r="F143" s="39">
        <v>0</v>
      </c>
      <c r="G143" s="39">
        <v>1</v>
      </c>
      <c r="H143" s="36">
        <f t="shared" si="8"/>
        <v>0.034211426616489904</v>
      </c>
      <c r="I143" s="36">
        <f t="shared" si="9"/>
        <v>0</v>
      </c>
      <c r="J143" s="36">
        <f t="shared" si="10"/>
        <v>0.0681198910081744</v>
      </c>
      <c r="K143" s="41">
        <v>4</v>
      </c>
      <c r="L143" s="40">
        <v>0.1</v>
      </c>
      <c r="M143" s="29"/>
      <c r="N143" s="32" t="str">
        <f t="shared" si="12"/>
        <v>ok</v>
      </c>
    </row>
    <row r="144" spans="1:14" ht="45" customHeight="1">
      <c r="A144" s="37">
        <v>18300</v>
      </c>
      <c r="B144" s="34"/>
      <c r="C144" s="71" t="s">
        <v>204</v>
      </c>
      <c r="D144" s="72"/>
      <c r="E144" s="6">
        <f t="shared" si="11"/>
        <v>238</v>
      </c>
      <c r="F144" s="39">
        <v>125</v>
      </c>
      <c r="G144" s="39">
        <v>113</v>
      </c>
      <c r="H144" s="36">
        <f t="shared" si="8"/>
        <v>8.142319534724598</v>
      </c>
      <c r="I144" s="36">
        <f t="shared" si="9"/>
        <v>8.591065292096221</v>
      </c>
      <c r="J144" s="36">
        <f t="shared" si="10"/>
        <v>7.697547683923705</v>
      </c>
      <c r="K144" s="41">
        <v>192</v>
      </c>
      <c r="L144" s="40">
        <v>6.6</v>
      </c>
      <c r="M144" s="29"/>
      <c r="N144" s="32" t="str">
        <f t="shared" si="12"/>
        <v>ok</v>
      </c>
    </row>
    <row r="145" spans="1:14" ht="18" customHeight="1">
      <c r="A145" s="37"/>
      <c r="B145" s="34"/>
      <c r="C145" s="29"/>
      <c r="D145" s="38"/>
      <c r="E145" s="6"/>
      <c r="F145" s="41"/>
      <c r="G145" s="41"/>
      <c r="H145" s="36"/>
      <c r="I145" s="36"/>
      <c r="J145" s="36"/>
      <c r="K145" s="41"/>
      <c r="L145" s="40"/>
      <c r="M145" s="29"/>
      <c r="N145" s="32" t="str">
        <f t="shared" si="12"/>
        <v>ok</v>
      </c>
    </row>
    <row r="146" spans="1:14" ht="18" customHeight="1">
      <c r="A146" s="37">
        <v>20000</v>
      </c>
      <c r="B146" s="34" t="s">
        <v>205</v>
      </c>
      <c r="C146" s="29"/>
      <c r="D146" s="38"/>
      <c r="E146" s="6">
        <f t="shared" si="11"/>
        <v>1821</v>
      </c>
      <c r="F146" s="41">
        <v>1221</v>
      </c>
      <c r="G146" s="41">
        <v>600</v>
      </c>
      <c r="H146" s="36">
        <f t="shared" si="8"/>
        <v>62.299007868628124</v>
      </c>
      <c r="I146" s="36">
        <f t="shared" si="9"/>
        <v>83.91752577319588</v>
      </c>
      <c r="J146" s="36">
        <f t="shared" si="10"/>
        <v>40.87193460490463</v>
      </c>
      <c r="K146" s="41">
        <v>1799</v>
      </c>
      <c r="L146" s="40">
        <v>61.4</v>
      </c>
      <c r="M146" s="29"/>
      <c r="N146" s="32" t="str">
        <f t="shared" si="12"/>
        <v>ok</v>
      </c>
    </row>
    <row r="147" spans="1:14" ht="18" customHeight="1">
      <c r="A147" s="37">
        <v>20100</v>
      </c>
      <c r="B147" s="34"/>
      <c r="C147" s="29" t="s">
        <v>206</v>
      </c>
      <c r="D147" s="38"/>
      <c r="E147" s="6">
        <f t="shared" si="11"/>
        <v>1047</v>
      </c>
      <c r="F147" s="41">
        <v>660</v>
      </c>
      <c r="G147" s="41">
        <v>387</v>
      </c>
      <c r="H147" s="36">
        <f t="shared" si="8"/>
        <v>35.819363667464934</v>
      </c>
      <c r="I147" s="36">
        <f t="shared" si="9"/>
        <v>45.36082474226804</v>
      </c>
      <c r="J147" s="36">
        <f t="shared" si="10"/>
        <v>26.362397820163487</v>
      </c>
      <c r="K147" s="41">
        <v>938</v>
      </c>
      <c r="L147" s="40">
        <v>32</v>
      </c>
      <c r="M147" s="29"/>
      <c r="N147" s="32" t="str">
        <f t="shared" si="12"/>
        <v>ok</v>
      </c>
    </row>
    <row r="148" spans="1:14" ht="18" customHeight="1">
      <c r="A148" s="37">
        <v>20101</v>
      </c>
      <c r="B148" s="34"/>
      <c r="C148" s="29"/>
      <c r="D148" s="38" t="s">
        <v>207</v>
      </c>
      <c r="E148" s="6">
        <f t="shared" si="11"/>
        <v>262</v>
      </c>
      <c r="F148" s="39">
        <v>186</v>
      </c>
      <c r="G148" s="39">
        <v>76</v>
      </c>
      <c r="H148" s="36">
        <f t="shared" si="8"/>
        <v>8.963393773520357</v>
      </c>
      <c r="I148" s="36">
        <f t="shared" si="9"/>
        <v>12.783505154639174</v>
      </c>
      <c r="J148" s="36">
        <f t="shared" si="10"/>
        <v>5.177111716621253</v>
      </c>
      <c r="K148" s="41">
        <v>246</v>
      </c>
      <c r="L148" s="40">
        <v>8.4</v>
      </c>
      <c r="M148" s="29"/>
      <c r="N148" s="32" t="str">
        <f t="shared" si="12"/>
        <v>ok</v>
      </c>
    </row>
    <row r="149" spans="1:14" ht="18" customHeight="1">
      <c r="A149" s="37">
        <v>20102</v>
      </c>
      <c r="B149" s="34"/>
      <c r="C149" s="29"/>
      <c r="D149" s="38" t="s">
        <v>208</v>
      </c>
      <c r="E149" s="6">
        <f t="shared" si="11"/>
        <v>169</v>
      </c>
      <c r="F149" s="39">
        <v>104</v>
      </c>
      <c r="G149" s="39">
        <v>65</v>
      </c>
      <c r="H149" s="36">
        <f t="shared" si="8"/>
        <v>5.781731098186794</v>
      </c>
      <c r="I149" s="36">
        <f t="shared" si="9"/>
        <v>7.147766323024055</v>
      </c>
      <c r="J149" s="36">
        <f t="shared" si="10"/>
        <v>4.427792915531335</v>
      </c>
      <c r="K149" s="41">
        <v>142</v>
      </c>
      <c r="L149" s="40">
        <v>4.8</v>
      </c>
      <c r="M149" s="29"/>
      <c r="N149" s="32" t="str">
        <f t="shared" si="12"/>
        <v>ok</v>
      </c>
    </row>
    <row r="150" spans="1:14" ht="18" customHeight="1">
      <c r="A150" s="37">
        <v>20103</v>
      </c>
      <c r="B150" s="34"/>
      <c r="C150" s="29"/>
      <c r="D150" s="38" t="s">
        <v>209</v>
      </c>
      <c r="E150" s="6">
        <f t="shared" si="11"/>
        <v>134</v>
      </c>
      <c r="F150" s="39">
        <v>77</v>
      </c>
      <c r="G150" s="39">
        <v>57</v>
      </c>
      <c r="H150" s="36">
        <f t="shared" si="8"/>
        <v>4.584331166609648</v>
      </c>
      <c r="I150" s="36">
        <f t="shared" si="9"/>
        <v>5.292096219931271</v>
      </c>
      <c r="J150" s="36">
        <f t="shared" si="10"/>
        <v>3.8828337874659398</v>
      </c>
      <c r="K150" s="41">
        <v>122</v>
      </c>
      <c r="L150" s="40">
        <v>4.2</v>
      </c>
      <c r="M150" s="29"/>
      <c r="N150" s="32" t="str">
        <f t="shared" si="12"/>
        <v>ok</v>
      </c>
    </row>
    <row r="151" spans="1:14" ht="18" customHeight="1">
      <c r="A151" s="37">
        <v>20104</v>
      </c>
      <c r="B151" s="34"/>
      <c r="C151" s="29"/>
      <c r="D151" s="38" t="s">
        <v>210</v>
      </c>
      <c r="E151" s="6">
        <f t="shared" si="11"/>
        <v>256</v>
      </c>
      <c r="F151" s="39">
        <v>127</v>
      </c>
      <c r="G151" s="39">
        <v>129</v>
      </c>
      <c r="H151" s="36">
        <f t="shared" si="8"/>
        <v>8.758125213821415</v>
      </c>
      <c r="I151" s="36">
        <f t="shared" si="9"/>
        <v>8.728522336769759</v>
      </c>
      <c r="J151" s="36">
        <f t="shared" si="10"/>
        <v>8.787465940054496</v>
      </c>
      <c r="K151" s="41">
        <v>223</v>
      </c>
      <c r="L151" s="40">
        <v>7.6</v>
      </c>
      <c r="M151" s="29"/>
      <c r="N151" s="32" t="str">
        <f t="shared" si="12"/>
        <v>ok</v>
      </c>
    </row>
    <row r="152" spans="1:14" ht="18" customHeight="1">
      <c r="A152" s="37">
        <v>20105</v>
      </c>
      <c r="B152" s="34"/>
      <c r="C152" s="29"/>
      <c r="D152" s="38" t="s">
        <v>219</v>
      </c>
      <c r="E152" s="6">
        <f t="shared" si="11"/>
        <v>59</v>
      </c>
      <c r="F152" s="39">
        <v>41</v>
      </c>
      <c r="G152" s="39">
        <v>18</v>
      </c>
      <c r="H152" s="36">
        <f t="shared" si="8"/>
        <v>2.0184741703729046</v>
      </c>
      <c r="I152" s="36">
        <f t="shared" si="9"/>
        <v>2.8178694158075603</v>
      </c>
      <c r="J152" s="36">
        <f t="shared" si="10"/>
        <v>1.2261580381471389</v>
      </c>
      <c r="K152" s="41">
        <v>35</v>
      </c>
      <c r="L152" s="40">
        <v>1.2</v>
      </c>
      <c r="M152" s="29"/>
      <c r="N152" s="32" t="str">
        <f t="shared" si="12"/>
        <v>ok</v>
      </c>
    </row>
    <row r="153" spans="1:14" ht="31.5" customHeight="1">
      <c r="A153" s="37">
        <v>20106</v>
      </c>
      <c r="B153" s="34"/>
      <c r="C153" s="29"/>
      <c r="D153" s="38" t="s">
        <v>211</v>
      </c>
      <c r="E153" s="6">
        <f t="shared" si="11"/>
        <v>25</v>
      </c>
      <c r="F153" s="39">
        <v>21</v>
      </c>
      <c r="G153" s="39">
        <v>4</v>
      </c>
      <c r="H153" s="36">
        <f t="shared" si="8"/>
        <v>0.8552856654122476</v>
      </c>
      <c r="I153" s="36">
        <f t="shared" si="9"/>
        <v>1.443298969072165</v>
      </c>
      <c r="J153" s="36">
        <f t="shared" si="10"/>
        <v>0.2724795640326976</v>
      </c>
      <c r="K153" s="41">
        <v>21</v>
      </c>
      <c r="L153" s="40">
        <v>0.7</v>
      </c>
      <c r="M153" s="29"/>
      <c r="N153" s="32" t="str">
        <f t="shared" si="12"/>
        <v>ok</v>
      </c>
    </row>
    <row r="154" spans="1:14" ht="18" customHeight="1">
      <c r="A154" s="37">
        <v>20107</v>
      </c>
      <c r="B154" s="34"/>
      <c r="C154" s="29"/>
      <c r="D154" s="38" t="s">
        <v>212</v>
      </c>
      <c r="E154" s="6">
        <f t="shared" si="11"/>
        <v>142</v>
      </c>
      <c r="F154" s="39">
        <v>104</v>
      </c>
      <c r="G154" s="39">
        <v>38</v>
      </c>
      <c r="H154" s="36">
        <f t="shared" si="8"/>
        <v>4.858022579541567</v>
      </c>
      <c r="I154" s="36">
        <f t="shared" si="9"/>
        <v>7.147766323024055</v>
      </c>
      <c r="J154" s="36">
        <f t="shared" si="10"/>
        <v>2.5885558583106265</v>
      </c>
      <c r="K154" s="41">
        <v>149</v>
      </c>
      <c r="L154" s="40">
        <v>5.1</v>
      </c>
      <c r="M154" s="29"/>
      <c r="N154" s="32" t="str">
        <f t="shared" si="12"/>
        <v>ok</v>
      </c>
    </row>
    <row r="155" spans="1:14" ht="18" customHeight="1">
      <c r="A155" s="37">
        <v>20200</v>
      </c>
      <c r="B155" s="34"/>
      <c r="C155" s="29" t="s">
        <v>213</v>
      </c>
      <c r="D155" s="38"/>
      <c r="E155" s="6">
        <f t="shared" si="11"/>
        <v>671</v>
      </c>
      <c r="F155" s="39">
        <v>498</v>
      </c>
      <c r="G155" s="39">
        <v>173</v>
      </c>
      <c r="H155" s="36">
        <f t="shared" si="8"/>
        <v>22.95586725966473</v>
      </c>
      <c r="I155" s="36">
        <f t="shared" si="9"/>
        <v>34.22680412371134</v>
      </c>
      <c r="J155" s="36">
        <f t="shared" si="10"/>
        <v>11.78474114441417</v>
      </c>
      <c r="K155" s="41">
        <v>770</v>
      </c>
      <c r="L155" s="40">
        <v>26.3</v>
      </c>
      <c r="M155" s="29"/>
      <c r="N155" s="32" t="str">
        <f t="shared" si="12"/>
        <v>ok</v>
      </c>
    </row>
    <row r="156" spans="1:14" ht="18" customHeight="1">
      <c r="A156" s="37">
        <v>20300</v>
      </c>
      <c r="B156" s="34"/>
      <c r="C156" s="29" t="s">
        <v>214</v>
      </c>
      <c r="D156" s="38"/>
      <c r="E156" s="6">
        <f t="shared" si="11"/>
        <v>15</v>
      </c>
      <c r="F156" s="39">
        <v>8</v>
      </c>
      <c r="G156" s="39">
        <v>7</v>
      </c>
      <c r="H156" s="36">
        <f t="shared" si="8"/>
        <v>0.5131713992473486</v>
      </c>
      <c r="I156" s="36">
        <f t="shared" si="9"/>
        <v>0.549828178694158</v>
      </c>
      <c r="J156" s="36">
        <f t="shared" si="10"/>
        <v>0.4768392370572207</v>
      </c>
      <c r="K156" s="41">
        <v>7</v>
      </c>
      <c r="L156" s="40">
        <v>0.2</v>
      </c>
      <c r="M156" s="29"/>
      <c r="N156" s="32" t="str">
        <f t="shared" si="12"/>
        <v>ok</v>
      </c>
    </row>
    <row r="157" spans="1:14" ht="18" customHeight="1">
      <c r="A157" s="37">
        <v>20400</v>
      </c>
      <c r="B157" s="34"/>
      <c r="C157" s="29" t="s">
        <v>215</v>
      </c>
      <c r="D157" s="38"/>
      <c r="E157" s="6">
        <f t="shared" si="11"/>
        <v>88</v>
      </c>
      <c r="F157" s="39">
        <v>55</v>
      </c>
      <c r="G157" s="39">
        <v>33</v>
      </c>
      <c r="H157" s="36">
        <f t="shared" si="8"/>
        <v>3.010605542251112</v>
      </c>
      <c r="I157" s="36">
        <f t="shared" si="9"/>
        <v>3.7800687285223367</v>
      </c>
      <c r="J157" s="36">
        <f t="shared" si="10"/>
        <v>2.2479564032697548</v>
      </c>
      <c r="K157" s="41">
        <v>84</v>
      </c>
      <c r="L157" s="40">
        <v>2.9</v>
      </c>
      <c r="M157" s="29"/>
      <c r="N157" s="32" t="str">
        <f t="shared" si="12"/>
        <v>ok</v>
      </c>
    </row>
    <row r="158" spans="1:13" ht="18" customHeight="1">
      <c r="A158" s="29"/>
      <c r="B158" s="34"/>
      <c r="C158" s="29"/>
      <c r="D158" s="30"/>
      <c r="E158" s="7"/>
      <c r="F158" s="57"/>
      <c r="G158" s="57"/>
      <c r="H158" s="31"/>
      <c r="I158" s="31"/>
      <c r="J158" s="36"/>
      <c r="K158" s="7"/>
      <c r="L158" s="31"/>
      <c r="M158" s="29"/>
    </row>
    <row r="159" spans="1:13" ht="18" customHeight="1">
      <c r="A159" s="29"/>
      <c r="B159" s="34"/>
      <c r="C159" s="29"/>
      <c r="D159" s="30"/>
      <c r="E159" s="7"/>
      <c r="F159" s="7"/>
      <c r="G159" s="7"/>
      <c r="H159" s="31"/>
      <c r="I159" s="31"/>
      <c r="J159" s="36"/>
      <c r="K159" s="7"/>
      <c r="L159" s="31"/>
      <c r="M159" s="29"/>
    </row>
    <row r="160" spans="1:13" ht="18" customHeight="1">
      <c r="A160" s="29"/>
      <c r="B160" s="34"/>
      <c r="C160" s="29"/>
      <c r="D160" s="30"/>
      <c r="E160" s="7"/>
      <c r="F160" s="7"/>
      <c r="G160" s="7"/>
      <c r="H160" s="31"/>
      <c r="I160" s="31"/>
      <c r="J160" s="36"/>
      <c r="K160" s="7"/>
      <c r="L160" s="31"/>
      <c r="M160" s="29"/>
    </row>
    <row r="161" spans="1:13" ht="18" customHeight="1">
      <c r="A161" s="29"/>
      <c r="B161" s="34"/>
      <c r="C161" s="29"/>
      <c r="D161" s="30"/>
      <c r="E161" s="7"/>
      <c r="F161" s="7"/>
      <c r="G161" s="7"/>
      <c r="H161" s="31"/>
      <c r="I161" s="31"/>
      <c r="J161" s="36"/>
      <c r="K161" s="7"/>
      <c r="L161" s="31"/>
      <c r="M161" s="29"/>
    </row>
    <row r="162" spans="1:13" ht="18" customHeight="1">
      <c r="A162" s="29"/>
      <c r="B162" s="34"/>
      <c r="C162" s="29"/>
      <c r="D162" s="30"/>
      <c r="E162" s="7" t="s">
        <v>216</v>
      </c>
      <c r="F162" s="7"/>
      <c r="G162" s="7"/>
      <c r="H162" s="31"/>
      <c r="I162" s="31"/>
      <c r="J162" s="36"/>
      <c r="K162" s="7"/>
      <c r="L162" s="31"/>
      <c r="M162" s="29"/>
    </row>
    <row r="163" spans="1:13" ht="18" customHeight="1">
      <c r="A163" s="29"/>
      <c r="B163" s="34"/>
      <c r="C163" s="29"/>
      <c r="D163" s="30"/>
      <c r="E163" s="7" t="s">
        <v>217</v>
      </c>
      <c r="F163" s="7"/>
      <c r="G163" s="7"/>
      <c r="H163" s="31"/>
      <c r="I163" s="31"/>
      <c r="J163" s="36"/>
      <c r="K163" s="7"/>
      <c r="L163" s="31"/>
      <c r="M163" s="29"/>
    </row>
    <row r="164" spans="1:13" ht="18" customHeight="1" thickBot="1">
      <c r="A164" s="45"/>
      <c r="B164" s="44"/>
      <c r="C164" s="45"/>
      <c r="D164" s="58"/>
      <c r="E164" s="8"/>
      <c r="F164" s="8"/>
      <c r="G164" s="8"/>
      <c r="H164" s="59"/>
      <c r="I164" s="59"/>
      <c r="J164" s="59"/>
      <c r="K164" s="8"/>
      <c r="L164" s="59"/>
      <c r="M164" s="29"/>
    </row>
    <row r="165" spans="1:13" ht="18" customHeight="1">
      <c r="A165" s="29"/>
      <c r="B165" s="29"/>
      <c r="C165" s="29"/>
      <c r="D165" s="29"/>
      <c r="E165" s="7"/>
      <c r="F165" s="7"/>
      <c r="G165" s="7"/>
      <c r="H165" s="31"/>
      <c r="I165" s="31"/>
      <c r="J165" s="36"/>
      <c r="K165" s="7"/>
      <c r="L165" s="31"/>
      <c r="M165" s="29"/>
    </row>
    <row r="166" spans="1:13" ht="18" customHeight="1">
      <c r="A166" s="29"/>
      <c r="B166" s="29"/>
      <c r="C166" s="29"/>
      <c r="D166" s="29"/>
      <c r="E166" s="7"/>
      <c r="F166" s="7"/>
      <c r="G166" s="7" t="s">
        <v>221</v>
      </c>
      <c r="I166" s="31"/>
      <c r="J166" s="36"/>
      <c r="K166" s="7"/>
      <c r="L166" s="31"/>
      <c r="M166" s="29"/>
    </row>
    <row r="167" spans="1:13" ht="18" customHeight="1">
      <c r="A167" s="29"/>
      <c r="B167" s="29"/>
      <c r="C167" s="29"/>
      <c r="D167" s="29"/>
      <c r="E167" s="7"/>
      <c r="F167" s="7"/>
      <c r="G167" s="7"/>
      <c r="H167" s="61" t="s">
        <v>222</v>
      </c>
      <c r="I167" s="61" t="s">
        <v>9</v>
      </c>
      <c r="J167" s="62" t="s">
        <v>10</v>
      </c>
      <c r="K167" s="7"/>
      <c r="L167" s="61"/>
      <c r="M167" s="61"/>
    </row>
    <row r="168" spans="1:13" ht="18" customHeight="1">
      <c r="A168" s="29"/>
      <c r="B168" s="29"/>
      <c r="C168" s="29"/>
      <c r="D168" s="29"/>
      <c r="E168" s="7"/>
      <c r="F168" s="7"/>
      <c r="G168" s="7"/>
      <c r="H168" s="63">
        <v>2923000</v>
      </c>
      <c r="I168" s="63">
        <v>1455000</v>
      </c>
      <c r="J168" s="64">
        <v>1468000</v>
      </c>
      <c r="K168" s="65"/>
      <c r="L168" s="66"/>
      <c r="M168" s="65"/>
    </row>
    <row r="169" ht="18" customHeight="1">
      <c r="J169" s="67"/>
    </row>
    <row r="170" ht="18" customHeight="1">
      <c r="J170" s="67"/>
    </row>
    <row r="171" ht="18" customHeight="1">
      <c r="J171" s="67"/>
    </row>
    <row r="172" ht="18" customHeight="1">
      <c r="J172" s="67"/>
    </row>
    <row r="173" ht="18" customHeight="1">
      <c r="J173" s="67"/>
    </row>
    <row r="174" ht="18" customHeight="1">
      <c r="J174" s="67"/>
    </row>
    <row r="175" ht="18" customHeight="1">
      <c r="J175" s="67"/>
    </row>
    <row r="176" ht="18" customHeight="1">
      <c r="J176" s="67"/>
    </row>
    <row r="177" ht="18" customHeight="1">
      <c r="J177" s="67"/>
    </row>
    <row r="178" ht="18" customHeight="1">
      <c r="J178" s="67"/>
    </row>
    <row r="179" ht="18" customHeight="1">
      <c r="J179" s="67"/>
    </row>
    <row r="180" ht="18" customHeight="1">
      <c r="J180" s="67"/>
    </row>
    <row r="181" ht="18" customHeight="1">
      <c r="J181" s="67"/>
    </row>
    <row r="182" ht="18" customHeight="1">
      <c r="J182" s="67"/>
    </row>
    <row r="183" ht="18" customHeight="1">
      <c r="J183" s="67"/>
    </row>
    <row r="184" ht="18" customHeight="1">
      <c r="J184" s="67"/>
    </row>
    <row r="185" ht="18" customHeight="1">
      <c r="J185" s="67"/>
    </row>
    <row r="186" ht="18" customHeight="1">
      <c r="J186" s="67"/>
    </row>
    <row r="187" ht="18" customHeight="1">
      <c r="J187" s="67"/>
    </row>
    <row r="188" ht="18" customHeight="1">
      <c r="J188" s="67"/>
    </row>
    <row r="189" ht="18" customHeight="1">
      <c r="J189" s="67"/>
    </row>
    <row r="190" ht="18" customHeight="1">
      <c r="J190" s="67"/>
    </row>
    <row r="191" ht="18" customHeight="1">
      <c r="J191" s="67"/>
    </row>
    <row r="192" ht="18" customHeight="1">
      <c r="J192" s="67"/>
    </row>
    <row r="193" ht="18" customHeight="1">
      <c r="J193" s="67"/>
    </row>
    <row r="194" ht="18" customHeight="1">
      <c r="J194" s="67"/>
    </row>
    <row r="195" ht="18" customHeight="1">
      <c r="J195" s="67"/>
    </row>
    <row r="196" ht="18" customHeight="1">
      <c r="J196" s="67"/>
    </row>
    <row r="197" ht="18" customHeight="1">
      <c r="J197" s="67"/>
    </row>
    <row r="198" ht="18" customHeight="1">
      <c r="J198" s="67"/>
    </row>
    <row r="199" ht="18" customHeight="1">
      <c r="J199" s="67"/>
    </row>
    <row r="200" ht="18" customHeight="1">
      <c r="J200" s="67"/>
    </row>
    <row r="201" ht="18" customHeight="1">
      <c r="J201" s="67"/>
    </row>
    <row r="202" ht="18" customHeight="1">
      <c r="J202" s="67"/>
    </row>
    <row r="203" ht="18" customHeight="1">
      <c r="J203" s="67"/>
    </row>
    <row r="204" ht="18" customHeight="1">
      <c r="J204" s="67"/>
    </row>
    <row r="205" ht="18" customHeight="1">
      <c r="J205" s="67"/>
    </row>
    <row r="206" ht="18" customHeight="1">
      <c r="J206" s="67"/>
    </row>
    <row r="207" ht="18" customHeight="1">
      <c r="J207" s="67"/>
    </row>
    <row r="208" ht="18" customHeight="1">
      <c r="J208" s="67"/>
    </row>
    <row r="209" ht="18" customHeight="1">
      <c r="J209" s="67"/>
    </row>
    <row r="210" ht="18" customHeight="1">
      <c r="J210" s="67"/>
    </row>
    <row r="211" ht="18" customHeight="1">
      <c r="J211" s="67"/>
    </row>
    <row r="212" ht="18" customHeight="1">
      <c r="J212" s="67"/>
    </row>
    <row r="213" ht="18" customHeight="1">
      <c r="J213" s="67"/>
    </row>
    <row r="214" ht="18" customHeight="1">
      <c r="J214" s="67"/>
    </row>
    <row r="215" ht="18" customHeight="1">
      <c r="J215" s="67"/>
    </row>
    <row r="216" ht="18" customHeight="1">
      <c r="J216" s="67"/>
    </row>
    <row r="217" ht="18" customHeight="1">
      <c r="J217" s="67"/>
    </row>
    <row r="218" ht="18" customHeight="1">
      <c r="J218" s="67"/>
    </row>
    <row r="219" ht="18" customHeight="1">
      <c r="J219" s="67"/>
    </row>
    <row r="220" ht="18" customHeight="1">
      <c r="J220" s="67"/>
    </row>
    <row r="221" ht="18" customHeight="1">
      <c r="J221" s="67"/>
    </row>
    <row r="222" ht="18" customHeight="1">
      <c r="J222" s="67"/>
    </row>
    <row r="223" ht="18" customHeight="1">
      <c r="J223" s="67"/>
    </row>
    <row r="224" ht="18" customHeight="1">
      <c r="J224" s="67"/>
    </row>
    <row r="225" ht="18" customHeight="1">
      <c r="J225" s="67"/>
    </row>
    <row r="226" ht="18" customHeight="1">
      <c r="J226" s="67"/>
    </row>
    <row r="227" ht="18" customHeight="1">
      <c r="J227" s="67"/>
    </row>
  </sheetData>
  <sheetProtection/>
  <mergeCells count="12">
    <mergeCell ref="K5:K6"/>
    <mergeCell ref="L5:L6"/>
    <mergeCell ref="B50:D50"/>
    <mergeCell ref="C52:D52"/>
    <mergeCell ref="B5:D5"/>
    <mergeCell ref="C129:D129"/>
    <mergeCell ref="B141:D141"/>
    <mergeCell ref="C144:D144"/>
    <mergeCell ref="C56:D56"/>
    <mergeCell ref="C115:D115"/>
    <mergeCell ref="C125:D125"/>
    <mergeCell ref="C127:D127"/>
  </mergeCells>
  <printOptions/>
  <pageMargins left="0.5905511811023623" right="0.5905511811023623" top="0.5905511811023623" bottom="0.5905511811023623" header="0.5118110236220472" footer="0.3937007874015748"/>
  <pageSetup firstPageNumber="84" useFirstPageNumber="1" horizontalDpi="600" verticalDpi="600" orientation="portrait" paperSize="9" scale="87" r:id="rId1"/>
  <headerFooter alignWithMargins="0">
    <oddFooter>&amp;C&amp;"ＭＳ 明朝,標準"- &amp;P -</oddFooter>
  </headerFooter>
  <rowBreaks count="3" manualBreakCount="3">
    <brk id="45" max="255" man="1"/>
    <brk id="84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2010-02-22T09:29:40Z</cp:lastPrinted>
  <dcterms:created xsi:type="dcterms:W3CDTF">1998-10-21T02:22:17Z</dcterms:created>
  <dcterms:modified xsi:type="dcterms:W3CDTF">2020-12-11T05:16:58Z</dcterms:modified>
  <cp:category/>
  <cp:version/>
  <cp:contentType/>
  <cp:contentStatus/>
</cp:coreProperties>
</file>