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5)\01編集用\第Ⅳ編\"/>
    </mc:Choice>
  </mc:AlternateContent>
  <bookViews>
    <workbookView xWindow="120" yWindow="90" windowWidth="11715" windowHeight="5610"/>
  </bookViews>
  <sheets>
    <sheet name="掲載用" sheetId="1" r:id="rId1"/>
    <sheet name="県人口・世帯" sheetId="6" r:id="rId2"/>
    <sheet name="面積" sheetId="7" r:id="rId3"/>
  </sheets>
  <externalReferences>
    <externalReference r:id="rId4"/>
    <externalReference r:id="rId5"/>
    <externalReference r:id="rId6"/>
  </externalReferences>
  <definedNames>
    <definedName name="_xlnm.Print_Area" localSheetId="0">掲載用!$A$1:$K$62</definedName>
    <definedName name="医療圏コード">[1]医療圏コード!$A$2:$E$88</definedName>
    <definedName name="新医療圏コード">#REF!</definedName>
    <definedName name="範囲">[2]第１０表!$B$7:$J$91</definedName>
    <definedName name="範囲１０">[3]第１０表!$B$6:$H$90</definedName>
    <definedName name="範囲１１">[3]第１１表!$B$7:$Z$91</definedName>
    <definedName name="範囲２">[3]第２表!$B$7:$N$91</definedName>
    <definedName name="範囲４">[3]第４表!$B$7:$R$91</definedName>
    <definedName name="範囲５">[3]第５表!$B$7:$V$91</definedName>
    <definedName name="範囲８">[3]第８表!$B$7:$T$91</definedName>
    <definedName name="範囲９">[3]第９表!$B$6:$N$90</definedName>
  </definedNames>
  <calcPr calcId="152511"/>
</workbook>
</file>

<file path=xl/calcChain.xml><?xml version="1.0" encoding="utf-8"?>
<calcChain xmlns="http://schemas.openxmlformats.org/spreadsheetml/2006/main">
  <c r="D23" i="1" l="1"/>
  <c r="C23" i="1"/>
  <c r="B108" i="6"/>
  <c r="B107" i="6"/>
  <c r="E52" i="1" l="1"/>
  <c r="E49" i="1"/>
  <c r="E46" i="1"/>
  <c r="E43" i="1"/>
  <c r="E40" i="1"/>
  <c r="E37" i="1"/>
  <c r="E33" i="1"/>
  <c r="E29" i="1"/>
  <c r="E26" i="1"/>
  <c r="E23" i="1"/>
  <c r="E19" i="1"/>
  <c r="E15" i="1"/>
  <c r="F79" i="7"/>
  <c r="F91" i="7"/>
  <c r="F90" i="7"/>
  <c r="F89" i="7"/>
  <c r="F88" i="7"/>
  <c r="F87" i="7"/>
  <c r="F86" i="7"/>
  <c r="F85" i="7"/>
  <c r="F84" i="7"/>
  <c r="F83" i="7"/>
  <c r="F82" i="7"/>
  <c r="F81" i="7"/>
  <c r="F80" i="7"/>
  <c r="F66" i="7"/>
  <c r="D12" i="1"/>
  <c r="D15" i="1"/>
  <c r="D19" i="1"/>
  <c r="D26" i="1"/>
  <c r="D29" i="1"/>
  <c r="D33" i="1"/>
  <c r="D37" i="1"/>
  <c r="D40" i="1"/>
  <c r="D43" i="1"/>
  <c r="D46" i="1"/>
  <c r="D49" i="1"/>
  <c r="D52" i="1"/>
  <c r="B118" i="6"/>
  <c r="B117" i="6"/>
  <c r="B116" i="6"/>
  <c r="B115" i="6"/>
  <c r="B114" i="6"/>
  <c r="B113" i="6"/>
  <c r="B112" i="6"/>
  <c r="B111" i="6"/>
  <c r="B110" i="6"/>
  <c r="B109" i="6"/>
  <c r="C52" i="1"/>
  <c r="C49" i="1"/>
  <c r="C46" i="1"/>
  <c r="C43" i="1"/>
  <c r="C40" i="1"/>
  <c r="C37" i="1"/>
  <c r="C33" i="1"/>
  <c r="C29" i="1"/>
  <c r="C26" i="1"/>
  <c r="C19" i="1"/>
  <c r="C15" i="1"/>
  <c r="B106" i="6" l="1"/>
  <c r="C12" i="1" s="1"/>
  <c r="C107" i="6" l="1"/>
  <c r="C108" i="6"/>
  <c r="C109" i="6"/>
  <c r="C110" i="6"/>
  <c r="C111" i="6"/>
  <c r="C112" i="6"/>
  <c r="C113" i="6"/>
  <c r="C114" i="6"/>
  <c r="C115" i="6"/>
  <c r="C116" i="6"/>
  <c r="C117" i="6"/>
  <c r="C118" i="6"/>
  <c r="C106" i="6" l="1"/>
</calcChain>
</file>

<file path=xl/sharedStrings.xml><?xml version="1.0" encoding="utf-8"?>
<sst xmlns="http://schemas.openxmlformats.org/spreadsheetml/2006/main" count="350" uniqueCount="238">
  <si>
    <t>世帯数</t>
    <rPh sb="0" eb="3">
      <t>セタイスウ</t>
    </rPh>
    <phoneticPr fontId="1"/>
  </si>
  <si>
    <t>保健所</t>
    <rPh sb="0" eb="3">
      <t>ホケンジョ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</si>
  <si>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</si>
  <si>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</si>
  <si>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水戸</t>
    <rPh sb="0" eb="2">
      <t>ミト</t>
    </rPh>
    <phoneticPr fontId="1"/>
  </si>
  <si>
    <t>日立</t>
    <rPh sb="0" eb="2">
      <t>ヒタチ</t>
    </rPh>
    <phoneticPr fontId="1"/>
  </si>
  <si>
    <t>鉾田</t>
    <rPh sb="0" eb="2">
      <t>ホコタ</t>
    </rPh>
    <phoneticPr fontId="1"/>
  </si>
  <si>
    <t>潮来</t>
    <rPh sb="0" eb="2">
      <t>イタコ</t>
    </rPh>
    <phoneticPr fontId="1"/>
  </si>
  <si>
    <t>竜ケ崎</t>
    <rPh sb="0" eb="3">
      <t>リュウガサキ</t>
    </rPh>
    <phoneticPr fontId="1"/>
  </si>
  <si>
    <t>土浦</t>
    <rPh sb="0" eb="2">
      <t>ツチウラ</t>
    </rPh>
    <phoneticPr fontId="1"/>
  </si>
  <si>
    <t>古河</t>
    <rPh sb="0" eb="2">
      <t>コガ</t>
    </rPh>
    <phoneticPr fontId="1"/>
  </si>
  <si>
    <t>つくば</t>
    <phoneticPr fontId="1"/>
  </si>
  <si>
    <r>
      <t>ｋｍ</t>
    </r>
    <r>
      <rPr>
        <vertAlign val="superscript"/>
        <sz val="11"/>
        <rFont val="ＭＳ Ｐゴシック"/>
        <family val="3"/>
        <charset val="128"/>
      </rPr>
      <t>２</t>
    </r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</si>
  <si>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</si>
  <si>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</si>
  <si>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保健所管内世帯数，人口，面積，区域</t>
    <rPh sb="0" eb="3">
      <t>ホケンジョ</t>
    </rPh>
    <rPh sb="3" eb="5">
      <t>カンナイ</t>
    </rPh>
    <rPh sb="5" eb="8">
      <t>セタイスウ</t>
    </rPh>
    <rPh sb="9" eb="11">
      <t>ジンコウ</t>
    </rPh>
    <rPh sb="12" eb="14">
      <t>メンセキ</t>
    </rPh>
    <rPh sb="15" eb="17">
      <t>クイキ</t>
    </rPh>
    <phoneticPr fontId="1"/>
  </si>
  <si>
    <t>管　 内</t>
    <rPh sb="0" eb="4">
      <t>カンナイ</t>
    </rPh>
    <phoneticPr fontId="1"/>
  </si>
  <si>
    <t>面　 積</t>
    <rPh sb="0" eb="4">
      <t>メンセキ</t>
    </rPh>
    <phoneticPr fontId="1"/>
  </si>
  <si>
    <t>管　　轄　　区　　域</t>
    <rPh sb="0" eb="4">
      <t>カンカツ</t>
    </rPh>
    <rPh sb="6" eb="10">
      <t>クイキ</t>
    </rPh>
    <phoneticPr fontId="1"/>
  </si>
  <si>
    <t>ひたちなか</t>
    <phoneticPr fontId="1"/>
  </si>
  <si>
    <t>　　　　４　面積の総数には境界未定分を含む</t>
    <rPh sb="6" eb="8">
      <t>メンセキ</t>
    </rPh>
    <rPh sb="9" eb="11">
      <t>ソウスウ</t>
    </rPh>
    <rPh sb="13" eb="15">
      <t>キョウカイ</t>
    </rPh>
    <rPh sb="15" eb="17">
      <t>ミテイ</t>
    </rPh>
    <rPh sb="17" eb="18">
      <t>ブン</t>
    </rPh>
    <rPh sb="19" eb="20">
      <t>フク</t>
    </rPh>
    <phoneticPr fontId="1"/>
  </si>
  <si>
    <t>龍ケ崎市，取手市，牛久市，守谷市，稲敷市</t>
    <rPh sb="0" eb="1">
      <t>リュウ</t>
    </rPh>
    <rPh sb="1" eb="3">
      <t>リュウガサキ</t>
    </rPh>
    <rPh sb="3" eb="4">
      <t>シ</t>
    </rPh>
    <rPh sb="5" eb="8">
      <t>トリデシ</t>
    </rPh>
    <rPh sb="9" eb="12">
      <t>ウシクシ</t>
    </rPh>
    <rPh sb="13" eb="15">
      <t>モリヤ</t>
    </rPh>
    <rPh sb="15" eb="16">
      <t>シ</t>
    </rPh>
    <rPh sb="17" eb="18">
      <t>イナ</t>
    </rPh>
    <rPh sb="18" eb="19">
      <t>シ</t>
    </rPh>
    <rPh sb="19" eb="20">
      <t>シ</t>
    </rPh>
    <phoneticPr fontId="1"/>
  </si>
  <si>
    <t>稲敷郡のうち河内町</t>
    <rPh sb="0" eb="3">
      <t>イナシキグン</t>
    </rPh>
    <rPh sb="6" eb="7">
      <t>カワ</t>
    </rPh>
    <rPh sb="7" eb="9">
      <t>ウチマチ</t>
    </rPh>
    <phoneticPr fontId="1"/>
  </si>
  <si>
    <t>土浦市，石岡市，かすみがうら市</t>
    <rPh sb="0" eb="3">
      <t>ツチウラシ</t>
    </rPh>
    <rPh sb="4" eb="7">
      <t>イシオカシ</t>
    </rPh>
    <rPh sb="14" eb="15">
      <t>シ</t>
    </rPh>
    <phoneticPr fontId="1"/>
  </si>
  <si>
    <t>北相馬郡（利根町）</t>
    <rPh sb="0" eb="4">
      <t>キタソウマグン</t>
    </rPh>
    <rPh sb="5" eb="7">
      <t>トネ</t>
    </rPh>
    <rPh sb="7" eb="8">
      <t>マチ</t>
    </rPh>
    <phoneticPr fontId="1"/>
  </si>
  <si>
    <t>東茨城郡（茨城町，城里町，大洗町）</t>
    <rPh sb="0" eb="4">
      <t>ヒガシイバラキグン</t>
    </rPh>
    <rPh sb="5" eb="8">
      <t>イバラキマチ</t>
    </rPh>
    <rPh sb="9" eb="10">
      <t>シロ</t>
    </rPh>
    <rPh sb="10" eb="11">
      <t>サト</t>
    </rPh>
    <rPh sb="11" eb="12">
      <t>マチ</t>
    </rPh>
    <rPh sb="13" eb="15">
      <t>オオアライ</t>
    </rPh>
    <rPh sb="15" eb="16">
      <t>マチ</t>
    </rPh>
    <phoneticPr fontId="1"/>
  </si>
  <si>
    <t>水戸市，笠間市，小美玉市</t>
    <rPh sb="0" eb="3">
      <t>ミトシ</t>
    </rPh>
    <rPh sb="4" eb="7">
      <t>カサマシ</t>
    </rPh>
    <rPh sb="8" eb="9">
      <t>コ</t>
    </rPh>
    <rPh sb="9" eb="10">
      <t>ミ</t>
    </rPh>
    <rPh sb="10" eb="11">
      <t>タマ</t>
    </rPh>
    <rPh sb="11" eb="12">
      <t>シ</t>
    </rPh>
    <phoneticPr fontId="1"/>
  </si>
  <si>
    <t>日立市，高萩市，北茨城市</t>
    <rPh sb="0" eb="3">
      <t>ヒタチシ</t>
    </rPh>
    <rPh sb="4" eb="7">
      <t>タカハギシ</t>
    </rPh>
    <rPh sb="8" eb="12">
      <t>キタイバラキシ</t>
    </rPh>
    <phoneticPr fontId="1"/>
  </si>
  <si>
    <t>鉾田市，行方市</t>
    <rPh sb="0" eb="2">
      <t>ホコタ</t>
    </rPh>
    <rPh sb="2" eb="3">
      <t>シ</t>
    </rPh>
    <rPh sb="4" eb="6">
      <t>ユクエ</t>
    </rPh>
    <rPh sb="6" eb="7">
      <t>シ</t>
    </rPh>
    <phoneticPr fontId="1"/>
  </si>
  <si>
    <t>鹿嶋市，潮来市，神栖市</t>
    <rPh sb="0" eb="3">
      <t>カシマシ</t>
    </rPh>
    <rPh sb="4" eb="6">
      <t>イタコ</t>
    </rPh>
    <rPh sb="6" eb="7">
      <t>シ</t>
    </rPh>
    <rPh sb="8" eb="10">
      <t>カミス</t>
    </rPh>
    <rPh sb="10" eb="11">
      <t>シ</t>
    </rPh>
    <phoneticPr fontId="1"/>
  </si>
  <si>
    <t>筑西市，結城市，桜川市</t>
    <rPh sb="0" eb="3">
      <t>チクセイシ</t>
    </rPh>
    <rPh sb="4" eb="7">
      <t>ユウキシ</t>
    </rPh>
    <rPh sb="8" eb="9">
      <t>サクラ</t>
    </rPh>
    <rPh sb="9" eb="10">
      <t>カワ</t>
    </rPh>
    <rPh sb="10" eb="11">
      <t>シ</t>
    </rPh>
    <phoneticPr fontId="1"/>
  </si>
  <si>
    <t>筑西</t>
    <rPh sb="0" eb="2">
      <t>チクセイ</t>
    </rPh>
    <phoneticPr fontId="1"/>
  </si>
  <si>
    <t>常総</t>
    <rPh sb="0" eb="2">
      <t>ジョウソウ</t>
    </rPh>
    <phoneticPr fontId="1"/>
  </si>
  <si>
    <t>下妻市，常総市，坂東市</t>
    <rPh sb="0" eb="3">
      <t>シモツマシ</t>
    </rPh>
    <rPh sb="4" eb="7">
      <t>ジョウソウシ</t>
    </rPh>
    <rPh sb="8" eb="10">
      <t>バンドウ</t>
    </rPh>
    <rPh sb="10" eb="11">
      <t>シ</t>
    </rPh>
    <phoneticPr fontId="1"/>
  </si>
  <si>
    <t>結城郡（八千代町）</t>
    <rPh sb="0" eb="2">
      <t>ユウキ</t>
    </rPh>
    <rPh sb="2" eb="3">
      <t>グン</t>
    </rPh>
    <rPh sb="4" eb="8">
      <t>ヤチヨマチ</t>
    </rPh>
    <phoneticPr fontId="1"/>
  </si>
  <si>
    <t>古河市</t>
    <rPh sb="0" eb="3">
      <t>コガシ</t>
    </rPh>
    <phoneticPr fontId="1"/>
  </si>
  <si>
    <t>猿島郡（五霞町，境町）</t>
    <rPh sb="0" eb="3">
      <t>サシマグン</t>
    </rPh>
    <rPh sb="4" eb="6">
      <t>ゴカ</t>
    </rPh>
    <rPh sb="6" eb="7">
      <t>マチ</t>
    </rPh>
    <rPh sb="8" eb="10">
      <t>サカイマチ</t>
    </rPh>
    <phoneticPr fontId="1"/>
  </si>
  <si>
    <t>つくば市，つくばみらい市</t>
    <rPh sb="3" eb="4">
      <t>シ</t>
    </rPh>
    <rPh sb="11" eb="12">
      <t>シ</t>
    </rPh>
    <phoneticPr fontId="1"/>
  </si>
  <si>
    <t>那珂郡（東海村）</t>
    <rPh sb="0" eb="2">
      <t>ナカ</t>
    </rPh>
    <rPh sb="2" eb="3">
      <t>グン</t>
    </rPh>
    <rPh sb="4" eb="6">
      <t>トウカイ</t>
    </rPh>
    <rPh sb="6" eb="7">
      <t>ムラ</t>
    </rPh>
    <phoneticPr fontId="1"/>
  </si>
  <si>
    <t>ひたちなか市</t>
    <rPh sb="5" eb="6">
      <t>シ</t>
    </rPh>
    <phoneticPr fontId="1"/>
  </si>
  <si>
    <t>霞ヶ浦，北浦</t>
    <rPh sb="0" eb="3">
      <t>カスミガウラ</t>
    </rPh>
    <rPh sb="4" eb="6">
      <t>キタウラ</t>
    </rPh>
    <phoneticPr fontId="1"/>
  </si>
  <si>
    <t>久慈郡（大子町）</t>
    <rPh sb="0" eb="3">
      <t>クジグン</t>
    </rPh>
    <rPh sb="4" eb="7">
      <t>ダイゴマチ</t>
    </rPh>
    <phoneticPr fontId="1"/>
  </si>
  <si>
    <t>常陸太田市，那珂市，常陸大宮市</t>
    <rPh sb="0" eb="5">
      <t>ヒタチオオタシ</t>
    </rPh>
    <rPh sb="6" eb="8">
      <t>ナカ</t>
    </rPh>
    <rPh sb="8" eb="9">
      <t>シ</t>
    </rPh>
    <rPh sb="10" eb="12">
      <t>ヒタチ</t>
    </rPh>
    <rPh sb="12" eb="15">
      <t>オオミヤシ</t>
    </rPh>
    <phoneticPr fontId="1"/>
  </si>
  <si>
    <t>稲敷郡のうち（阿見町，美浦村）</t>
    <rPh sb="0" eb="2">
      <t>イナシキ</t>
    </rPh>
    <rPh sb="2" eb="3">
      <t>グン</t>
    </rPh>
    <rPh sb="7" eb="10">
      <t>アミマチ</t>
    </rPh>
    <rPh sb="11" eb="13">
      <t>ミホ</t>
    </rPh>
    <rPh sb="13" eb="14">
      <t>ムラ</t>
    </rPh>
    <phoneticPr fontId="1"/>
  </si>
  <si>
    <t>常陸大宮</t>
    <rPh sb="0" eb="2">
      <t>ヒタチ</t>
    </rPh>
    <rPh sb="2" eb="4">
      <t>オオミヤ</t>
    </rPh>
    <phoneticPr fontId="1"/>
  </si>
  <si>
    <t>世帯数</t>
  </si>
  <si>
    <t>人口</t>
  </si>
  <si>
    <t>自然動態</t>
  </si>
  <si>
    <t>総数</t>
  </si>
  <si>
    <t>男</t>
  </si>
  <si>
    <t>女</t>
  </si>
  <si>
    <t>出生</t>
  </si>
  <si>
    <t>死亡</t>
  </si>
  <si>
    <t>転入</t>
  </si>
  <si>
    <t>転出</t>
  </si>
  <si>
    <t xml:space="preserve">5.  1 </t>
  </si>
  <si>
    <t xml:space="preserve">6.  1 </t>
  </si>
  <si>
    <t xml:space="preserve">7.  1 </t>
  </si>
  <si>
    <t xml:space="preserve">8.  1 </t>
  </si>
  <si>
    <t xml:space="preserve">9.  1 </t>
  </si>
  <si>
    <t xml:space="preserve">10.  1 </t>
  </si>
  <si>
    <t xml:space="preserve">11.  1 </t>
  </si>
  <si>
    <t xml:space="preserve">12.  1 </t>
  </si>
  <si>
    <t>茨城県</t>
  </si>
  <si>
    <t>市計</t>
  </si>
  <si>
    <t>郡計</t>
  </si>
  <si>
    <t>県北</t>
  </si>
  <si>
    <t>県央</t>
  </si>
  <si>
    <t>鹿行</t>
  </si>
  <si>
    <t>県南</t>
  </si>
  <si>
    <t>県西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</si>
  <si>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</si>
  <si>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</si>
  <si>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</si>
  <si>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</si>
  <si>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</si>
  <si>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</si>
  <si>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</si>
  <si>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</si>
  <si>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</si>
  <si>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</si>
  <si>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</si>
  <si>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</si>
  <si>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</si>
  <si>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</si>
  <si>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</si>
  <si>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</si>
  <si>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</si>
  <si>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</si>
  <si>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那珂市</t>
  </si>
  <si>
    <t>筑西市</t>
  </si>
  <si>
    <t>坂東市</t>
  </si>
  <si>
    <t>稲敷市</t>
  </si>
  <si>
    <t>かすみがうら市</t>
  </si>
  <si>
    <t>東茨城郡</t>
  </si>
  <si>
    <t>那珂郡</t>
  </si>
  <si>
    <t>久慈郡</t>
  </si>
  <si>
    <t>稲敷郡</t>
  </si>
  <si>
    <t>結城郡</t>
  </si>
  <si>
    <t>猿島郡</t>
  </si>
  <si>
    <t>北相馬郡</t>
  </si>
  <si>
    <t>　　利根町</t>
  </si>
  <si>
    <t>水戸</t>
    <rPh sb="0" eb="2">
      <t>ミト</t>
    </rPh>
    <phoneticPr fontId="1"/>
  </si>
  <si>
    <t>大宮</t>
    <rPh sb="0" eb="2">
      <t>オオミヤ</t>
    </rPh>
    <phoneticPr fontId="1"/>
  </si>
  <si>
    <t>日立</t>
    <rPh sb="0" eb="2">
      <t>ヒタチ</t>
    </rPh>
    <phoneticPr fontId="1"/>
  </si>
  <si>
    <t>潮来</t>
    <rPh sb="0" eb="2">
      <t>イタコ</t>
    </rPh>
    <phoneticPr fontId="1"/>
  </si>
  <si>
    <t>鉾田</t>
    <rPh sb="0" eb="2">
      <t>ホコタ</t>
    </rPh>
    <phoneticPr fontId="1"/>
  </si>
  <si>
    <t>龍ヶ崎</t>
    <rPh sb="0" eb="3">
      <t>リュウガサキ</t>
    </rPh>
    <phoneticPr fontId="1"/>
  </si>
  <si>
    <t>土浦</t>
    <rPh sb="0" eb="2">
      <t>ツチウラ</t>
    </rPh>
    <phoneticPr fontId="1"/>
  </si>
  <si>
    <t>古河</t>
    <rPh sb="0" eb="2">
      <t>コガ</t>
    </rPh>
    <phoneticPr fontId="1"/>
  </si>
  <si>
    <t xml:space="preserve">2.  1 </t>
  </si>
  <si>
    <t>つくば</t>
  </si>
  <si>
    <t>ひたちなか</t>
  </si>
  <si>
    <t>表－２　県・地域・市町村別世帯数、人口及び人口移動</t>
  </si>
  <si>
    <t>（単位：世帯，人）</t>
  </si>
  <si>
    <t>市町村</t>
  </si>
  <si>
    <t>前月中の人口移動</t>
  </si>
  <si>
    <t>増減</t>
  </si>
  <si>
    <t>社会動態</t>
  </si>
  <si>
    <t>自然増減</t>
  </si>
  <si>
    <t>社会増減</t>
  </si>
  <si>
    <t>（県）</t>
  </si>
  <si>
    <t xml:space="preserve">平25. 4.  1 </t>
  </si>
  <si>
    <t xml:space="preserve">平26. 1.  1 </t>
  </si>
  <si>
    <t xml:space="preserve">3.  1 </t>
  </si>
  <si>
    <t xml:space="preserve">平26. 4.  1 </t>
  </si>
  <si>
    <t>水戸市</t>
  </si>
  <si>
    <t>常総市</t>
  </si>
  <si>
    <t>常陸大宮市</t>
  </si>
  <si>
    <t>桜川市</t>
  </si>
  <si>
    <t>神栖市</t>
  </si>
  <si>
    <t>行方市</t>
  </si>
  <si>
    <t>鉾田市</t>
  </si>
  <si>
    <t>つくばみらい市</t>
  </si>
  <si>
    <t>小美玉市</t>
  </si>
  <si>
    <t>　　茨城町</t>
  </si>
  <si>
    <t>　　大洗町</t>
  </si>
  <si>
    <t>　　城里町</t>
  </si>
  <si>
    <t>　　東海村</t>
  </si>
  <si>
    <t>　　大子町</t>
  </si>
  <si>
    <t>　　美浦村</t>
  </si>
  <si>
    <t>　　阿見町</t>
  </si>
  <si>
    <t>　　河内町</t>
  </si>
  <si>
    <t>　　八千代町</t>
  </si>
  <si>
    <t>　　五霞町</t>
  </si>
  <si>
    <t>　　境町</t>
  </si>
  <si>
    <t>注(1) (使用記号）　－＝負数、…＝不詳、ｒ＝訂正数字</t>
  </si>
  <si>
    <t xml:space="preserve">   (2)世帯数、人口及び人口移動とも外国人を含む。</t>
  </si>
  <si>
    <t>（注）　１　市町村名　平成２６年３月３１日現在</t>
    <rPh sb="1" eb="2">
      <t>チュウ</t>
    </rPh>
    <rPh sb="6" eb="9">
      <t>シチョウソン</t>
    </rPh>
    <rPh sb="9" eb="10">
      <t>メイ</t>
    </rPh>
    <rPh sb="11" eb="13">
      <t>ヘイセイ</t>
    </rPh>
    <rPh sb="15" eb="16">
      <t>ネン</t>
    </rPh>
    <rPh sb="17" eb="18">
      <t>ガツ</t>
    </rPh>
    <rPh sb="20" eb="21">
      <t>ニチ</t>
    </rPh>
    <rPh sb="21" eb="23">
      <t>ゲンザイ</t>
    </rPh>
    <phoneticPr fontId="1"/>
  </si>
  <si>
    <t>　　　　２　人口及び世帯数　平成２６年４月１日現在（茨城県常住人口調査）</t>
    <rPh sb="6" eb="8">
      <t>ジンコウ</t>
    </rPh>
    <rPh sb="8" eb="9">
      <t>オヨ</t>
    </rPh>
    <rPh sb="10" eb="13">
      <t>セタイスウ</t>
    </rPh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イバラキケン</t>
    </rPh>
    <rPh sb="29" eb="31">
      <t>ジョウジュウ</t>
    </rPh>
    <rPh sb="31" eb="33">
      <t>ジンコウ</t>
    </rPh>
    <rPh sb="33" eb="35">
      <t>チョウサ</t>
    </rPh>
    <phoneticPr fontId="1"/>
  </si>
  <si>
    <t>　　　　３　面積　平成２６年１０月１日現在（国土地理院全国都道府県市区町村別面積調）</t>
    <rPh sb="6" eb="8">
      <t>メンセキ</t>
    </rPh>
    <rPh sb="9" eb="11">
      <t>ヘイセイ</t>
    </rPh>
    <rPh sb="13" eb="14">
      <t>ネン</t>
    </rPh>
    <rPh sb="16" eb="17">
      <t>ガツ</t>
    </rPh>
    <rPh sb="18" eb="19">
      <t>ニチ</t>
    </rPh>
    <rPh sb="19" eb="21">
      <t>ゲンザイ</t>
    </rPh>
    <rPh sb="22" eb="24">
      <t>コクド</t>
    </rPh>
    <rPh sb="24" eb="26">
      <t>チリ</t>
    </rPh>
    <rPh sb="26" eb="27">
      <t>イン</t>
    </rPh>
    <rPh sb="27" eb="29">
      <t>ゼンコク</t>
    </rPh>
    <rPh sb="29" eb="33">
      <t>トドウフケン</t>
    </rPh>
    <rPh sb="33" eb="35">
      <t>シク</t>
    </rPh>
    <rPh sb="35" eb="37">
      <t>チョウソン</t>
    </rPh>
    <rPh sb="37" eb="38">
      <t>ベツ</t>
    </rPh>
    <rPh sb="38" eb="40">
      <t>メンセキ</t>
    </rPh>
    <rPh sb="40" eb="41">
      <t>シラ</t>
    </rPh>
    <phoneticPr fontId="1"/>
  </si>
  <si>
    <t>０８　茨 城 県</t>
    <rPh sb="3" eb="4">
      <t>イバラ</t>
    </rPh>
    <rPh sb="5" eb="6">
      <t>シロ</t>
    </rPh>
    <rPh sb="7" eb="8">
      <t>ケン</t>
    </rPh>
    <phoneticPr fontId="1"/>
  </si>
  <si>
    <t>市　　区　　町　　村　　名</t>
    <rPh sb="0" eb="1">
      <t>シ</t>
    </rPh>
    <rPh sb="3" eb="4">
      <t>ク</t>
    </rPh>
    <rPh sb="6" eb="7">
      <t>マチ</t>
    </rPh>
    <rPh sb="9" eb="10">
      <t>ムラ</t>
    </rPh>
    <rPh sb="12" eb="13">
      <t>メイ</t>
    </rPh>
    <phoneticPr fontId="1"/>
  </si>
  <si>
    <t>増減面積</t>
    <rPh sb="0" eb="2">
      <t>ゾウゲン</t>
    </rPh>
    <rPh sb="2" eb="4">
      <t>メンセキ</t>
    </rPh>
    <phoneticPr fontId="1"/>
  </si>
  <si>
    <t>摘　　要</t>
    <rPh sb="0" eb="1">
      <t>テキ</t>
    </rPh>
    <rPh sb="3" eb="4">
      <t>ヨウ</t>
    </rPh>
    <phoneticPr fontId="1"/>
  </si>
  <si>
    <t>参考値</t>
    <rPh sb="0" eb="2">
      <t>サンコウ</t>
    </rPh>
    <rPh sb="2" eb="3">
      <t>アタイ</t>
    </rPh>
    <phoneticPr fontId="1"/>
  </si>
  <si>
    <t>市　  部</t>
    <phoneticPr fontId="1"/>
  </si>
  <si>
    <t>a</t>
    <phoneticPr fontId="1"/>
  </si>
  <si>
    <t>郡　  部</t>
    <phoneticPr fontId="1"/>
  </si>
  <si>
    <t>　</t>
    <phoneticPr fontId="1"/>
  </si>
  <si>
    <t>水戸市
東茨城郡茨城町</t>
    <phoneticPr fontId="1"/>
  </si>
  <si>
    <t>a</t>
  </si>
  <si>
    <t>みとし</t>
  </si>
  <si>
    <t>ひたちし</t>
  </si>
  <si>
    <t>つちうらし</t>
  </si>
  <si>
    <t>こがし</t>
  </si>
  <si>
    <t>いしおかし</t>
  </si>
  <si>
    <t>ゆうきし</t>
  </si>
  <si>
    <t>りゅうがさきし</t>
  </si>
  <si>
    <t>しもつまし</t>
  </si>
  <si>
    <t>じょうそうし</t>
  </si>
  <si>
    <t>ひたちおおたし</t>
  </si>
  <si>
    <t>たかはぎし</t>
  </si>
  <si>
    <t>きたいばらきし</t>
  </si>
  <si>
    <t>かさまし</t>
  </si>
  <si>
    <t>とりでし</t>
  </si>
  <si>
    <t>うしくし</t>
  </si>
  <si>
    <t>つくばし</t>
  </si>
  <si>
    <t>ひたちなかし</t>
  </si>
  <si>
    <t>かしまし</t>
  </si>
  <si>
    <t>いたこし</t>
  </si>
  <si>
    <t>もりやし</t>
  </si>
  <si>
    <t>ひたちおおみやし</t>
  </si>
  <si>
    <t>なかし</t>
  </si>
  <si>
    <t>ちくせいし</t>
  </si>
  <si>
    <t>ばんどうし</t>
  </si>
  <si>
    <t>いなしきし</t>
  </si>
  <si>
    <t>かすみがうらし</t>
  </si>
  <si>
    <t>さくらがわし</t>
  </si>
  <si>
    <t>かみすし</t>
  </si>
  <si>
    <t>なめがたし</t>
  </si>
  <si>
    <t>ほこたし</t>
  </si>
  <si>
    <t>つくばみらいし</t>
  </si>
  <si>
    <t>おみたまし</t>
  </si>
  <si>
    <t>ひがしいばらきぐん</t>
  </si>
  <si>
    <t>茨城町</t>
  </si>
  <si>
    <t>いばらきまち</t>
  </si>
  <si>
    <t>大洗町</t>
  </si>
  <si>
    <t>おおあらいまち</t>
  </si>
  <si>
    <t>城里町</t>
  </si>
  <si>
    <t>しろさとまち</t>
  </si>
  <si>
    <t>なかぐん</t>
  </si>
  <si>
    <t>東海村</t>
  </si>
  <si>
    <t>とうかいむら</t>
  </si>
  <si>
    <t>くじぐん</t>
  </si>
  <si>
    <t>大子町</t>
  </si>
  <si>
    <t>だいごまち</t>
  </si>
  <si>
    <t>いなしきぐん</t>
  </si>
  <si>
    <t>美浦村</t>
  </si>
  <si>
    <t>みほむら</t>
  </si>
  <si>
    <t>阿見町</t>
  </si>
  <si>
    <t>あみまち</t>
  </si>
  <si>
    <t>河内町</t>
  </si>
  <si>
    <t>かわちまち</t>
  </si>
  <si>
    <t>ゆうきぐん</t>
  </si>
  <si>
    <t>八千代町</t>
  </si>
  <si>
    <t>やちよまち</t>
  </si>
  <si>
    <t>さしまぐん</t>
  </si>
  <si>
    <t>五霞町</t>
  </si>
  <si>
    <t>ごかまち</t>
  </si>
  <si>
    <t>境町</t>
  </si>
  <si>
    <t>さかいまち</t>
  </si>
  <si>
    <t>きたそうまぐん</t>
  </si>
  <si>
    <t>利根町</t>
  </si>
  <si>
    <t>とねまち</t>
  </si>
  <si>
    <t>境界未定等</t>
    <rPh sb="0" eb="2">
      <t>キョウカイ</t>
    </rPh>
    <rPh sb="2" eb="5">
      <t>ミテイトウ</t>
    </rPh>
    <phoneticPr fontId="1"/>
  </si>
  <si>
    <t>　水戸市及び東茨城郡茨城町は、境界の一部が未定のため、合計面積を示した。
　なお、この面積は、市部・郡部・郡の合計には含まれない。</t>
    <rPh sb="1" eb="4">
      <t>ミトシ</t>
    </rPh>
    <rPh sb="4" eb="5">
      <t>オヨ</t>
    </rPh>
    <phoneticPr fontId="1"/>
  </si>
  <si>
    <t>異動事項</t>
    <phoneticPr fontId="1"/>
  </si>
  <si>
    <t>異動項目</t>
    <rPh sb="2" eb="4">
      <t>コウモク</t>
    </rPh>
    <phoneticPr fontId="1"/>
  </si>
  <si>
    <t>番号</t>
  </si>
  <si>
    <t>異動年月日</t>
  </si>
  <si>
    <t>告示年月日</t>
  </si>
  <si>
    <t>異動理由・関係市町村等</t>
  </si>
  <si>
    <t>境界変更　　　　　　　　　　　　　（総務省告示）</t>
    <rPh sb="0" eb="2">
      <t>キョウカイ</t>
    </rPh>
    <rPh sb="2" eb="4">
      <t>ヘンコウ</t>
    </rPh>
    <rPh sb="18" eb="21">
      <t>ソウムショウ</t>
    </rPh>
    <rPh sb="21" eb="23">
      <t>コクジ</t>
    </rPh>
    <phoneticPr fontId="1"/>
  </si>
  <si>
    <t>筑西市と桜川市の各一部を相互に編入</t>
    <rPh sb="0" eb="1">
      <t>チク</t>
    </rPh>
    <rPh sb="1" eb="2">
      <t>ニシ</t>
    </rPh>
    <rPh sb="2" eb="3">
      <t>シ</t>
    </rPh>
    <rPh sb="4" eb="6">
      <t>サクラガワ</t>
    </rPh>
    <rPh sb="6" eb="7">
      <t>シ</t>
    </rPh>
    <rPh sb="8" eb="11">
      <t>カクイチブ</t>
    </rPh>
    <rPh sb="12" eb="14">
      <t>ソウゴ</t>
    </rPh>
    <rPh sb="15" eb="17">
      <t>ヘンニュウ</t>
    </rPh>
    <phoneticPr fontId="1"/>
  </si>
  <si>
    <t xml:space="preserve"> </t>
    <phoneticPr fontId="1"/>
  </si>
  <si>
    <t>平成26年面積</t>
    <rPh sb="0" eb="2">
      <t>ヘイセイ</t>
    </rPh>
    <phoneticPr fontId="1"/>
  </si>
  <si>
    <t>総計</t>
    <rPh sb="0" eb="2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</si>
</sst>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_ "/>
    <numFmt numFmtId="177" formatCode="#,##0_ "/>
    <numFmt numFmtId="178" formatCode="#,##0_);[Red]\(#,##0\)"/>
    <numFmt numFmtId="179" formatCode="#,##0.00_ ;[Red]\-#,##0.00\ "/>
    <numFmt numFmtId="180" formatCode="&quot;+&quot;\ #,##0.00;&quot;-&quot;\ #,##0.00"/>
    <numFmt numFmtId="181" formatCode="#,##0.00;[Red]#,##0.00"/>
    <numFmt numFmtId="182" formatCode="0_);\(0\)"/>
    <numFmt numFmtId="183" formatCode="0.00_);[Red]\(0.00\)"/>
    <numFmt numFmtId="184" formatCode="[$-411]ge\.m\.d;@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.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280">
    <xf numFmtId="0" fontId="0" fillId="0" borderId="0" xfId="0"/>
    <xf numFmtId="177" fontId="5" fillId="0" borderId="1" xfId="0" applyNumberFormat="1" applyFont="1" applyFill="1" applyBorder="1"/>
    <xf numFmtId="177" fontId="5" fillId="0" borderId="2" xfId="0" applyNumberFormat="1" applyFont="1" applyFill="1" applyBorder="1"/>
    <xf numFmtId="0" fontId="6" fillId="0" borderId="0" xfId="0" applyNumberFormat="1" applyFont="1" applyBorder="1" applyAlignment="1">
      <alignment vertical="center"/>
    </xf>
    <xf numFmtId="0" fontId="5" fillId="2" borderId="3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right"/>
    </xf>
    <xf numFmtId="177" fontId="5" fillId="0" borderId="6" xfId="0" applyNumberFormat="1" applyFont="1" applyFill="1" applyBorder="1"/>
    <xf numFmtId="177" fontId="5" fillId="0" borderId="0" xfId="0" applyNumberFormat="1" applyFont="1" applyFill="1" applyBorder="1"/>
    <xf numFmtId="177" fontId="5" fillId="0" borderId="7" xfId="0" applyNumberFormat="1" applyFont="1" applyFill="1" applyBorder="1"/>
    <xf numFmtId="177" fontId="5" fillId="0" borderId="8" xfId="0" applyNumberFormat="1" applyFont="1" applyFill="1" applyBorder="1"/>
    <xf numFmtId="49" fontId="0" fillId="0" borderId="5" xfId="0" applyNumberFormat="1" applyFill="1" applyBorder="1" applyAlignment="1">
      <alignment horizontal="right"/>
    </xf>
    <xf numFmtId="177" fontId="5" fillId="0" borderId="6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7" xfId="0" applyNumberFormat="1" applyFont="1" applyFill="1" applyBorder="1" applyAlignment="1"/>
    <xf numFmtId="49" fontId="5" fillId="0" borderId="9" xfId="0" applyNumberFormat="1" applyFont="1" applyFill="1" applyBorder="1" applyAlignment="1">
      <alignment horizontal="right"/>
    </xf>
    <xf numFmtId="177" fontId="5" fillId="0" borderId="10" xfId="0" applyNumberFormat="1" applyFont="1" applyFill="1" applyBorder="1" applyAlignment="1">
      <alignment shrinkToFit="1"/>
    </xf>
    <xf numFmtId="177" fontId="5" fillId="0" borderId="10" xfId="0" applyNumberFormat="1" applyFont="1" applyFill="1" applyBorder="1"/>
    <xf numFmtId="177" fontId="5" fillId="0" borderId="11" xfId="0" applyNumberFormat="1" applyFont="1" applyFill="1" applyBorder="1"/>
    <xf numFmtId="0" fontId="0" fillId="0" borderId="0" xfId="0" applyBorder="1"/>
    <xf numFmtId="177" fontId="5" fillId="0" borderId="0" xfId="0" applyNumberFormat="1" applyFont="1" applyBorder="1"/>
    <xf numFmtId="177" fontId="5" fillId="0" borderId="12" xfId="0" applyNumberFormat="1" applyFont="1" applyFill="1" applyBorder="1" applyAlignment="1"/>
    <xf numFmtId="177" fontId="5" fillId="0" borderId="13" xfId="0" applyNumberFormat="1" applyFont="1" applyFill="1" applyBorder="1"/>
    <xf numFmtId="177" fontId="5" fillId="0" borderId="12" xfId="0" applyNumberFormat="1" applyFont="1" applyFill="1" applyBorder="1"/>
    <xf numFmtId="177" fontId="5" fillId="0" borderId="14" xfId="0" applyNumberFormat="1" applyFont="1" applyFill="1" applyBorder="1" applyAlignment="1">
      <alignment shrinkToFit="1"/>
    </xf>
    <xf numFmtId="177" fontId="5" fillId="0" borderId="14" xfId="0" applyNumberFormat="1" applyFont="1" applyFill="1" applyBorder="1"/>
    <xf numFmtId="177" fontId="5" fillId="0" borderId="15" xfId="0" applyNumberFormat="1" applyFont="1" applyFill="1" applyBorder="1"/>
    <xf numFmtId="177" fontId="5" fillId="0" borderId="0" xfId="0" applyNumberFormat="1" applyFont="1" applyFill="1" applyAlignment="1"/>
    <xf numFmtId="177" fontId="5" fillId="0" borderId="13" xfId="0" applyNumberFormat="1" applyFont="1" applyFill="1" applyBorder="1" applyAlignment="1"/>
    <xf numFmtId="177" fontId="5" fillId="0" borderId="14" xfId="0" applyNumberFormat="1" applyFont="1" applyFill="1" applyBorder="1" applyAlignment="1"/>
    <xf numFmtId="177" fontId="5" fillId="0" borderId="15" xfId="0" applyNumberFormat="1" applyFont="1" applyFill="1" applyBorder="1" applyAlignment="1"/>
    <xf numFmtId="177" fontId="5" fillId="0" borderId="8" xfId="0" applyNumberFormat="1" applyFont="1" applyFill="1" applyBorder="1" applyAlignment="1"/>
    <xf numFmtId="177" fontId="5" fillId="0" borderId="2" xfId="0" applyNumberFormat="1" applyFont="1" applyFill="1" applyBorder="1" applyAlignment="1"/>
    <xf numFmtId="177" fontId="5" fillId="0" borderId="1" xfId="0" applyNumberFormat="1" applyFont="1" applyFill="1" applyBorder="1" applyAlignment="1"/>
    <xf numFmtId="177" fontId="5" fillId="0" borderId="10" xfId="0" applyNumberFormat="1" applyFont="1" applyFill="1" applyBorder="1" applyAlignment="1"/>
    <xf numFmtId="177" fontId="5" fillId="0" borderId="11" xfId="0" applyNumberFormat="1" applyFont="1" applyFill="1" applyBorder="1" applyAlignment="1"/>
    <xf numFmtId="177" fontId="5" fillId="0" borderId="2" xfId="0" applyNumberFormat="1" applyFont="1" applyBorder="1" applyAlignment="1"/>
    <xf numFmtId="177" fontId="5" fillId="0" borderId="1" xfId="0" applyNumberFormat="1" applyFont="1" applyBorder="1" applyAlignment="1"/>
    <xf numFmtId="177" fontId="5" fillId="0" borderId="10" xfId="0" applyNumberFormat="1" applyFont="1" applyBorder="1" applyAlignment="1"/>
    <xf numFmtId="177" fontId="5" fillId="0" borderId="11" xfId="0" applyNumberFormat="1" applyFont="1" applyBorder="1" applyAlignment="1"/>
    <xf numFmtId="177" fontId="5" fillId="0" borderId="0" xfId="0" applyNumberFormat="1" applyFont="1" applyBorder="1" applyAlignment="1"/>
    <xf numFmtId="177" fontId="5" fillId="0" borderId="5" xfId="0" applyNumberFormat="1" applyFont="1" applyFill="1" applyBorder="1" applyAlignment="1"/>
    <xf numFmtId="177" fontId="5" fillId="0" borderId="5" xfId="0" applyNumberFormat="1" applyFont="1" applyFill="1" applyBorder="1" applyAlignment="1">
      <alignment vertical="center"/>
    </xf>
    <xf numFmtId="178" fontId="5" fillId="0" borderId="6" xfId="0" applyNumberFormat="1" applyFont="1" applyFill="1" applyBorder="1"/>
    <xf numFmtId="178" fontId="5" fillId="0" borderId="0" xfId="0" applyNumberFormat="1" applyFont="1" applyFill="1" applyBorder="1"/>
    <xf numFmtId="178" fontId="5" fillId="0" borderId="7" xfId="0" applyNumberFormat="1" applyFont="1" applyFill="1" applyBorder="1"/>
    <xf numFmtId="177" fontId="5" fillId="0" borderId="0" xfId="0" applyNumberFormat="1" applyFont="1" applyFill="1"/>
    <xf numFmtId="177" fontId="5" fillId="0" borderId="9" xfId="0" applyNumberFormat="1" applyFont="1" applyBorder="1" applyAlignment="1">
      <alignment vertical="center"/>
    </xf>
    <xf numFmtId="177" fontId="5" fillId="0" borderId="1" xfId="0" applyNumberFormat="1" applyFont="1" applyBorder="1"/>
    <xf numFmtId="177" fontId="5" fillId="0" borderId="2" xfId="0" applyNumberFormat="1" applyFont="1" applyBorder="1"/>
    <xf numFmtId="177" fontId="5" fillId="0" borderId="10" xfId="0" applyNumberFormat="1" applyFont="1" applyBorder="1"/>
    <xf numFmtId="177" fontId="5" fillId="0" borderId="11" xfId="0" applyNumberFormat="1" applyFont="1" applyBorder="1"/>
    <xf numFmtId="177" fontId="5" fillId="0" borderId="0" xfId="0" applyNumberFormat="1" applyFont="1" applyBorder="1" applyAlignment="1">
      <alignment vertical="center"/>
    </xf>
    <xf numFmtId="177" fontId="5" fillId="0" borderId="6" xfId="3" applyNumberFormat="1" applyFont="1" applyFill="1" applyBorder="1" applyAlignment="1"/>
    <xf numFmtId="177" fontId="5" fillId="0" borderId="0" xfId="3" applyNumberFormat="1" applyFont="1" applyFill="1" applyAlignment="1"/>
    <xf numFmtId="177" fontId="5" fillId="0" borderId="7" xfId="3" applyNumberFormat="1" applyFont="1" applyFill="1" applyBorder="1" applyAlignment="1"/>
    <xf numFmtId="177" fontId="5" fillId="0" borderId="8" xfId="3" applyNumberFormat="1" applyFont="1" applyFill="1" applyBorder="1" applyAlignment="1"/>
    <xf numFmtId="177" fontId="5" fillId="0" borderId="16" xfId="0" applyNumberFormat="1" applyFont="1" applyFill="1" applyBorder="1" applyAlignment="1"/>
    <xf numFmtId="177" fontId="5" fillId="0" borderId="13" xfId="3" applyNumberFormat="1" applyFont="1" applyFill="1" applyBorder="1" applyAlignment="1"/>
    <xf numFmtId="177" fontId="5" fillId="0" borderId="12" xfId="3" applyNumberFormat="1" applyFont="1" applyFill="1" applyBorder="1" applyAlignment="1"/>
    <xf numFmtId="177" fontId="5" fillId="0" borderId="14" xfId="3" applyNumberFormat="1" applyFont="1" applyFill="1" applyBorder="1" applyAlignment="1"/>
    <xf numFmtId="177" fontId="5" fillId="0" borderId="15" xfId="3" applyNumberFormat="1" applyFont="1" applyFill="1" applyBorder="1" applyAlignment="1"/>
    <xf numFmtId="177" fontId="5" fillId="0" borderId="0" xfId="3" applyNumberFormat="1" applyFont="1" applyFill="1" applyBorder="1" applyAlignment="1"/>
    <xf numFmtId="177" fontId="5" fillId="0" borderId="9" xfId="0" applyNumberFormat="1" applyFont="1" applyFill="1" applyBorder="1" applyAlignment="1"/>
    <xf numFmtId="177" fontId="5" fillId="0" borderId="1" xfId="3" applyNumberFormat="1" applyFont="1" applyFill="1" applyBorder="1" applyAlignment="1"/>
    <xf numFmtId="177" fontId="5" fillId="0" borderId="2" xfId="3" applyNumberFormat="1" applyFont="1" applyFill="1" applyBorder="1" applyAlignment="1"/>
    <xf numFmtId="177" fontId="5" fillId="0" borderId="10" xfId="3" applyNumberFormat="1" applyFont="1" applyFill="1" applyBorder="1" applyAlignment="1"/>
    <xf numFmtId="177" fontId="5" fillId="0" borderId="11" xfId="3" applyNumberFormat="1" applyFont="1" applyFill="1" applyBorder="1" applyAlignment="1"/>
    <xf numFmtId="177" fontId="5" fillId="0" borderId="6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7" xfId="0" applyNumberFormat="1" applyFont="1" applyFill="1" applyBorder="1" applyAlignment="1">
      <alignment vertical="center" shrinkToFit="1"/>
    </xf>
    <xf numFmtId="177" fontId="5" fillId="0" borderId="8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0" fillId="0" borderId="0" xfId="0" applyFill="1"/>
    <xf numFmtId="0" fontId="7" fillId="0" borderId="0" xfId="0" applyNumberFormat="1" applyFont="1" applyBorder="1" applyAlignment="1">
      <alignment vertical="center"/>
    </xf>
    <xf numFmtId="0" fontId="7" fillId="0" borderId="17" xfId="0" applyNumberFormat="1" applyFont="1" applyBorder="1" applyAlignment="1">
      <alignment vertical="center"/>
    </xf>
    <xf numFmtId="0" fontId="7" fillId="0" borderId="18" xfId="0" applyNumberFormat="1" applyFont="1" applyBorder="1" applyAlignment="1">
      <alignment vertical="center"/>
    </xf>
    <xf numFmtId="0" fontId="0" fillId="0" borderId="0" xfId="0" applyFill="1" applyAlignment="1"/>
    <xf numFmtId="0" fontId="7" fillId="0" borderId="0" xfId="0" applyFont="1" applyFill="1" applyAlignment="1"/>
    <xf numFmtId="0" fontId="0" fillId="0" borderId="0" xfId="0" applyFill="1" applyBorder="1" applyAlignment="1"/>
    <xf numFmtId="0" fontId="0" fillId="0" borderId="0" xfId="0" applyBorder="1" applyAlignment="1"/>
    <xf numFmtId="177" fontId="0" fillId="0" borderId="0" xfId="0" applyNumberFormat="1" applyFill="1"/>
    <xf numFmtId="0" fontId="3" fillId="0" borderId="0" xfId="0" applyFont="1" applyFill="1"/>
    <xf numFmtId="0" fontId="0" fillId="0" borderId="19" xfId="0" applyFill="1" applyBorder="1"/>
    <xf numFmtId="0" fontId="0" fillId="0" borderId="20" xfId="0" applyFill="1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0" fillId="0" borderId="5" xfId="0" applyFill="1" applyBorder="1"/>
    <xf numFmtId="0" fontId="0" fillId="0" borderId="6" xfId="0" quotePrefix="1" applyFill="1" applyBorder="1"/>
    <xf numFmtId="0" fontId="0" fillId="0" borderId="0" xfId="0" applyFill="1" applyAlignment="1">
      <alignment horizontal="distributed"/>
    </xf>
    <xf numFmtId="0" fontId="0" fillId="0" borderId="5" xfId="0" applyFill="1" applyBorder="1" applyAlignment="1">
      <alignment horizontal="distributed"/>
    </xf>
    <xf numFmtId="177" fontId="0" fillId="0" borderId="6" xfId="0" applyNumberFormat="1" applyFill="1" applyBorder="1"/>
    <xf numFmtId="176" fontId="0" fillId="0" borderId="6" xfId="0" applyNumberFormat="1" applyFill="1" applyBorder="1"/>
    <xf numFmtId="0" fontId="4" fillId="0" borderId="0" xfId="0" applyFont="1" applyFill="1"/>
    <xf numFmtId="0" fontId="0" fillId="0" borderId="0" xfId="0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177" fontId="0" fillId="0" borderId="6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7" fontId="0" fillId="0" borderId="6" xfId="0" applyNumberFormat="1" applyFill="1" applyBorder="1" applyAlignment="1"/>
    <xf numFmtId="176" fontId="0" fillId="0" borderId="6" xfId="0" applyNumberFormat="1" applyFill="1" applyBorder="1" applyAlignment="1"/>
    <xf numFmtId="0" fontId="0" fillId="0" borderId="0" xfId="0" applyFill="1" applyAlignment="1">
      <alignment horizontal="distributed" vertic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23" xfId="0" applyFill="1" applyBorder="1"/>
    <xf numFmtId="177" fontId="0" fillId="0" borderId="22" xfId="0" applyNumberFormat="1" applyFill="1" applyBorder="1"/>
    <xf numFmtId="0" fontId="0" fillId="0" borderId="0" xfId="0" quotePrefix="1" applyFill="1"/>
    <xf numFmtId="0" fontId="3" fillId="0" borderId="0" xfId="0" applyFont="1" applyFill="1" applyBorder="1"/>
    <xf numFmtId="0" fontId="0" fillId="0" borderId="0" xfId="0" applyFill="1" applyBorder="1"/>
    <xf numFmtId="177" fontId="5" fillId="0" borderId="6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7" fontId="5" fillId="0" borderId="7" xfId="0" applyNumberFormat="1" applyFont="1" applyFill="1" applyBorder="1" applyAlignment="1">
      <alignment horizontal="right"/>
    </xf>
    <xf numFmtId="177" fontId="5" fillId="0" borderId="8" xfId="0" applyNumberFormat="1" applyFont="1" applyFill="1" applyBorder="1" applyAlignment="1">
      <alignment horizontal="right"/>
    </xf>
    <xf numFmtId="177" fontId="5" fillId="0" borderId="7" xfId="0" applyNumberFormat="1" applyFont="1" applyFill="1" applyBorder="1" applyAlignment="1">
      <alignment shrinkToFit="1"/>
    </xf>
    <xf numFmtId="177" fontId="5" fillId="0" borderId="0" xfId="0" applyNumberFormat="1" applyFont="1" applyFill="1" applyBorder="1" applyAlignment="1">
      <alignment shrinkToFit="1"/>
    </xf>
    <xf numFmtId="177" fontId="5" fillId="0" borderId="6" xfId="1" applyNumberFormat="1" applyFont="1" applyFill="1" applyBorder="1" applyAlignment="1"/>
    <xf numFmtId="177" fontId="5" fillId="0" borderId="0" xfId="1" applyNumberFormat="1" applyFont="1" applyFill="1" applyBorder="1" applyAlignment="1"/>
    <xf numFmtId="177" fontId="5" fillId="0" borderId="7" xfId="1" applyNumberFormat="1" applyFont="1" applyFill="1" applyBorder="1" applyAlignment="1"/>
    <xf numFmtId="177" fontId="5" fillId="0" borderId="8" xfId="1" applyNumberFormat="1" applyFont="1" applyFill="1" applyBorder="1" applyAlignment="1"/>
    <xf numFmtId="177" fontId="5" fillId="0" borderId="6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0" fontId="5" fillId="0" borderId="0" xfId="0" applyFont="1" applyFill="1"/>
    <xf numFmtId="178" fontId="0" fillId="0" borderId="0" xfId="0" applyNumberFormat="1" applyFill="1"/>
    <xf numFmtId="0" fontId="5" fillId="2" borderId="16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right" vertical="center" shrinkToFit="1"/>
    </xf>
    <xf numFmtId="49" fontId="9" fillId="0" borderId="0" xfId="4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80" fontId="10" fillId="0" borderId="29" xfId="0" applyNumberFormat="1" applyFont="1" applyFill="1" applyBorder="1" applyAlignment="1">
      <alignment horizontal="center" vertical="center"/>
    </xf>
    <xf numFmtId="0" fontId="10" fillId="0" borderId="30" xfId="0" applyNumberFormat="1" applyFont="1" applyFill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left" vertical="center"/>
    </xf>
    <xf numFmtId="49" fontId="15" fillId="0" borderId="0" xfId="4" applyNumberFormat="1" applyFont="1" applyFill="1" applyBorder="1" applyAlignment="1">
      <alignment horizontal="left" vertical="center"/>
    </xf>
    <xf numFmtId="49" fontId="16" fillId="0" borderId="0" xfId="4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10" fillId="0" borderId="0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1" fontId="10" fillId="0" borderId="0" xfId="0" applyNumberFormat="1" applyFont="1" applyBorder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82" fontId="18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49" fontId="18" fillId="0" borderId="0" xfId="0" applyNumberFormat="1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" fontId="10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80" fontId="10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180" fontId="10" fillId="0" borderId="12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5" fillId="0" borderId="31" xfId="0" applyFont="1" applyFill="1" applyBorder="1" applyAlignment="1">
      <alignment vertical="center"/>
    </xf>
    <xf numFmtId="0" fontId="15" fillId="0" borderId="31" xfId="5" applyFont="1" applyFill="1" applyBorder="1" applyAlignment="1">
      <alignment horizontal="right" vertical="center" wrapText="1"/>
    </xf>
    <xf numFmtId="176" fontId="16" fillId="0" borderId="31" xfId="0" applyNumberFormat="1" applyFont="1" applyFill="1" applyBorder="1" applyAlignment="1">
      <alignment vertical="center" wrapText="1"/>
    </xf>
    <xf numFmtId="49" fontId="19" fillId="0" borderId="31" xfId="0" applyNumberFormat="1" applyFont="1" applyFill="1" applyBorder="1" applyAlignment="1">
      <alignment vertical="center" wrapText="1"/>
    </xf>
    <xf numFmtId="176" fontId="15" fillId="0" borderId="31" xfId="0" applyNumberFormat="1" applyFont="1" applyFill="1" applyBorder="1" applyAlignment="1">
      <alignment vertical="center" wrapText="1"/>
    </xf>
    <xf numFmtId="179" fontId="15" fillId="0" borderId="31" xfId="0" applyNumberFormat="1" applyFont="1" applyFill="1" applyBorder="1" applyAlignment="1" applyProtection="1">
      <alignment horizontal="right" vertical="center"/>
    </xf>
    <xf numFmtId="179" fontId="15" fillId="0" borderId="31" xfId="0" applyNumberFormat="1" applyFont="1" applyFill="1" applyBorder="1" applyAlignment="1">
      <alignment horizontal="left" vertical="center" wrapText="1"/>
    </xf>
    <xf numFmtId="180" fontId="15" fillId="0" borderId="31" xfId="0" applyNumberFormat="1" applyFont="1" applyFill="1" applyBorder="1" applyAlignment="1">
      <alignment vertical="center"/>
    </xf>
    <xf numFmtId="0" fontId="16" fillId="0" borderId="31" xfId="0" applyFont="1" applyFill="1" applyBorder="1" applyAlignment="1" applyProtection="1">
      <alignment horizontal="right" vertical="center"/>
    </xf>
    <xf numFmtId="49" fontId="15" fillId="0" borderId="31" xfId="0" applyNumberFormat="1" applyFont="1" applyFill="1" applyBorder="1" applyAlignment="1" applyProtection="1">
      <alignment vertical="center"/>
    </xf>
    <xf numFmtId="0" fontId="15" fillId="0" borderId="31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5" applyFont="1" applyFill="1" applyBorder="1" applyAlignment="1">
      <alignment horizontal="right" vertical="center" wrapText="1"/>
    </xf>
    <xf numFmtId="176" fontId="16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vertical="center" wrapText="1"/>
    </xf>
    <xf numFmtId="176" fontId="15" fillId="0" borderId="0" xfId="0" applyNumberFormat="1" applyFont="1" applyFill="1" applyBorder="1" applyAlignment="1">
      <alignment vertical="center" wrapText="1"/>
    </xf>
    <xf numFmtId="179" fontId="15" fillId="0" borderId="0" xfId="0" applyNumberFormat="1" applyFont="1" applyFill="1" applyBorder="1" applyAlignment="1" applyProtection="1">
      <alignment horizontal="right" vertical="center"/>
    </xf>
    <xf numFmtId="179" fontId="15" fillId="0" borderId="0" xfId="0" applyNumberFormat="1" applyFont="1" applyFill="1" applyBorder="1" applyAlignment="1">
      <alignment horizontal="left" vertical="center" wrapText="1"/>
    </xf>
    <xf numFmtId="180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0" fillId="0" borderId="31" xfId="5" applyFont="1" applyFill="1" applyBorder="1" applyAlignment="1">
      <alignment horizontal="left" vertical="center"/>
    </xf>
    <xf numFmtId="176" fontId="10" fillId="0" borderId="31" xfId="0" applyNumberFormat="1" applyFont="1" applyFill="1" applyBorder="1" applyAlignment="1">
      <alignment vertical="center" wrapText="1"/>
    </xf>
    <xf numFmtId="49" fontId="10" fillId="0" borderId="31" xfId="0" applyNumberFormat="1" applyFont="1" applyFill="1" applyBorder="1" applyAlignment="1">
      <alignment vertical="center" wrapText="1"/>
    </xf>
    <xf numFmtId="179" fontId="10" fillId="0" borderId="31" xfId="0" applyNumberFormat="1" applyFont="1" applyFill="1" applyBorder="1" applyAlignment="1" applyProtection="1">
      <alignment horizontal="right" vertical="center"/>
    </xf>
    <xf numFmtId="179" fontId="10" fillId="0" borderId="31" xfId="0" applyNumberFormat="1" applyFont="1" applyFill="1" applyBorder="1" applyAlignment="1">
      <alignment horizontal="left" vertical="center" wrapText="1"/>
    </xf>
    <xf numFmtId="180" fontId="10" fillId="0" borderId="31" xfId="0" applyNumberFormat="1" applyFont="1" applyFill="1" applyBorder="1" applyAlignment="1">
      <alignment vertical="center"/>
    </xf>
    <xf numFmtId="0" fontId="10" fillId="0" borderId="31" xfId="0" applyFont="1" applyFill="1" applyBorder="1" applyAlignment="1" applyProtection="1">
      <alignment horizontal="right" vertical="center"/>
    </xf>
    <xf numFmtId="49" fontId="10" fillId="0" borderId="31" xfId="0" applyNumberFormat="1" applyFont="1" applyFill="1" applyBorder="1" applyAlignment="1" applyProtection="1">
      <alignment vertical="center"/>
    </xf>
    <xf numFmtId="0" fontId="10" fillId="0" borderId="31" xfId="0" applyNumberFormat="1" applyFont="1" applyFill="1" applyBorder="1" applyAlignment="1">
      <alignment horizontal="right" vertical="center"/>
    </xf>
    <xf numFmtId="49" fontId="10" fillId="0" borderId="3" xfId="5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82" fontId="18" fillId="0" borderId="0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5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179" fontId="10" fillId="0" borderId="0" xfId="0" applyNumberFormat="1" applyFont="1" applyFill="1" applyBorder="1" applyAlignment="1" applyProtection="1">
      <alignment horizontal="right" vertical="center"/>
    </xf>
    <xf numFmtId="179" fontId="10" fillId="0" borderId="0" xfId="0" applyNumberFormat="1" applyFont="1" applyFill="1" applyBorder="1" applyAlignment="1">
      <alignment horizontal="left" vertical="center" wrapText="1"/>
    </xf>
    <xf numFmtId="18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49" fontId="10" fillId="0" borderId="0" xfId="5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5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 applyProtection="1">
      <alignment horizontal="center" vertical="center"/>
    </xf>
    <xf numFmtId="182" fontId="1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79" fontId="10" fillId="0" borderId="3" xfId="0" applyNumberFormat="1" applyFont="1" applyFill="1" applyBorder="1" applyAlignment="1">
      <alignment horizontal="center" vertical="center"/>
    </xf>
    <xf numFmtId="184" fontId="22" fillId="0" borderId="0" xfId="0" applyNumberFormat="1" applyFont="1" applyFill="1" applyBorder="1" applyAlignment="1">
      <alignment horizontal="left" vertical="center" indent="1"/>
    </xf>
    <xf numFmtId="179" fontId="10" fillId="0" borderId="0" xfId="0" applyNumberFormat="1" applyFont="1" applyFill="1" applyBorder="1" applyAlignment="1">
      <alignment horizontal="center" vertical="center"/>
    </xf>
    <xf numFmtId="184" fontId="18" fillId="0" borderId="0" xfId="6" applyNumberFormat="1" applyFont="1" applyFill="1" applyBorder="1" applyAlignment="1">
      <alignment horizontal="left" vertical="center" wrapText="1" indent="1"/>
    </xf>
    <xf numFmtId="183" fontId="10" fillId="0" borderId="3" xfId="0" applyNumberFormat="1" applyFont="1" applyFill="1" applyBorder="1" applyAlignment="1" applyProtection="1">
      <alignment horizontal="center" vertical="center"/>
    </xf>
    <xf numFmtId="0" fontId="18" fillId="0" borderId="0" xfId="6" applyFont="1" applyFill="1" applyBorder="1" applyAlignment="1">
      <alignment horizontal="right" vertical="center" wrapText="1" indent="2"/>
    </xf>
    <xf numFmtId="183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top" wrapText="1"/>
    </xf>
    <xf numFmtId="176" fontId="10" fillId="0" borderId="0" xfId="0" applyNumberFormat="1" applyFont="1" applyFill="1" applyBorder="1" applyAlignment="1">
      <alignment vertical="center"/>
    </xf>
    <xf numFmtId="184" fontId="18" fillId="0" borderId="0" xfId="6" applyNumberFormat="1" applyFont="1" applyFill="1" applyBorder="1" applyAlignment="1">
      <alignment vertical="center" wrapText="1"/>
    </xf>
    <xf numFmtId="176" fontId="11" fillId="0" borderId="0" xfId="0" applyNumberFormat="1" applyFont="1" applyFill="1" applyBorder="1" applyAlignment="1">
      <alignment vertical="center"/>
    </xf>
    <xf numFmtId="183" fontId="10" fillId="0" borderId="0" xfId="0" applyNumberFormat="1" applyFont="1" applyBorder="1" applyAlignment="1">
      <alignment vertical="center"/>
    </xf>
    <xf numFmtId="183" fontId="10" fillId="0" borderId="0" xfId="0" applyNumberFormat="1" applyFont="1" applyAlignment="1">
      <alignment vertical="center"/>
    </xf>
    <xf numFmtId="183" fontId="10" fillId="0" borderId="0" xfId="6" applyNumberFormat="1" applyFont="1" applyFill="1" applyBorder="1" applyAlignment="1">
      <alignment vertical="center"/>
    </xf>
    <xf numFmtId="183" fontId="23" fillId="0" borderId="0" xfId="6" applyNumberFormat="1" applyFont="1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right"/>
    </xf>
    <xf numFmtId="0" fontId="10" fillId="0" borderId="27" xfId="5" applyFont="1" applyFill="1" applyBorder="1" applyAlignment="1">
      <alignment horizontal="center" vertical="center" wrapText="1"/>
    </xf>
    <xf numFmtId="0" fontId="10" fillId="0" borderId="28" xfId="5" applyFont="1" applyFill="1" applyBorder="1" applyAlignment="1">
      <alignment horizontal="center" vertical="center" wrapText="1"/>
    </xf>
    <xf numFmtId="179" fontId="10" fillId="0" borderId="29" xfId="4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184" fontId="22" fillId="0" borderId="0" xfId="0" applyNumberFormat="1" applyFont="1" applyFill="1" applyBorder="1" applyAlignment="1">
      <alignment horizontal="left" vertical="center" indent="1"/>
    </xf>
    <xf numFmtId="184" fontId="18" fillId="0" borderId="0" xfId="0" applyNumberFormat="1" applyFont="1" applyBorder="1" applyAlignment="1">
      <alignment horizontal="left" vertical="center" indent="1"/>
    </xf>
    <xf numFmtId="0" fontId="18" fillId="0" borderId="0" xfId="7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</cellXfs>
  <cellStyles count="8">
    <cellStyle name="桁区切り 2" xfId="1"/>
    <cellStyle name="標準" xfId="0" builtinId="0"/>
    <cellStyle name="標準 2" xfId="2"/>
    <cellStyle name="標準_Sheet2" xfId="5"/>
    <cellStyle name="標準_Sheet3" xfId="4"/>
    <cellStyle name="標準_Sheet5" xfId="6"/>
    <cellStyle name="標準_汎用機出力後の修正" xfId="3"/>
    <cellStyle name="標準_面積の異動事項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676275</xdr:colOff>
      <xdr:row>58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10200" y="1039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904;&#23665;&#12501;&#12449;&#12452;&#12523;(H14)/H14&#21307;&#30274;&#27231;&#33021;&#25972;&#20633;&#30446;&#27161;&#35519;&#26619;/&#22996;&#35351;&#65288;&#38598;&#35336;&#12539;&#22577;&#21578;&#26360;&#65289;/&#38598;&#35336;&#32080;&#26524;&#65298;/&#38598;&#35336;&#32080;&#26524;&#65288;&#19968;&#33324;&#35386;&#30274;&#2515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32113;&#35336;\&#22320;&#22495;&#20445;&#20581;&#32232;08\&#24066;&#30010;&#26449;&#34920;\&#31532;&#65297;&#65296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20904;&#23665;&#12501;&#12449;&#12452;&#12523;(H14)\&#32769;&#20154;&#20445;&#20581;&#32113;&#35336;\&#32769;&#20154;&#20445;&#20581;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(問１～９)"/>
      <sheetName val="表２－８"/>
      <sheetName val="表２－１２"/>
      <sheetName val="2(問１０～１３)"/>
      <sheetName val="表２－１３"/>
      <sheetName val="表２－１４"/>
      <sheetName val="医療圏コード"/>
      <sheetName val="表２－３"/>
      <sheetName val="表２－４"/>
      <sheetName val="表２－６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201</v>
          </cell>
          <cell r="B2" t="str">
            <v>水戸市</v>
          </cell>
          <cell r="C2" t="str">
            <v/>
          </cell>
          <cell r="D2">
            <v>51</v>
          </cell>
          <cell r="E2">
            <v>10</v>
          </cell>
        </row>
        <row r="3">
          <cell r="A3">
            <v>202</v>
          </cell>
          <cell r="B3" t="str">
            <v>日立市</v>
          </cell>
          <cell r="C3" t="str">
            <v/>
          </cell>
          <cell r="D3">
            <v>55</v>
          </cell>
          <cell r="E3">
            <v>20</v>
          </cell>
        </row>
        <row r="4">
          <cell r="A4">
            <v>203</v>
          </cell>
          <cell r="B4" t="str">
            <v>土浦市</v>
          </cell>
          <cell r="C4" t="str">
            <v/>
          </cell>
          <cell r="D4">
            <v>59</v>
          </cell>
          <cell r="E4">
            <v>50</v>
          </cell>
        </row>
        <row r="5">
          <cell r="A5">
            <v>204</v>
          </cell>
          <cell r="B5" t="str">
            <v>古河市</v>
          </cell>
          <cell r="C5" t="str">
            <v/>
          </cell>
          <cell r="D5">
            <v>65</v>
          </cell>
          <cell r="E5">
            <v>90</v>
          </cell>
        </row>
        <row r="6">
          <cell r="A6">
            <v>205</v>
          </cell>
          <cell r="B6" t="str">
            <v>石岡市</v>
          </cell>
          <cell r="C6" t="str">
            <v/>
          </cell>
          <cell r="D6">
            <v>59</v>
          </cell>
          <cell r="E6">
            <v>50</v>
          </cell>
        </row>
        <row r="7">
          <cell r="A7">
            <v>206</v>
          </cell>
          <cell r="B7" t="str">
            <v>下館市</v>
          </cell>
          <cell r="C7" t="str">
            <v/>
          </cell>
          <cell r="D7">
            <v>62</v>
          </cell>
          <cell r="E7">
            <v>80</v>
          </cell>
        </row>
        <row r="8">
          <cell r="A8">
            <v>207</v>
          </cell>
          <cell r="B8" t="str">
            <v>結城市</v>
          </cell>
          <cell r="C8" t="str">
            <v/>
          </cell>
          <cell r="D8">
            <v>62</v>
          </cell>
          <cell r="E8">
            <v>80</v>
          </cell>
        </row>
        <row r="9">
          <cell r="A9">
            <v>208</v>
          </cell>
          <cell r="B9" t="str">
            <v>龍ケ崎市</v>
          </cell>
          <cell r="C9" t="str">
            <v/>
          </cell>
          <cell r="D9">
            <v>58</v>
          </cell>
          <cell r="E9">
            <v>70</v>
          </cell>
        </row>
        <row r="10">
          <cell r="A10">
            <v>210</v>
          </cell>
          <cell r="B10" t="str">
            <v>下妻市</v>
          </cell>
          <cell r="C10" t="str">
            <v/>
          </cell>
          <cell r="D10">
            <v>64</v>
          </cell>
          <cell r="E10">
            <v>60</v>
          </cell>
        </row>
        <row r="11">
          <cell r="A11">
            <v>211</v>
          </cell>
          <cell r="B11" t="str">
            <v>水海道市</v>
          </cell>
          <cell r="C11" t="str">
            <v/>
          </cell>
          <cell r="D11">
            <v>64</v>
          </cell>
          <cell r="E11">
            <v>60</v>
          </cell>
        </row>
        <row r="12">
          <cell r="A12">
            <v>212</v>
          </cell>
          <cell r="B12" t="str">
            <v>常陸太田市</v>
          </cell>
          <cell r="C12" t="str">
            <v/>
          </cell>
          <cell r="D12">
            <v>53</v>
          </cell>
          <cell r="E12">
            <v>11</v>
          </cell>
        </row>
        <row r="13">
          <cell r="A13">
            <v>214</v>
          </cell>
          <cell r="B13" t="str">
            <v>高萩市</v>
          </cell>
          <cell r="C13" t="str">
            <v/>
          </cell>
          <cell r="D13">
            <v>55</v>
          </cell>
          <cell r="E13">
            <v>20</v>
          </cell>
        </row>
        <row r="14">
          <cell r="A14">
            <v>215</v>
          </cell>
          <cell r="B14" t="str">
            <v>北茨城市</v>
          </cell>
          <cell r="C14" t="str">
            <v/>
          </cell>
          <cell r="D14">
            <v>55</v>
          </cell>
          <cell r="E14">
            <v>20</v>
          </cell>
        </row>
        <row r="15">
          <cell r="A15">
            <v>216</v>
          </cell>
          <cell r="B15" t="str">
            <v>笠間市</v>
          </cell>
          <cell r="C15" t="str">
            <v/>
          </cell>
          <cell r="D15">
            <v>51</v>
          </cell>
          <cell r="E15">
            <v>10</v>
          </cell>
        </row>
        <row r="16">
          <cell r="A16">
            <v>217</v>
          </cell>
          <cell r="B16" t="str">
            <v>取手市</v>
          </cell>
          <cell r="C16" t="str">
            <v/>
          </cell>
          <cell r="D16">
            <v>58</v>
          </cell>
          <cell r="E16">
            <v>70</v>
          </cell>
        </row>
        <row r="17">
          <cell r="A17">
            <v>218</v>
          </cell>
          <cell r="B17" t="str">
            <v>岩井市</v>
          </cell>
          <cell r="C17" t="str">
            <v/>
          </cell>
          <cell r="D17">
            <v>64</v>
          </cell>
          <cell r="E17">
            <v>60</v>
          </cell>
        </row>
        <row r="18">
          <cell r="A18">
            <v>219</v>
          </cell>
          <cell r="B18" t="str">
            <v>牛久市</v>
          </cell>
          <cell r="C18" t="str">
            <v/>
          </cell>
          <cell r="D18">
            <v>58</v>
          </cell>
          <cell r="E18">
            <v>50</v>
          </cell>
        </row>
        <row r="19">
          <cell r="A19">
            <v>220</v>
          </cell>
          <cell r="B19" t="str">
            <v>つくば市</v>
          </cell>
          <cell r="C19" t="str">
            <v/>
          </cell>
          <cell r="D19">
            <v>69</v>
          </cell>
          <cell r="E19">
            <v>60</v>
          </cell>
        </row>
        <row r="20">
          <cell r="A20">
            <v>221</v>
          </cell>
          <cell r="B20" t="str">
            <v>ひたちなか市</v>
          </cell>
          <cell r="C20" t="str">
            <v/>
          </cell>
          <cell r="D20">
            <v>70</v>
          </cell>
          <cell r="E20">
            <v>10</v>
          </cell>
        </row>
        <row r="21">
          <cell r="A21">
            <v>222</v>
          </cell>
          <cell r="B21" t="str">
            <v>鹿嶋市</v>
          </cell>
          <cell r="C21" t="str">
            <v/>
          </cell>
          <cell r="D21">
            <v>57</v>
          </cell>
          <cell r="E21">
            <v>40</v>
          </cell>
        </row>
        <row r="22">
          <cell r="A22">
            <v>223</v>
          </cell>
          <cell r="B22" t="str">
            <v>潮来市</v>
          </cell>
          <cell r="C22" t="str">
            <v/>
          </cell>
          <cell r="D22">
            <v>57</v>
          </cell>
          <cell r="E22">
            <v>40</v>
          </cell>
        </row>
        <row r="23">
          <cell r="A23">
            <v>224</v>
          </cell>
          <cell r="B23" t="str">
            <v>守谷市</v>
          </cell>
          <cell r="C23" t="str">
            <v/>
          </cell>
          <cell r="D23">
            <v>58</v>
          </cell>
          <cell r="E23">
            <v>70</v>
          </cell>
        </row>
        <row r="24">
          <cell r="A24">
            <v>302</v>
          </cell>
          <cell r="B24" t="str">
            <v>茨城町</v>
          </cell>
          <cell r="C24" t="str">
            <v>東茨城郡</v>
          </cell>
          <cell r="D24">
            <v>51</v>
          </cell>
          <cell r="E24">
            <v>10</v>
          </cell>
        </row>
        <row r="25">
          <cell r="A25">
            <v>303</v>
          </cell>
          <cell r="B25" t="str">
            <v>小川町</v>
          </cell>
          <cell r="C25" t="str">
            <v>東茨城郡</v>
          </cell>
          <cell r="D25">
            <v>51</v>
          </cell>
          <cell r="E25">
            <v>30</v>
          </cell>
        </row>
        <row r="26">
          <cell r="A26">
            <v>304</v>
          </cell>
          <cell r="B26" t="str">
            <v>美野里町</v>
          </cell>
          <cell r="C26" t="str">
            <v>東茨城郡</v>
          </cell>
          <cell r="D26">
            <v>51</v>
          </cell>
          <cell r="E26">
            <v>50</v>
          </cell>
        </row>
        <row r="27">
          <cell r="A27">
            <v>305</v>
          </cell>
          <cell r="B27" t="str">
            <v>内原町</v>
          </cell>
          <cell r="C27" t="str">
            <v>東茨城郡</v>
          </cell>
          <cell r="D27">
            <v>51</v>
          </cell>
          <cell r="E27">
            <v>10</v>
          </cell>
        </row>
        <row r="28">
          <cell r="A28">
            <v>306</v>
          </cell>
          <cell r="B28" t="str">
            <v>常北町</v>
          </cell>
          <cell r="C28" t="str">
            <v>東茨城郡</v>
          </cell>
          <cell r="D28">
            <v>51</v>
          </cell>
          <cell r="E28">
            <v>10</v>
          </cell>
        </row>
        <row r="29">
          <cell r="A29">
            <v>307</v>
          </cell>
          <cell r="B29" t="str">
            <v>桂村</v>
          </cell>
          <cell r="C29" t="str">
            <v>東茨城郡</v>
          </cell>
          <cell r="D29">
            <v>51</v>
          </cell>
          <cell r="E29">
            <v>10</v>
          </cell>
        </row>
        <row r="30">
          <cell r="A30">
            <v>308</v>
          </cell>
          <cell r="B30" t="str">
            <v>御前山村</v>
          </cell>
          <cell r="C30" t="str">
            <v>東茨城郡</v>
          </cell>
          <cell r="D30">
            <v>51</v>
          </cell>
          <cell r="E30">
            <v>10</v>
          </cell>
        </row>
        <row r="31">
          <cell r="A31">
            <v>309</v>
          </cell>
          <cell r="B31" t="str">
            <v>大洗町</v>
          </cell>
          <cell r="C31" t="str">
            <v>東茨城郡</v>
          </cell>
          <cell r="D31">
            <v>51</v>
          </cell>
          <cell r="E31">
            <v>10</v>
          </cell>
        </row>
        <row r="32">
          <cell r="A32">
            <v>321</v>
          </cell>
          <cell r="B32" t="str">
            <v>友部町</v>
          </cell>
          <cell r="C32" t="str">
            <v>西茨城郡</v>
          </cell>
          <cell r="D32">
            <v>51</v>
          </cell>
          <cell r="E32">
            <v>10</v>
          </cell>
        </row>
        <row r="33">
          <cell r="A33">
            <v>322</v>
          </cell>
          <cell r="B33" t="str">
            <v>岩間町</v>
          </cell>
          <cell r="C33" t="str">
            <v>西茨城郡</v>
          </cell>
          <cell r="D33">
            <v>51</v>
          </cell>
          <cell r="E33">
            <v>10</v>
          </cell>
        </row>
        <row r="34">
          <cell r="A34">
            <v>323</v>
          </cell>
          <cell r="B34" t="str">
            <v>七会村</v>
          </cell>
          <cell r="C34" t="str">
            <v>西茨城郡</v>
          </cell>
          <cell r="D34">
            <v>51</v>
          </cell>
          <cell r="E34">
            <v>10</v>
          </cell>
        </row>
        <row r="35">
          <cell r="A35">
            <v>324</v>
          </cell>
          <cell r="B35" t="str">
            <v>岩瀬町</v>
          </cell>
          <cell r="C35" t="str">
            <v>西茨城郡</v>
          </cell>
          <cell r="D35">
            <v>51</v>
          </cell>
          <cell r="E35">
            <v>80</v>
          </cell>
        </row>
        <row r="36">
          <cell r="A36">
            <v>341</v>
          </cell>
          <cell r="B36" t="str">
            <v>東海村</v>
          </cell>
          <cell r="C36" t="str">
            <v>那珂郡</v>
          </cell>
          <cell r="D36">
            <v>70</v>
          </cell>
          <cell r="E36">
            <v>10</v>
          </cell>
        </row>
        <row r="37">
          <cell r="A37">
            <v>342</v>
          </cell>
          <cell r="B37" t="str">
            <v>那珂町</v>
          </cell>
          <cell r="C37" t="str">
            <v>那珂郡</v>
          </cell>
          <cell r="D37">
            <v>53</v>
          </cell>
          <cell r="E37">
            <v>10</v>
          </cell>
        </row>
        <row r="38">
          <cell r="A38">
            <v>343</v>
          </cell>
          <cell r="B38" t="str">
            <v>瓜連町</v>
          </cell>
          <cell r="C38" t="str">
            <v>那珂郡</v>
          </cell>
          <cell r="D38">
            <v>53</v>
          </cell>
          <cell r="E38">
            <v>10</v>
          </cell>
        </row>
        <row r="39">
          <cell r="A39">
            <v>344</v>
          </cell>
          <cell r="B39" t="str">
            <v>大宮町</v>
          </cell>
          <cell r="C39" t="str">
            <v>那珂郡</v>
          </cell>
          <cell r="D39">
            <v>53</v>
          </cell>
          <cell r="E39">
            <v>11</v>
          </cell>
        </row>
        <row r="40">
          <cell r="A40">
            <v>345</v>
          </cell>
          <cell r="B40" t="str">
            <v>山方町</v>
          </cell>
          <cell r="C40" t="str">
            <v>那珂郡</v>
          </cell>
          <cell r="D40">
            <v>53</v>
          </cell>
          <cell r="E40">
            <v>11</v>
          </cell>
        </row>
        <row r="41">
          <cell r="A41">
            <v>346</v>
          </cell>
          <cell r="B41" t="str">
            <v>美和村</v>
          </cell>
          <cell r="C41" t="str">
            <v>那珂郡</v>
          </cell>
          <cell r="D41">
            <v>53</v>
          </cell>
          <cell r="E41">
            <v>11</v>
          </cell>
        </row>
        <row r="42">
          <cell r="A42">
            <v>347</v>
          </cell>
          <cell r="B42" t="str">
            <v>緒川村</v>
          </cell>
          <cell r="C42" t="str">
            <v>那珂郡</v>
          </cell>
          <cell r="D42">
            <v>53</v>
          </cell>
          <cell r="E42">
            <v>11</v>
          </cell>
        </row>
        <row r="43">
          <cell r="A43">
            <v>361</v>
          </cell>
          <cell r="B43" t="str">
            <v>金砂郷町</v>
          </cell>
          <cell r="C43" t="str">
            <v>久慈郡</v>
          </cell>
          <cell r="D43">
            <v>53</v>
          </cell>
          <cell r="E43">
            <v>11</v>
          </cell>
        </row>
        <row r="44">
          <cell r="A44">
            <v>362</v>
          </cell>
          <cell r="B44" t="str">
            <v>水府村</v>
          </cell>
          <cell r="C44" t="str">
            <v>久慈郡</v>
          </cell>
          <cell r="D44">
            <v>53</v>
          </cell>
          <cell r="E44">
            <v>11</v>
          </cell>
        </row>
        <row r="45">
          <cell r="A45">
            <v>363</v>
          </cell>
          <cell r="B45" t="str">
            <v>里美村</v>
          </cell>
          <cell r="C45" t="str">
            <v>久慈郡</v>
          </cell>
          <cell r="D45">
            <v>53</v>
          </cell>
          <cell r="E45">
            <v>11</v>
          </cell>
        </row>
        <row r="46">
          <cell r="A46">
            <v>364</v>
          </cell>
          <cell r="B46" t="str">
            <v>大子町</v>
          </cell>
          <cell r="C46" t="str">
            <v>久慈郡</v>
          </cell>
          <cell r="D46">
            <v>53</v>
          </cell>
          <cell r="E46">
            <v>11</v>
          </cell>
        </row>
        <row r="47">
          <cell r="A47">
            <v>381</v>
          </cell>
          <cell r="B47" t="str">
            <v>十王町</v>
          </cell>
          <cell r="C47" t="str">
            <v>多賀郡</v>
          </cell>
          <cell r="D47">
            <v>55</v>
          </cell>
          <cell r="E47">
            <v>20</v>
          </cell>
        </row>
        <row r="48">
          <cell r="A48">
            <v>401</v>
          </cell>
          <cell r="B48" t="str">
            <v>旭村</v>
          </cell>
          <cell r="C48" t="str">
            <v>鹿島郡</v>
          </cell>
          <cell r="D48">
            <v>56</v>
          </cell>
          <cell r="E48">
            <v>30</v>
          </cell>
        </row>
        <row r="49">
          <cell r="A49">
            <v>402</v>
          </cell>
          <cell r="B49" t="str">
            <v>鉾田町</v>
          </cell>
          <cell r="C49" t="str">
            <v>鹿島郡</v>
          </cell>
          <cell r="D49">
            <v>56</v>
          </cell>
          <cell r="E49">
            <v>30</v>
          </cell>
        </row>
        <row r="50">
          <cell r="A50">
            <v>403</v>
          </cell>
          <cell r="B50" t="str">
            <v>大洋村</v>
          </cell>
          <cell r="C50" t="str">
            <v>鹿島郡</v>
          </cell>
          <cell r="D50">
            <v>56</v>
          </cell>
          <cell r="E50">
            <v>30</v>
          </cell>
        </row>
        <row r="51">
          <cell r="A51">
            <v>406</v>
          </cell>
          <cell r="B51" t="str">
            <v>神栖町</v>
          </cell>
          <cell r="C51" t="str">
            <v>鹿島郡</v>
          </cell>
          <cell r="D51">
            <v>57</v>
          </cell>
          <cell r="E51">
            <v>40</v>
          </cell>
        </row>
        <row r="52">
          <cell r="A52">
            <v>407</v>
          </cell>
          <cell r="B52" t="str">
            <v>波崎町</v>
          </cell>
          <cell r="C52" t="str">
            <v>鹿島郡</v>
          </cell>
          <cell r="D52">
            <v>57</v>
          </cell>
          <cell r="E52">
            <v>40</v>
          </cell>
        </row>
        <row r="53">
          <cell r="A53">
            <v>421</v>
          </cell>
          <cell r="B53" t="str">
            <v>麻生町</v>
          </cell>
          <cell r="C53" t="str">
            <v>行方郡</v>
          </cell>
          <cell r="D53">
            <v>57</v>
          </cell>
          <cell r="E53">
            <v>40</v>
          </cell>
        </row>
        <row r="54">
          <cell r="A54">
            <v>422</v>
          </cell>
          <cell r="B54" t="str">
            <v>牛堀町</v>
          </cell>
          <cell r="C54" t="str">
            <v>行方郡</v>
          </cell>
          <cell r="D54">
            <v>57</v>
          </cell>
          <cell r="E54">
            <v>40</v>
          </cell>
        </row>
        <row r="55">
          <cell r="A55">
            <v>423</v>
          </cell>
          <cell r="B55" t="str">
            <v>潮来町</v>
          </cell>
          <cell r="C55" t="str">
            <v>行方郡</v>
          </cell>
          <cell r="D55">
            <v>57</v>
          </cell>
          <cell r="E55">
            <v>40</v>
          </cell>
        </row>
        <row r="56">
          <cell r="A56">
            <v>424</v>
          </cell>
          <cell r="B56" t="str">
            <v>北浦町</v>
          </cell>
          <cell r="C56" t="str">
            <v>行方郡</v>
          </cell>
          <cell r="D56">
            <v>56</v>
          </cell>
          <cell r="E56">
            <v>30</v>
          </cell>
        </row>
        <row r="57">
          <cell r="A57">
            <v>425</v>
          </cell>
          <cell r="B57" t="str">
            <v>玉造町</v>
          </cell>
          <cell r="C57" t="str">
            <v>行方郡</v>
          </cell>
          <cell r="D57">
            <v>56</v>
          </cell>
          <cell r="E57">
            <v>30</v>
          </cell>
        </row>
        <row r="58">
          <cell r="A58">
            <v>441</v>
          </cell>
          <cell r="B58" t="str">
            <v>江戸崎町</v>
          </cell>
          <cell r="C58" t="str">
            <v>稲敷郡</v>
          </cell>
          <cell r="D58">
            <v>58</v>
          </cell>
          <cell r="E58">
            <v>50</v>
          </cell>
        </row>
        <row r="59">
          <cell r="A59">
            <v>442</v>
          </cell>
          <cell r="B59" t="str">
            <v>美浦村</v>
          </cell>
          <cell r="C59" t="str">
            <v>稲敷郡</v>
          </cell>
          <cell r="D59">
            <v>59</v>
          </cell>
          <cell r="E59">
            <v>50</v>
          </cell>
        </row>
        <row r="60">
          <cell r="A60">
            <v>443</v>
          </cell>
          <cell r="B60" t="str">
            <v>阿見町</v>
          </cell>
          <cell r="C60" t="str">
            <v>稲敷郡</v>
          </cell>
          <cell r="D60">
            <v>59</v>
          </cell>
          <cell r="E60">
            <v>50</v>
          </cell>
        </row>
        <row r="61">
          <cell r="A61">
            <v>445</v>
          </cell>
          <cell r="B61" t="str">
            <v>茎崎町</v>
          </cell>
          <cell r="C61" t="str">
            <v>稲敷郡</v>
          </cell>
          <cell r="D61">
            <v>69</v>
          </cell>
          <cell r="E61">
            <v>60</v>
          </cell>
        </row>
        <row r="62">
          <cell r="A62">
            <v>446</v>
          </cell>
          <cell r="B62" t="str">
            <v>新利根町</v>
          </cell>
          <cell r="C62" t="str">
            <v>稲敷郡</v>
          </cell>
          <cell r="D62">
            <v>58</v>
          </cell>
          <cell r="E62">
            <v>50</v>
          </cell>
        </row>
        <row r="63">
          <cell r="A63">
            <v>447</v>
          </cell>
          <cell r="B63" t="str">
            <v>河内町</v>
          </cell>
          <cell r="C63" t="str">
            <v>稲敷郡</v>
          </cell>
          <cell r="D63">
            <v>58</v>
          </cell>
          <cell r="E63">
            <v>70</v>
          </cell>
        </row>
        <row r="64">
          <cell r="A64">
            <v>448</v>
          </cell>
          <cell r="B64" t="str">
            <v>桜川村</v>
          </cell>
          <cell r="C64" t="str">
            <v>稲敷郡</v>
          </cell>
          <cell r="D64">
            <v>58</v>
          </cell>
          <cell r="E64">
            <v>50</v>
          </cell>
        </row>
        <row r="65">
          <cell r="A65">
            <v>449</v>
          </cell>
          <cell r="B65" t="str">
            <v>東町</v>
          </cell>
          <cell r="C65" t="str">
            <v>稲敷郡</v>
          </cell>
          <cell r="D65">
            <v>58</v>
          </cell>
          <cell r="E65">
            <v>50</v>
          </cell>
        </row>
        <row r="66">
          <cell r="A66">
            <v>461</v>
          </cell>
          <cell r="B66" t="str">
            <v>霞ヶ浦町</v>
          </cell>
          <cell r="C66" t="str">
            <v>新治郡</v>
          </cell>
          <cell r="D66">
            <v>59</v>
          </cell>
          <cell r="E66">
            <v>50</v>
          </cell>
        </row>
        <row r="67">
          <cell r="A67">
            <v>462</v>
          </cell>
          <cell r="B67" t="str">
            <v>玉里村</v>
          </cell>
          <cell r="C67" t="str">
            <v>新治郡</v>
          </cell>
          <cell r="D67">
            <v>59</v>
          </cell>
          <cell r="E67">
            <v>50</v>
          </cell>
        </row>
        <row r="68">
          <cell r="A68">
            <v>463</v>
          </cell>
          <cell r="B68" t="str">
            <v>八郷町</v>
          </cell>
          <cell r="C68" t="str">
            <v>新治郡</v>
          </cell>
          <cell r="D68">
            <v>59</v>
          </cell>
          <cell r="E68">
            <v>50</v>
          </cell>
        </row>
        <row r="69">
          <cell r="A69">
            <v>464</v>
          </cell>
          <cell r="B69" t="str">
            <v>千代田町</v>
          </cell>
          <cell r="C69" t="str">
            <v>新治郡</v>
          </cell>
          <cell r="D69">
            <v>59</v>
          </cell>
          <cell r="E69">
            <v>50</v>
          </cell>
        </row>
        <row r="70">
          <cell r="A70">
            <v>465</v>
          </cell>
          <cell r="B70" t="str">
            <v>新治村</v>
          </cell>
          <cell r="C70" t="str">
            <v>新治郡</v>
          </cell>
          <cell r="D70">
            <v>59</v>
          </cell>
          <cell r="E70">
            <v>50</v>
          </cell>
        </row>
        <row r="71">
          <cell r="A71">
            <v>482</v>
          </cell>
          <cell r="B71" t="str">
            <v>伊奈町</v>
          </cell>
          <cell r="C71" t="str">
            <v>筑波郡</v>
          </cell>
          <cell r="D71">
            <v>69</v>
          </cell>
          <cell r="E71">
            <v>70</v>
          </cell>
        </row>
        <row r="72">
          <cell r="A72">
            <v>483</v>
          </cell>
          <cell r="B72" t="str">
            <v>谷和原村</v>
          </cell>
          <cell r="C72" t="str">
            <v>筑波郡</v>
          </cell>
          <cell r="D72">
            <v>69</v>
          </cell>
          <cell r="E72">
            <v>60</v>
          </cell>
        </row>
        <row r="73">
          <cell r="A73">
            <v>501</v>
          </cell>
          <cell r="B73" t="str">
            <v>関城町</v>
          </cell>
          <cell r="C73" t="str">
            <v>真壁郡</v>
          </cell>
          <cell r="D73">
            <v>62</v>
          </cell>
          <cell r="E73">
            <v>80</v>
          </cell>
        </row>
        <row r="74">
          <cell r="A74">
            <v>502</v>
          </cell>
          <cell r="B74" t="str">
            <v>明野町</v>
          </cell>
          <cell r="C74" t="str">
            <v>真壁郡</v>
          </cell>
          <cell r="D74">
            <v>62</v>
          </cell>
          <cell r="E74">
            <v>80</v>
          </cell>
        </row>
        <row r="75">
          <cell r="A75">
            <v>503</v>
          </cell>
          <cell r="B75" t="str">
            <v>真壁町</v>
          </cell>
          <cell r="C75" t="str">
            <v>真壁郡</v>
          </cell>
          <cell r="D75">
            <v>62</v>
          </cell>
          <cell r="E75">
            <v>80</v>
          </cell>
        </row>
        <row r="76">
          <cell r="A76">
            <v>504</v>
          </cell>
          <cell r="B76" t="str">
            <v>大和村</v>
          </cell>
          <cell r="C76" t="str">
            <v>真壁郡</v>
          </cell>
          <cell r="D76">
            <v>62</v>
          </cell>
          <cell r="E76">
            <v>80</v>
          </cell>
        </row>
        <row r="77">
          <cell r="A77">
            <v>505</v>
          </cell>
          <cell r="B77" t="str">
            <v>協和町</v>
          </cell>
          <cell r="C77" t="str">
            <v>真壁郡</v>
          </cell>
          <cell r="D77">
            <v>62</v>
          </cell>
          <cell r="E77">
            <v>80</v>
          </cell>
        </row>
        <row r="78">
          <cell r="A78">
            <v>521</v>
          </cell>
          <cell r="B78" t="str">
            <v>八千代町</v>
          </cell>
          <cell r="C78" t="str">
            <v>結城郡</v>
          </cell>
          <cell r="D78">
            <v>64</v>
          </cell>
          <cell r="E78">
            <v>60</v>
          </cell>
        </row>
        <row r="79">
          <cell r="A79">
            <v>522</v>
          </cell>
          <cell r="B79" t="str">
            <v>千代川村</v>
          </cell>
          <cell r="C79" t="str">
            <v>結城郡</v>
          </cell>
          <cell r="D79">
            <v>64</v>
          </cell>
          <cell r="E79">
            <v>60</v>
          </cell>
        </row>
        <row r="80">
          <cell r="A80">
            <v>523</v>
          </cell>
          <cell r="B80" t="str">
            <v>石下町</v>
          </cell>
          <cell r="C80" t="str">
            <v>結城郡</v>
          </cell>
          <cell r="D80">
            <v>64</v>
          </cell>
          <cell r="E80">
            <v>60</v>
          </cell>
        </row>
        <row r="81">
          <cell r="A81">
            <v>541</v>
          </cell>
          <cell r="B81" t="str">
            <v>総和町</v>
          </cell>
          <cell r="C81" t="str">
            <v>猿島郡</v>
          </cell>
          <cell r="D81">
            <v>65</v>
          </cell>
          <cell r="E81">
            <v>90</v>
          </cell>
        </row>
        <row r="82">
          <cell r="A82">
            <v>542</v>
          </cell>
          <cell r="B82" t="str">
            <v>五霞町</v>
          </cell>
          <cell r="C82" t="str">
            <v>猿島郡</v>
          </cell>
          <cell r="D82">
            <v>65</v>
          </cell>
          <cell r="E82">
            <v>90</v>
          </cell>
        </row>
        <row r="83">
          <cell r="A83">
            <v>543</v>
          </cell>
          <cell r="B83" t="str">
            <v>三和町</v>
          </cell>
          <cell r="C83" t="str">
            <v>猿島郡</v>
          </cell>
          <cell r="D83">
            <v>65</v>
          </cell>
          <cell r="E83">
            <v>90</v>
          </cell>
        </row>
        <row r="84">
          <cell r="A84">
            <v>544</v>
          </cell>
          <cell r="B84" t="str">
            <v>猿島町</v>
          </cell>
          <cell r="C84" t="str">
            <v>猿島郡</v>
          </cell>
          <cell r="D84">
            <v>65</v>
          </cell>
          <cell r="E84">
            <v>90</v>
          </cell>
        </row>
        <row r="85">
          <cell r="A85">
            <v>546</v>
          </cell>
          <cell r="B85" t="str">
            <v>境町</v>
          </cell>
          <cell r="C85" t="str">
            <v>猿島郡</v>
          </cell>
          <cell r="D85">
            <v>65</v>
          </cell>
          <cell r="E85">
            <v>90</v>
          </cell>
        </row>
        <row r="86">
          <cell r="A86">
            <v>561</v>
          </cell>
          <cell r="B86" t="str">
            <v>守谷町</v>
          </cell>
          <cell r="C86" t="str">
            <v>北相馬郡</v>
          </cell>
          <cell r="D86">
            <v>58</v>
          </cell>
          <cell r="E86">
            <v>70</v>
          </cell>
        </row>
        <row r="87">
          <cell r="A87">
            <v>563</v>
          </cell>
          <cell r="B87" t="str">
            <v>藤代町</v>
          </cell>
          <cell r="C87" t="str">
            <v>北相馬郡</v>
          </cell>
          <cell r="D87">
            <v>58</v>
          </cell>
          <cell r="E87">
            <v>70</v>
          </cell>
        </row>
        <row r="88">
          <cell r="A88">
            <v>564</v>
          </cell>
          <cell r="B88" t="str">
            <v>利根町</v>
          </cell>
          <cell r="C88" t="str">
            <v>北相馬郡</v>
          </cell>
          <cell r="D88">
            <v>58</v>
          </cell>
          <cell r="E88">
            <v>70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第１０表"/>
    </sheetNames>
    <sheetDataSet>
      <sheetData sheetId="0" refreshError="1"/>
      <sheetData sheetId="1" refreshError="1"/>
      <sheetData sheetId="2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             -</v>
          </cell>
          <cell r="F7" t="str">
            <v xml:space="preserve">          -</v>
          </cell>
          <cell r="G7" t="str">
            <v xml:space="preserve">                            -</v>
          </cell>
          <cell r="H7" t="str">
            <v xml:space="preserve">          -</v>
          </cell>
          <cell r="I7" t="str">
            <v xml:space="preserve">                       -</v>
          </cell>
          <cell r="J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             -</v>
          </cell>
          <cell r="F8" t="str">
            <v xml:space="preserve">          -</v>
          </cell>
          <cell r="G8" t="str">
            <v xml:space="preserve">                            -</v>
          </cell>
          <cell r="H8" t="str">
            <v xml:space="preserve">          -</v>
          </cell>
          <cell r="I8" t="str">
            <v xml:space="preserve">                       -</v>
          </cell>
          <cell r="J8" t="str">
            <v xml:space="preserve">          -</v>
          </cell>
        </row>
        <row r="9">
          <cell r="B9" t="str">
            <v>土浦市</v>
          </cell>
          <cell r="C9">
            <v>17</v>
          </cell>
          <cell r="D9">
            <v>17</v>
          </cell>
          <cell r="E9">
            <v>17</v>
          </cell>
          <cell r="F9">
            <v>17</v>
          </cell>
          <cell r="G9" t="str">
            <v xml:space="preserve">                            -</v>
          </cell>
          <cell r="H9" t="str">
            <v xml:space="preserve">          -</v>
          </cell>
          <cell r="I9" t="str">
            <v xml:space="preserve">                       -</v>
          </cell>
          <cell r="J9" t="str">
            <v xml:space="preserve">          -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             -</v>
          </cell>
          <cell r="F10" t="str">
            <v xml:space="preserve">          -</v>
          </cell>
          <cell r="G10" t="str">
            <v xml:space="preserve">                            -</v>
          </cell>
          <cell r="H10" t="str">
            <v xml:space="preserve">          -</v>
          </cell>
          <cell r="I10" t="str">
            <v xml:space="preserve">                       -</v>
          </cell>
          <cell r="J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             -</v>
          </cell>
          <cell r="F11" t="str">
            <v xml:space="preserve">          -</v>
          </cell>
          <cell r="G11" t="str">
            <v xml:space="preserve">                            -</v>
          </cell>
          <cell r="H11" t="str">
            <v xml:space="preserve">          -</v>
          </cell>
          <cell r="I11" t="str">
            <v xml:space="preserve">                       -</v>
          </cell>
          <cell r="J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             -</v>
          </cell>
          <cell r="F12" t="str">
            <v xml:space="preserve">          -</v>
          </cell>
          <cell r="G12" t="str">
            <v xml:space="preserve">                            -</v>
          </cell>
          <cell r="H12" t="str">
            <v xml:space="preserve">          -</v>
          </cell>
          <cell r="I12" t="str">
            <v xml:space="preserve">                       -</v>
          </cell>
          <cell r="J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             -</v>
          </cell>
          <cell r="F13" t="str">
            <v xml:space="preserve">          -</v>
          </cell>
          <cell r="G13" t="str">
            <v xml:space="preserve">                            -</v>
          </cell>
          <cell r="H13" t="str">
            <v xml:space="preserve">          -</v>
          </cell>
          <cell r="I13" t="str">
            <v xml:space="preserve">                       -</v>
          </cell>
          <cell r="J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             -</v>
          </cell>
          <cell r="F14" t="str">
            <v xml:space="preserve">          -</v>
          </cell>
          <cell r="G14" t="str">
            <v xml:space="preserve">                            -</v>
          </cell>
          <cell r="H14" t="str">
            <v xml:space="preserve">          -</v>
          </cell>
          <cell r="I14" t="str">
            <v xml:space="preserve">                       -</v>
          </cell>
          <cell r="J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             -</v>
          </cell>
          <cell r="F15" t="str">
            <v xml:space="preserve">          -</v>
          </cell>
          <cell r="G15" t="str">
            <v xml:space="preserve">                            -</v>
          </cell>
          <cell r="H15" t="str">
            <v xml:space="preserve">          -</v>
          </cell>
          <cell r="I15" t="str">
            <v xml:space="preserve">                       -</v>
          </cell>
          <cell r="J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             -</v>
          </cell>
          <cell r="F16" t="str">
            <v xml:space="preserve">          -</v>
          </cell>
          <cell r="G16" t="str">
            <v xml:space="preserve">                            -</v>
          </cell>
          <cell r="H16" t="str">
            <v xml:space="preserve">          -</v>
          </cell>
          <cell r="I16" t="str">
            <v xml:space="preserve">                       -</v>
          </cell>
          <cell r="J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             -</v>
          </cell>
          <cell r="F17" t="str">
            <v xml:space="preserve">          -</v>
          </cell>
          <cell r="G17" t="str">
            <v xml:space="preserve">                            -</v>
          </cell>
          <cell r="H17" t="str">
            <v xml:space="preserve">          -</v>
          </cell>
          <cell r="I17" t="str">
            <v xml:space="preserve">                       -</v>
          </cell>
          <cell r="J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             -</v>
          </cell>
          <cell r="F18" t="str">
            <v xml:space="preserve">          -</v>
          </cell>
          <cell r="G18" t="str">
            <v xml:space="preserve">                            -</v>
          </cell>
          <cell r="H18" t="str">
            <v xml:space="preserve">          -</v>
          </cell>
          <cell r="I18" t="str">
            <v xml:space="preserve">                       -</v>
          </cell>
          <cell r="J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             -</v>
          </cell>
          <cell r="F19" t="str">
            <v xml:space="preserve">          -</v>
          </cell>
          <cell r="G19" t="str">
            <v xml:space="preserve">                            -</v>
          </cell>
          <cell r="H19" t="str">
            <v xml:space="preserve">          -</v>
          </cell>
          <cell r="I19" t="str">
            <v xml:space="preserve">                       -</v>
          </cell>
          <cell r="J19" t="str">
            <v xml:space="preserve">          -</v>
          </cell>
        </row>
        <row r="20">
          <cell r="B20" t="str">
            <v>笠間市</v>
          </cell>
          <cell r="C20">
            <v>4</v>
          </cell>
          <cell r="D20">
            <v>4</v>
          </cell>
          <cell r="E20">
            <v>4</v>
          </cell>
          <cell r="F20">
            <v>4</v>
          </cell>
          <cell r="G20" t="str">
            <v xml:space="preserve">                            -</v>
          </cell>
          <cell r="H20" t="str">
            <v xml:space="preserve">          -</v>
          </cell>
          <cell r="I20" t="str">
            <v xml:space="preserve">                       -</v>
          </cell>
          <cell r="J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             -</v>
          </cell>
          <cell r="F21" t="str">
            <v xml:space="preserve">          -</v>
          </cell>
          <cell r="G21" t="str">
            <v xml:space="preserve">                            -</v>
          </cell>
          <cell r="H21" t="str">
            <v xml:space="preserve">          -</v>
          </cell>
          <cell r="I21" t="str">
            <v xml:space="preserve">                       -</v>
          </cell>
          <cell r="J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             -</v>
          </cell>
          <cell r="F22" t="str">
            <v xml:space="preserve">          -</v>
          </cell>
          <cell r="G22" t="str">
            <v xml:space="preserve">                            -</v>
          </cell>
          <cell r="H22" t="str">
            <v xml:space="preserve">          -</v>
          </cell>
          <cell r="I22" t="str">
            <v xml:space="preserve">                       -</v>
          </cell>
          <cell r="J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             -</v>
          </cell>
          <cell r="F23" t="str">
            <v xml:space="preserve">          -</v>
          </cell>
          <cell r="G23" t="str">
            <v xml:space="preserve">                            -</v>
          </cell>
          <cell r="H23" t="str">
            <v xml:space="preserve">          -</v>
          </cell>
          <cell r="I23" t="str">
            <v xml:space="preserve">                       -</v>
          </cell>
          <cell r="J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             -</v>
          </cell>
          <cell r="F24" t="str">
            <v xml:space="preserve">          -</v>
          </cell>
          <cell r="G24" t="str">
            <v xml:space="preserve">                            -</v>
          </cell>
          <cell r="H24" t="str">
            <v xml:space="preserve">          -</v>
          </cell>
          <cell r="I24" t="str">
            <v xml:space="preserve">                       -</v>
          </cell>
          <cell r="J24" t="str">
            <v xml:space="preserve">          -</v>
          </cell>
        </row>
        <row r="25">
          <cell r="B25" t="str">
            <v>ひたちなか市</v>
          </cell>
          <cell r="C25">
            <v>11</v>
          </cell>
          <cell r="D25">
            <v>11</v>
          </cell>
          <cell r="E25">
            <v>11</v>
          </cell>
          <cell r="F25">
            <v>11</v>
          </cell>
          <cell r="G25" t="str">
            <v xml:space="preserve">                            -</v>
          </cell>
          <cell r="H25" t="str">
            <v xml:space="preserve">          -</v>
          </cell>
          <cell r="I25" t="str">
            <v xml:space="preserve">                       -</v>
          </cell>
          <cell r="J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             -</v>
          </cell>
          <cell r="F26" t="str">
            <v xml:space="preserve">          -</v>
          </cell>
          <cell r="G26" t="str">
            <v xml:space="preserve">                            -</v>
          </cell>
          <cell r="H26" t="str">
            <v xml:space="preserve">          -</v>
          </cell>
          <cell r="I26" t="str">
            <v xml:space="preserve">                       -</v>
          </cell>
          <cell r="J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             -</v>
          </cell>
          <cell r="F27" t="str">
            <v xml:space="preserve">          -</v>
          </cell>
          <cell r="G27" t="str">
            <v xml:space="preserve">                            -</v>
          </cell>
          <cell r="H27" t="str">
            <v xml:space="preserve">          -</v>
          </cell>
          <cell r="I27" t="str">
            <v xml:space="preserve">                       -</v>
          </cell>
          <cell r="J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             -</v>
          </cell>
          <cell r="F28" t="str">
            <v xml:space="preserve">          -</v>
          </cell>
          <cell r="G28" t="str">
            <v xml:space="preserve">                            -</v>
          </cell>
          <cell r="H28" t="str">
            <v xml:space="preserve">          -</v>
          </cell>
          <cell r="I28" t="str">
            <v xml:space="preserve">                       -</v>
          </cell>
          <cell r="J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             -</v>
          </cell>
          <cell r="F29" t="str">
            <v xml:space="preserve">          -</v>
          </cell>
          <cell r="G29" t="str">
            <v xml:space="preserve">                            -</v>
          </cell>
          <cell r="H29" t="str">
            <v xml:space="preserve">          -</v>
          </cell>
          <cell r="I29" t="str">
            <v xml:space="preserve">                       -</v>
          </cell>
          <cell r="J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             -</v>
          </cell>
          <cell r="F30" t="str">
            <v xml:space="preserve">          -</v>
          </cell>
          <cell r="G30" t="str">
            <v xml:space="preserve">                            -</v>
          </cell>
          <cell r="H30" t="str">
            <v xml:space="preserve">          -</v>
          </cell>
          <cell r="I30" t="str">
            <v xml:space="preserve">                       -</v>
          </cell>
          <cell r="J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             -</v>
          </cell>
          <cell r="F31" t="str">
            <v xml:space="preserve">          -</v>
          </cell>
          <cell r="G31" t="str">
            <v xml:space="preserve">                            -</v>
          </cell>
          <cell r="H31" t="str">
            <v xml:space="preserve">          -</v>
          </cell>
          <cell r="I31" t="str">
            <v xml:space="preserve">                       -</v>
          </cell>
          <cell r="J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             -</v>
          </cell>
          <cell r="F32" t="str">
            <v xml:space="preserve">          -</v>
          </cell>
          <cell r="G32" t="str">
            <v xml:space="preserve">                            -</v>
          </cell>
          <cell r="H32" t="str">
            <v xml:space="preserve">          -</v>
          </cell>
          <cell r="I32" t="str">
            <v xml:space="preserve">                       -</v>
          </cell>
          <cell r="J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             -</v>
          </cell>
          <cell r="F33" t="str">
            <v xml:space="preserve">          -</v>
          </cell>
          <cell r="G33" t="str">
            <v xml:space="preserve">                            -</v>
          </cell>
          <cell r="H33" t="str">
            <v xml:space="preserve">          -</v>
          </cell>
          <cell r="I33" t="str">
            <v xml:space="preserve">                       -</v>
          </cell>
          <cell r="J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             -</v>
          </cell>
          <cell r="F34" t="str">
            <v xml:space="preserve">          -</v>
          </cell>
          <cell r="G34" t="str">
            <v xml:space="preserve">                            -</v>
          </cell>
          <cell r="H34" t="str">
            <v xml:space="preserve">          -</v>
          </cell>
          <cell r="I34" t="str">
            <v xml:space="preserve">                       -</v>
          </cell>
          <cell r="J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             -</v>
          </cell>
          <cell r="F35" t="str">
            <v xml:space="preserve">          -</v>
          </cell>
          <cell r="G35" t="str">
            <v xml:space="preserve">                            -</v>
          </cell>
          <cell r="H35" t="str">
            <v xml:space="preserve">          -</v>
          </cell>
          <cell r="I35" t="str">
            <v xml:space="preserve">                       -</v>
          </cell>
          <cell r="J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             -</v>
          </cell>
          <cell r="F36" t="str">
            <v xml:space="preserve">          -</v>
          </cell>
          <cell r="G36" t="str">
            <v xml:space="preserve">                            -</v>
          </cell>
          <cell r="H36" t="str">
            <v xml:space="preserve">          -</v>
          </cell>
          <cell r="I36" t="str">
            <v xml:space="preserve">                       -</v>
          </cell>
          <cell r="J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             -</v>
          </cell>
          <cell r="F37" t="str">
            <v xml:space="preserve">          -</v>
          </cell>
          <cell r="G37" t="str">
            <v xml:space="preserve">                            -</v>
          </cell>
          <cell r="H37" t="str">
            <v xml:space="preserve">          -</v>
          </cell>
          <cell r="I37" t="str">
            <v xml:space="preserve">                       -</v>
          </cell>
          <cell r="J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             -</v>
          </cell>
          <cell r="F38" t="str">
            <v xml:space="preserve">          -</v>
          </cell>
          <cell r="G38" t="str">
            <v xml:space="preserve">                            -</v>
          </cell>
          <cell r="H38" t="str">
            <v xml:space="preserve">          -</v>
          </cell>
          <cell r="I38" t="str">
            <v xml:space="preserve">                       -</v>
          </cell>
          <cell r="J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             -</v>
          </cell>
          <cell r="F39" t="str">
            <v xml:space="preserve">          -</v>
          </cell>
          <cell r="G39" t="str">
            <v xml:space="preserve">                            -</v>
          </cell>
          <cell r="H39" t="str">
            <v xml:space="preserve">          -</v>
          </cell>
          <cell r="I39" t="str">
            <v xml:space="preserve">                       -</v>
          </cell>
          <cell r="J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             -</v>
          </cell>
          <cell r="F40" t="str">
            <v xml:space="preserve">          -</v>
          </cell>
          <cell r="G40" t="str">
            <v xml:space="preserve">                            -</v>
          </cell>
          <cell r="H40" t="str">
            <v xml:space="preserve">          -</v>
          </cell>
          <cell r="I40" t="str">
            <v xml:space="preserve">                       -</v>
          </cell>
          <cell r="J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             -</v>
          </cell>
          <cell r="F41" t="str">
            <v xml:space="preserve">          -</v>
          </cell>
          <cell r="G41" t="str">
            <v xml:space="preserve">                            -</v>
          </cell>
          <cell r="H41" t="str">
            <v xml:space="preserve">          -</v>
          </cell>
          <cell r="I41" t="str">
            <v xml:space="preserve">                       -</v>
          </cell>
          <cell r="J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             -</v>
          </cell>
          <cell r="F42" t="str">
            <v xml:space="preserve">          -</v>
          </cell>
          <cell r="G42" t="str">
            <v xml:space="preserve">                            -</v>
          </cell>
          <cell r="H42" t="str">
            <v xml:space="preserve">          -</v>
          </cell>
          <cell r="I42" t="str">
            <v xml:space="preserve">                       -</v>
          </cell>
          <cell r="J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             -</v>
          </cell>
          <cell r="F43" t="str">
            <v xml:space="preserve">          -</v>
          </cell>
          <cell r="G43" t="str">
            <v xml:space="preserve">                            -</v>
          </cell>
          <cell r="H43" t="str">
            <v xml:space="preserve">          -</v>
          </cell>
          <cell r="I43" t="str">
            <v xml:space="preserve">                       -</v>
          </cell>
          <cell r="J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             -</v>
          </cell>
          <cell r="F44" t="str">
            <v xml:space="preserve">          -</v>
          </cell>
          <cell r="G44" t="str">
            <v xml:space="preserve">                            -</v>
          </cell>
          <cell r="H44" t="str">
            <v xml:space="preserve">          -</v>
          </cell>
          <cell r="I44" t="str">
            <v xml:space="preserve">                       -</v>
          </cell>
          <cell r="J44" t="str">
            <v xml:space="preserve">          -</v>
          </cell>
        </row>
        <row r="45">
          <cell r="B45" t="str">
            <v>緒川村</v>
          </cell>
          <cell r="C45" t="str">
            <v xml:space="preserve">          -</v>
          </cell>
          <cell r="D45" t="str">
            <v xml:space="preserve">          -</v>
          </cell>
          <cell r="E45" t="str">
            <v xml:space="preserve">                       -</v>
          </cell>
          <cell r="F45" t="str">
            <v xml:space="preserve">          -</v>
          </cell>
          <cell r="G45" t="str">
            <v xml:space="preserve">                            -</v>
          </cell>
          <cell r="H45" t="str">
            <v xml:space="preserve">          -</v>
          </cell>
          <cell r="I45" t="str">
            <v xml:space="preserve">                       -</v>
          </cell>
          <cell r="J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             -</v>
          </cell>
          <cell r="F46" t="str">
            <v xml:space="preserve">          -</v>
          </cell>
          <cell r="G46" t="str">
            <v xml:space="preserve">                            -</v>
          </cell>
          <cell r="H46" t="str">
            <v xml:space="preserve">          -</v>
          </cell>
          <cell r="I46" t="str">
            <v xml:space="preserve">                       -</v>
          </cell>
          <cell r="J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             -</v>
          </cell>
          <cell r="F47" t="str">
            <v xml:space="preserve">          -</v>
          </cell>
          <cell r="G47" t="str">
            <v xml:space="preserve">                            -</v>
          </cell>
          <cell r="H47" t="str">
            <v xml:space="preserve">          -</v>
          </cell>
          <cell r="I47" t="str">
            <v xml:space="preserve">                       -</v>
          </cell>
          <cell r="J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             -</v>
          </cell>
          <cell r="F48" t="str">
            <v xml:space="preserve">          -</v>
          </cell>
          <cell r="G48" t="str">
            <v xml:space="preserve">                            -</v>
          </cell>
          <cell r="H48" t="str">
            <v xml:space="preserve">          -</v>
          </cell>
          <cell r="I48" t="str">
            <v xml:space="preserve">                       -</v>
          </cell>
          <cell r="J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             -</v>
          </cell>
          <cell r="F49" t="str">
            <v xml:space="preserve">          -</v>
          </cell>
          <cell r="G49" t="str">
            <v xml:space="preserve">                            -</v>
          </cell>
          <cell r="H49" t="str">
            <v xml:space="preserve">          -</v>
          </cell>
          <cell r="I49" t="str">
            <v xml:space="preserve">                       -</v>
          </cell>
          <cell r="J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             -</v>
          </cell>
          <cell r="F50" t="str">
            <v xml:space="preserve">          -</v>
          </cell>
          <cell r="G50" t="str">
            <v xml:space="preserve">                            -</v>
          </cell>
          <cell r="H50" t="str">
            <v xml:space="preserve">          -</v>
          </cell>
          <cell r="I50" t="str">
            <v xml:space="preserve">                       -</v>
          </cell>
          <cell r="J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             -</v>
          </cell>
          <cell r="F51" t="str">
            <v xml:space="preserve">          -</v>
          </cell>
          <cell r="G51" t="str">
            <v xml:space="preserve">                            -</v>
          </cell>
          <cell r="H51" t="str">
            <v xml:space="preserve">          -</v>
          </cell>
          <cell r="I51" t="str">
            <v xml:space="preserve">                       -</v>
          </cell>
          <cell r="J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             -</v>
          </cell>
          <cell r="F52" t="str">
            <v xml:space="preserve">          -</v>
          </cell>
          <cell r="G52" t="str">
            <v xml:space="preserve">                            -</v>
          </cell>
          <cell r="H52" t="str">
            <v xml:space="preserve">          -</v>
          </cell>
          <cell r="I52" t="str">
            <v xml:space="preserve">                       -</v>
          </cell>
          <cell r="J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             -</v>
          </cell>
          <cell r="F53" t="str">
            <v xml:space="preserve">          -</v>
          </cell>
          <cell r="G53" t="str">
            <v xml:space="preserve">                            -</v>
          </cell>
          <cell r="H53" t="str">
            <v xml:space="preserve">          -</v>
          </cell>
          <cell r="I53" t="str">
            <v xml:space="preserve">                       -</v>
          </cell>
          <cell r="J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             -</v>
          </cell>
          <cell r="F54" t="str">
            <v xml:space="preserve">          -</v>
          </cell>
          <cell r="G54" t="str">
            <v xml:space="preserve">                            -</v>
          </cell>
          <cell r="H54" t="str">
            <v xml:space="preserve">          -</v>
          </cell>
          <cell r="I54" t="str">
            <v xml:space="preserve">                       -</v>
          </cell>
          <cell r="J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             -</v>
          </cell>
          <cell r="F55" t="str">
            <v xml:space="preserve">          -</v>
          </cell>
          <cell r="G55" t="str">
            <v xml:space="preserve">                            -</v>
          </cell>
          <cell r="H55" t="str">
            <v xml:space="preserve">          -</v>
          </cell>
          <cell r="I55" t="str">
            <v xml:space="preserve">                       -</v>
          </cell>
          <cell r="J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             -</v>
          </cell>
          <cell r="F56" t="str">
            <v xml:space="preserve">          -</v>
          </cell>
          <cell r="G56" t="str">
            <v xml:space="preserve">                            -</v>
          </cell>
          <cell r="H56" t="str">
            <v xml:space="preserve">          -</v>
          </cell>
          <cell r="I56" t="str">
            <v xml:space="preserve">                       -</v>
          </cell>
          <cell r="J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             -</v>
          </cell>
          <cell r="F57" t="str">
            <v xml:space="preserve">          -</v>
          </cell>
          <cell r="G57" t="str">
            <v xml:space="preserve">                            -</v>
          </cell>
          <cell r="H57" t="str">
            <v xml:space="preserve">          -</v>
          </cell>
          <cell r="I57" t="str">
            <v xml:space="preserve">                       -</v>
          </cell>
          <cell r="J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             -</v>
          </cell>
          <cell r="F58" t="str">
            <v xml:space="preserve">          -</v>
          </cell>
          <cell r="G58" t="str">
            <v xml:space="preserve">                            -</v>
          </cell>
          <cell r="H58" t="str">
            <v xml:space="preserve">          -</v>
          </cell>
          <cell r="I58" t="str">
            <v xml:space="preserve">                       -</v>
          </cell>
          <cell r="J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             -</v>
          </cell>
          <cell r="F59" t="str">
            <v xml:space="preserve">          -</v>
          </cell>
          <cell r="G59" t="str">
            <v xml:space="preserve">                            -</v>
          </cell>
          <cell r="H59" t="str">
            <v xml:space="preserve">          -</v>
          </cell>
          <cell r="I59" t="str">
            <v xml:space="preserve">                       -</v>
          </cell>
          <cell r="J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             -</v>
          </cell>
          <cell r="F60" t="str">
            <v xml:space="preserve">          -</v>
          </cell>
          <cell r="G60" t="str">
            <v xml:space="preserve">                            -</v>
          </cell>
          <cell r="H60" t="str">
            <v xml:space="preserve">          -</v>
          </cell>
          <cell r="I60" t="str">
            <v xml:space="preserve">                       -</v>
          </cell>
          <cell r="J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             -</v>
          </cell>
          <cell r="F61" t="str">
            <v xml:space="preserve">          -</v>
          </cell>
          <cell r="G61" t="str">
            <v xml:space="preserve">                            -</v>
          </cell>
          <cell r="H61" t="str">
            <v xml:space="preserve">          -</v>
          </cell>
          <cell r="I61" t="str">
            <v xml:space="preserve">                       -</v>
          </cell>
          <cell r="J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             -</v>
          </cell>
          <cell r="F62" t="str">
            <v xml:space="preserve">          -</v>
          </cell>
          <cell r="G62" t="str">
            <v xml:space="preserve">                            -</v>
          </cell>
          <cell r="H62" t="str">
            <v xml:space="preserve">          -</v>
          </cell>
          <cell r="I62" t="str">
            <v xml:space="preserve">                       -</v>
          </cell>
          <cell r="J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             -</v>
          </cell>
          <cell r="F63" t="str">
            <v xml:space="preserve">          -</v>
          </cell>
          <cell r="G63" t="str">
            <v xml:space="preserve">                            -</v>
          </cell>
          <cell r="H63" t="str">
            <v xml:space="preserve">          -</v>
          </cell>
          <cell r="I63" t="str">
            <v xml:space="preserve">                       -</v>
          </cell>
          <cell r="J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             -</v>
          </cell>
          <cell r="F64" t="str">
            <v xml:space="preserve">          -</v>
          </cell>
          <cell r="G64" t="str">
            <v xml:space="preserve">                            -</v>
          </cell>
          <cell r="H64" t="str">
            <v xml:space="preserve">          -</v>
          </cell>
          <cell r="I64" t="str">
            <v xml:space="preserve">                       -</v>
          </cell>
          <cell r="J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             -</v>
          </cell>
          <cell r="F65" t="str">
            <v xml:space="preserve">          -</v>
          </cell>
          <cell r="G65" t="str">
            <v xml:space="preserve">                            -</v>
          </cell>
          <cell r="H65" t="str">
            <v xml:space="preserve">          -</v>
          </cell>
          <cell r="I65" t="str">
            <v xml:space="preserve">                       -</v>
          </cell>
          <cell r="J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             -</v>
          </cell>
          <cell r="F66" t="str">
            <v xml:space="preserve">          -</v>
          </cell>
          <cell r="G66" t="str">
            <v xml:space="preserve">                            -</v>
          </cell>
          <cell r="H66" t="str">
            <v xml:space="preserve">          -</v>
          </cell>
          <cell r="I66" t="str">
            <v xml:space="preserve">                       -</v>
          </cell>
          <cell r="J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             -</v>
          </cell>
          <cell r="F67" t="str">
            <v xml:space="preserve">          -</v>
          </cell>
          <cell r="G67" t="str">
            <v xml:space="preserve">                            -</v>
          </cell>
          <cell r="H67" t="str">
            <v xml:space="preserve">          -</v>
          </cell>
          <cell r="I67" t="str">
            <v xml:space="preserve">                       -</v>
          </cell>
          <cell r="J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             -</v>
          </cell>
          <cell r="F68" t="str">
            <v xml:space="preserve">          -</v>
          </cell>
          <cell r="G68" t="str">
            <v xml:space="preserve">                            -</v>
          </cell>
          <cell r="H68" t="str">
            <v xml:space="preserve">          -</v>
          </cell>
          <cell r="I68" t="str">
            <v xml:space="preserve">                       -</v>
          </cell>
          <cell r="J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             -</v>
          </cell>
          <cell r="F69" t="str">
            <v xml:space="preserve">          -</v>
          </cell>
          <cell r="G69" t="str">
            <v xml:space="preserve">                            -</v>
          </cell>
          <cell r="H69" t="str">
            <v xml:space="preserve">          -</v>
          </cell>
          <cell r="I69" t="str">
            <v xml:space="preserve">                       -</v>
          </cell>
          <cell r="J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             -</v>
          </cell>
          <cell r="F70" t="str">
            <v xml:space="preserve">          -</v>
          </cell>
          <cell r="G70" t="str">
            <v xml:space="preserve">                            -</v>
          </cell>
          <cell r="H70" t="str">
            <v xml:space="preserve">          -</v>
          </cell>
          <cell r="I70" t="str">
            <v xml:space="preserve">                       -</v>
          </cell>
          <cell r="J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             -</v>
          </cell>
          <cell r="F71" t="str">
            <v xml:space="preserve">          -</v>
          </cell>
          <cell r="G71" t="str">
            <v xml:space="preserve">                            -</v>
          </cell>
          <cell r="H71" t="str">
            <v xml:space="preserve">          -</v>
          </cell>
          <cell r="I71" t="str">
            <v xml:space="preserve">                       -</v>
          </cell>
          <cell r="J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             -</v>
          </cell>
          <cell r="F72" t="str">
            <v xml:space="preserve">          -</v>
          </cell>
          <cell r="G72" t="str">
            <v xml:space="preserve">                            -</v>
          </cell>
          <cell r="H72" t="str">
            <v xml:space="preserve">          -</v>
          </cell>
          <cell r="I72" t="str">
            <v xml:space="preserve">                       -</v>
          </cell>
          <cell r="J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             -</v>
          </cell>
          <cell r="F73" t="str">
            <v xml:space="preserve">          -</v>
          </cell>
          <cell r="G73" t="str">
            <v xml:space="preserve">                            -</v>
          </cell>
          <cell r="H73" t="str">
            <v xml:space="preserve">          -</v>
          </cell>
          <cell r="I73" t="str">
            <v xml:space="preserve">                       -</v>
          </cell>
          <cell r="J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             -</v>
          </cell>
          <cell r="F74" t="str">
            <v xml:space="preserve">          -</v>
          </cell>
          <cell r="G74" t="str">
            <v xml:space="preserve">                            -</v>
          </cell>
          <cell r="H74" t="str">
            <v xml:space="preserve">          -</v>
          </cell>
          <cell r="I74" t="str">
            <v xml:space="preserve">                       -</v>
          </cell>
          <cell r="J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             -</v>
          </cell>
          <cell r="F75" t="str">
            <v xml:space="preserve">          -</v>
          </cell>
          <cell r="G75" t="str">
            <v xml:space="preserve">                            -</v>
          </cell>
          <cell r="H75" t="str">
            <v xml:space="preserve">          -</v>
          </cell>
          <cell r="I75" t="str">
            <v xml:space="preserve">                       -</v>
          </cell>
          <cell r="J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             -</v>
          </cell>
          <cell r="F76" t="str">
            <v xml:space="preserve">          -</v>
          </cell>
          <cell r="G76" t="str">
            <v xml:space="preserve">                            -</v>
          </cell>
          <cell r="H76" t="str">
            <v xml:space="preserve">          -</v>
          </cell>
          <cell r="I76" t="str">
            <v xml:space="preserve">                       -</v>
          </cell>
          <cell r="J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             -</v>
          </cell>
          <cell r="F77" t="str">
            <v xml:space="preserve">          -</v>
          </cell>
          <cell r="G77" t="str">
            <v xml:space="preserve">                            -</v>
          </cell>
          <cell r="H77" t="str">
            <v xml:space="preserve">          -</v>
          </cell>
          <cell r="I77" t="str">
            <v xml:space="preserve">                       -</v>
          </cell>
          <cell r="J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             -</v>
          </cell>
          <cell r="F78" t="str">
            <v xml:space="preserve">          -</v>
          </cell>
          <cell r="G78" t="str">
            <v xml:space="preserve">                            -</v>
          </cell>
          <cell r="H78" t="str">
            <v xml:space="preserve">          -</v>
          </cell>
          <cell r="I78" t="str">
            <v xml:space="preserve">                       -</v>
          </cell>
          <cell r="J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             -</v>
          </cell>
          <cell r="F79" t="str">
            <v xml:space="preserve">          -</v>
          </cell>
          <cell r="G79" t="str">
            <v xml:space="preserve">                            -</v>
          </cell>
          <cell r="H79" t="str">
            <v xml:space="preserve">          -</v>
          </cell>
          <cell r="I79" t="str">
            <v xml:space="preserve">                       -</v>
          </cell>
          <cell r="J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             -</v>
          </cell>
          <cell r="F80" t="str">
            <v xml:space="preserve">          -</v>
          </cell>
          <cell r="G80" t="str">
            <v xml:space="preserve">                            -</v>
          </cell>
          <cell r="H80" t="str">
            <v xml:space="preserve">          -</v>
          </cell>
          <cell r="I80" t="str">
            <v xml:space="preserve">                       -</v>
          </cell>
          <cell r="J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             -</v>
          </cell>
          <cell r="F81" t="str">
            <v xml:space="preserve">          -</v>
          </cell>
          <cell r="G81" t="str">
            <v xml:space="preserve">                            -</v>
          </cell>
          <cell r="H81" t="str">
            <v xml:space="preserve">          -</v>
          </cell>
          <cell r="I81" t="str">
            <v xml:space="preserve">                       -</v>
          </cell>
          <cell r="J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             -</v>
          </cell>
          <cell r="F82" t="str">
            <v xml:space="preserve">          -</v>
          </cell>
          <cell r="G82" t="str">
            <v xml:space="preserve">                            -</v>
          </cell>
          <cell r="H82" t="str">
            <v xml:space="preserve">          -</v>
          </cell>
          <cell r="I82" t="str">
            <v xml:space="preserve">                       -</v>
          </cell>
          <cell r="J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             -</v>
          </cell>
          <cell r="F83" t="str">
            <v xml:space="preserve">          -</v>
          </cell>
          <cell r="G83" t="str">
            <v xml:space="preserve">                            -</v>
          </cell>
          <cell r="H83" t="str">
            <v xml:space="preserve">          -</v>
          </cell>
          <cell r="I83" t="str">
            <v xml:space="preserve">                       -</v>
          </cell>
          <cell r="J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             -</v>
          </cell>
          <cell r="F84" t="str">
            <v xml:space="preserve">          -</v>
          </cell>
          <cell r="G84" t="str">
            <v xml:space="preserve">                            -</v>
          </cell>
          <cell r="H84" t="str">
            <v xml:space="preserve">          -</v>
          </cell>
          <cell r="I84" t="str">
            <v xml:space="preserve">                       -</v>
          </cell>
          <cell r="J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             -</v>
          </cell>
          <cell r="F85" t="str">
            <v xml:space="preserve">          -</v>
          </cell>
          <cell r="G85" t="str">
            <v xml:space="preserve">                            -</v>
          </cell>
          <cell r="H85" t="str">
            <v xml:space="preserve">          -</v>
          </cell>
          <cell r="I85" t="str">
            <v xml:space="preserve">                       -</v>
          </cell>
          <cell r="J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             -</v>
          </cell>
          <cell r="F86" t="str">
            <v xml:space="preserve">          -</v>
          </cell>
          <cell r="G86" t="str">
            <v xml:space="preserve">                            -</v>
          </cell>
          <cell r="H86" t="str">
            <v xml:space="preserve">          -</v>
          </cell>
          <cell r="I86" t="str">
            <v xml:space="preserve">                       -</v>
          </cell>
          <cell r="J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             -</v>
          </cell>
          <cell r="F87" t="str">
            <v xml:space="preserve">          -</v>
          </cell>
          <cell r="G87" t="str">
            <v xml:space="preserve">                            -</v>
          </cell>
          <cell r="H87" t="str">
            <v xml:space="preserve">          -</v>
          </cell>
          <cell r="I87" t="str">
            <v xml:space="preserve">                       -</v>
          </cell>
          <cell r="J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             -</v>
          </cell>
          <cell r="F88" t="str">
            <v xml:space="preserve">          -</v>
          </cell>
          <cell r="G88" t="str">
            <v xml:space="preserve">                            -</v>
          </cell>
          <cell r="H88" t="str">
            <v xml:space="preserve">          -</v>
          </cell>
          <cell r="I88" t="str">
            <v xml:space="preserve">                       -</v>
          </cell>
          <cell r="J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             -</v>
          </cell>
          <cell r="F89" t="str">
            <v xml:space="preserve">          -</v>
          </cell>
          <cell r="G89" t="str">
            <v xml:space="preserve">                            -</v>
          </cell>
          <cell r="H89" t="str">
            <v xml:space="preserve">          -</v>
          </cell>
          <cell r="I89" t="str">
            <v xml:space="preserve">                       -</v>
          </cell>
          <cell r="J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             -</v>
          </cell>
          <cell r="F90" t="str">
            <v xml:space="preserve">          -</v>
          </cell>
          <cell r="G90" t="str">
            <v xml:space="preserve">                            -</v>
          </cell>
          <cell r="H90" t="str">
            <v xml:space="preserve">          -</v>
          </cell>
          <cell r="I90" t="str">
            <v xml:space="preserve">                       -</v>
          </cell>
          <cell r="J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             -</v>
          </cell>
          <cell r="F91" t="str">
            <v xml:space="preserve">          -</v>
          </cell>
          <cell r="G91" t="str">
            <v xml:space="preserve">                            -</v>
          </cell>
          <cell r="H91" t="str">
            <v xml:space="preserve">          -</v>
          </cell>
          <cell r="I91" t="str">
            <v xml:space="preserve">                       -</v>
          </cell>
          <cell r="J91" t="str">
            <v xml:space="preserve">          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３表"/>
      <sheetName val="Sheet1"/>
      <sheetName val="第１表"/>
      <sheetName val="３０表"/>
      <sheetName val="第２表"/>
      <sheetName val="３１表"/>
      <sheetName val="Sheet3"/>
      <sheetName val="第３表"/>
      <sheetName val="３２表"/>
      <sheetName val="第４表"/>
      <sheetName val="３３表"/>
      <sheetName val="第５表"/>
      <sheetName val="３４表"/>
      <sheetName val="Sheet6"/>
      <sheetName val="第６表"/>
      <sheetName val="Sheet7"/>
      <sheetName val="第７表"/>
      <sheetName val="４０表"/>
      <sheetName val="第８表"/>
      <sheetName val="４１表"/>
      <sheetName val="第９表"/>
      <sheetName val="３８表"/>
      <sheetName val="第１０表"/>
      <sheetName val="３９表"/>
      <sheetName val="第１１表"/>
      <sheetName val="Sheet12"/>
      <sheetName val="第１２表"/>
      <sheetName val="４２表"/>
      <sheetName val="Sheet13"/>
      <sheetName val="第１３表"/>
      <sheetName val="Sheet14"/>
      <sheetName val="第１４表"/>
      <sheetName val="３５表"/>
      <sheetName val="Sheet15"/>
      <sheetName val="第１５表"/>
      <sheetName val="Sheet16"/>
      <sheetName val="第１６表"/>
      <sheetName val="Sheet17"/>
      <sheetName val="第１７表"/>
      <sheetName val="Sheet18"/>
      <sheetName val="第１８表"/>
      <sheetName val="Sheet19"/>
      <sheetName val="第１９表"/>
      <sheetName val="Sheet20"/>
      <sheetName val="第２０表"/>
      <sheetName val="３６表"/>
      <sheetName val="３７表"/>
      <sheetName val="Sheet21"/>
      <sheetName val="第２１表"/>
      <sheetName val="Sheet22"/>
      <sheetName val="第２２表"/>
    </sheetNames>
    <sheetDataSet>
      <sheetData sheetId="0" refreshError="1"/>
      <sheetData sheetId="1" refreshError="1"/>
      <sheetData sheetId="2"/>
      <sheetData sheetId="3" refreshError="1"/>
      <sheetData sheetId="4">
        <row r="7">
          <cell r="B7" t="str">
            <v>水戸市</v>
          </cell>
          <cell r="C7">
            <v>2621</v>
          </cell>
          <cell r="D7">
            <v>2503</v>
          </cell>
          <cell r="E7">
            <v>118</v>
          </cell>
          <cell r="F7">
            <v>1764</v>
          </cell>
          <cell r="G7">
            <v>1440</v>
          </cell>
          <cell r="H7">
            <v>324</v>
          </cell>
          <cell r="I7">
            <v>26889</v>
          </cell>
          <cell r="J7">
            <v>26586</v>
          </cell>
          <cell r="K7">
            <v>303</v>
          </cell>
          <cell r="L7">
            <v>843</v>
          </cell>
          <cell r="M7">
            <v>843</v>
          </cell>
          <cell r="N7" t="str">
            <v xml:space="preserve">          -</v>
          </cell>
        </row>
        <row r="8">
          <cell r="B8" t="str">
            <v>日立市</v>
          </cell>
          <cell r="C8">
            <v>2522</v>
          </cell>
          <cell r="D8">
            <v>2380</v>
          </cell>
          <cell r="E8">
            <v>142</v>
          </cell>
          <cell r="F8">
            <v>1733</v>
          </cell>
          <cell r="G8">
            <v>1622</v>
          </cell>
          <cell r="H8">
            <v>111</v>
          </cell>
          <cell r="I8">
            <v>21891</v>
          </cell>
          <cell r="J8">
            <v>21513</v>
          </cell>
          <cell r="K8">
            <v>378</v>
          </cell>
          <cell r="L8">
            <v>4032</v>
          </cell>
          <cell r="M8">
            <v>3301</v>
          </cell>
          <cell r="N8">
            <v>731</v>
          </cell>
        </row>
        <row r="9">
          <cell r="B9" t="str">
            <v>土浦市</v>
          </cell>
          <cell r="C9">
            <v>1208</v>
          </cell>
          <cell r="D9">
            <v>1180</v>
          </cell>
          <cell r="E9">
            <v>28</v>
          </cell>
          <cell r="F9">
            <v>549</v>
          </cell>
          <cell r="G9">
            <v>513</v>
          </cell>
          <cell r="H9">
            <v>36</v>
          </cell>
          <cell r="I9">
            <v>14028</v>
          </cell>
          <cell r="J9">
            <v>13780</v>
          </cell>
          <cell r="K9">
            <v>248</v>
          </cell>
          <cell r="L9">
            <v>2516</v>
          </cell>
          <cell r="M9">
            <v>2516</v>
          </cell>
          <cell r="N9" t="str">
            <v xml:space="preserve">          -</v>
          </cell>
        </row>
        <row r="10">
          <cell r="B10" t="str">
            <v>古河市</v>
          </cell>
          <cell r="C10">
            <v>830</v>
          </cell>
          <cell r="D10">
            <v>788</v>
          </cell>
          <cell r="E10">
            <v>42</v>
          </cell>
          <cell r="F10">
            <v>478</v>
          </cell>
          <cell r="G10">
            <v>450</v>
          </cell>
          <cell r="H10">
            <v>28</v>
          </cell>
          <cell r="I10">
            <v>6750</v>
          </cell>
          <cell r="J10">
            <v>6635</v>
          </cell>
          <cell r="K10">
            <v>115</v>
          </cell>
          <cell r="L10">
            <v>618</v>
          </cell>
          <cell r="M10">
            <v>617</v>
          </cell>
          <cell r="N10">
            <v>1</v>
          </cell>
        </row>
        <row r="11">
          <cell r="B11" t="str">
            <v>石岡市</v>
          </cell>
          <cell r="C11">
            <v>860</v>
          </cell>
          <cell r="D11">
            <v>830</v>
          </cell>
          <cell r="E11">
            <v>30</v>
          </cell>
          <cell r="F11">
            <v>563</v>
          </cell>
          <cell r="G11">
            <v>513</v>
          </cell>
          <cell r="H11">
            <v>50</v>
          </cell>
          <cell r="I11">
            <v>6303</v>
          </cell>
          <cell r="J11">
            <v>6197</v>
          </cell>
          <cell r="K11">
            <v>106</v>
          </cell>
          <cell r="L11">
            <v>1262</v>
          </cell>
          <cell r="M11">
            <v>1262</v>
          </cell>
          <cell r="N11" t="str">
            <v xml:space="preserve">          -</v>
          </cell>
        </row>
        <row r="12">
          <cell r="B12" t="str">
            <v>下館市</v>
          </cell>
          <cell r="C12">
            <v>644</v>
          </cell>
          <cell r="D12">
            <v>620</v>
          </cell>
          <cell r="E12">
            <v>24</v>
          </cell>
          <cell r="F12">
            <v>430</v>
          </cell>
          <cell r="G12">
            <v>412</v>
          </cell>
          <cell r="H12">
            <v>18</v>
          </cell>
          <cell r="I12">
            <v>7803</v>
          </cell>
          <cell r="J12">
            <v>7659</v>
          </cell>
          <cell r="K12">
            <v>144</v>
          </cell>
          <cell r="L12">
            <v>855</v>
          </cell>
          <cell r="M12">
            <v>828</v>
          </cell>
          <cell r="N12">
            <v>27</v>
          </cell>
        </row>
        <row r="13">
          <cell r="B13" t="str">
            <v>結城市</v>
          </cell>
          <cell r="C13">
            <v>767</v>
          </cell>
          <cell r="D13">
            <v>724</v>
          </cell>
          <cell r="E13">
            <v>43</v>
          </cell>
          <cell r="F13">
            <v>507</v>
          </cell>
          <cell r="G13">
            <v>476</v>
          </cell>
          <cell r="H13">
            <v>31</v>
          </cell>
          <cell r="I13">
            <v>6498</v>
          </cell>
          <cell r="J13">
            <v>6370</v>
          </cell>
          <cell r="K13">
            <v>128</v>
          </cell>
          <cell r="L13">
            <v>873</v>
          </cell>
          <cell r="M13">
            <v>106</v>
          </cell>
          <cell r="N13">
            <v>767</v>
          </cell>
        </row>
        <row r="14">
          <cell r="B14" t="str">
            <v>龍ケ崎市</v>
          </cell>
          <cell r="C14">
            <v>728</v>
          </cell>
          <cell r="D14">
            <v>679</v>
          </cell>
          <cell r="E14">
            <v>49</v>
          </cell>
          <cell r="F14">
            <v>464</v>
          </cell>
          <cell r="G14">
            <v>423</v>
          </cell>
          <cell r="H14">
            <v>41</v>
          </cell>
          <cell r="I14">
            <v>6828</v>
          </cell>
          <cell r="J14">
            <v>6594</v>
          </cell>
          <cell r="K14">
            <v>234</v>
          </cell>
          <cell r="L14">
            <v>742</v>
          </cell>
          <cell r="M14">
            <v>742</v>
          </cell>
          <cell r="N14" t="str">
            <v xml:space="preserve">          -</v>
          </cell>
        </row>
        <row r="15">
          <cell r="B15" t="str">
            <v>下妻市</v>
          </cell>
          <cell r="C15">
            <v>443</v>
          </cell>
          <cell r="D15">
            <v>417</v>
          </cell>
          <cell r="E15">
            <v>26</v>
          </cell>
          <cell r="F15">
            <v>289</v>
          </cell>
          <cell r="G15">
            <v>259</v>
          </cell>
          <cell r="H15">
            <v>30</v>
          </cell>
          <cell r="I15">
            <v>4776</v>
          </cell>
          <cell r="J15">
            <v>4675</v>
          </cell>
          <cell r="K15">
            <v>101</v>
          </cell>
          <cell r="L15">
            <v>145</v>
          </cell>
          <cell r="M15">
            <v>145</v>
          </cell>
          <cell r="N15" t="str">
            <v xml:space="preserve">          -</v>
          </cell>
        </row>
        <row r="16">
          <cell r="B16" t="str">
            <v>水海道市</v>
          </cell>
          <cell r="C16">
            <v>548</v>
          </cell>
          <cell r="D16">
            <v>509</v>
          </cell>
          <cell r="E16">
            <v>39</v>
          </cell>
          <cell r="F16">
            <v>308</v>
          </cell>
          <cell r="G16">
            <v>283</v>
          </cell>
          <cell r="H16">
            <v>25</v>
          </cell>
          <cell r="I16">
            <v>6025</v>
          </cell>
          <cell r="J16">
            <v>5898</v>
          </cell>
          <cell r="K16">
            <v>127</v>
          </cell>
          <cell r="L16">
            <v>610</v>
          </cell>
          <cell r="M16">
            <v>610</v>
          </cell>
          <cell r="N16" t="str">
            <v xml:space="preserve">          -</v>
          </cell>
        </row>
        <row r="17">
          <cell r="B17" t="str">
            <v>常陸太田市</v>
          </cell>
          <cell r="C17">
            <v>662</v>
          </cell>
          <cell r="D17">
            <v>639</v>
          </cell>
          <cell r="E17">
            <v>23</v>
          </cell>
          <cell r="F17">
            <v>358</v>
          </cell>
          <cell r="G17">
            <v>325</v>
          </cell>
          <cell r="H17">
            <v>33</v>
          </cell>
          <cell r="I17">
            <v>6136</v>
          </cell>
          <cell r="J17">
            <v>6038</v>
          </cell>
          <cell r="K17">
            <v>98</v>
          </cell>
          <cell r="L17">
            <v>729</v>
          </cell>
          <cell r="M17">
            <v>729</v>
          </cell>
          <cell r="N17" t="str">
            <v xml:space="preserve">          -</v>
          </cell>
        </row>
        <row r="18">
          <cell r="B18" t="str">
            <v>高萩市</v>
          </cell>
          <cell r="C18">
            <v>444</v>
          </cell>
          <cell r="D18">
            <v>425</v>
          </cell>
          <cell r="E18">
            <v>19</v>
          </cell>
          <cell r="F18">
            <v>257</v>
          </cell>
          <cell r="G18">
            <v>242</v>
          </cell>
          <cell r="H18">
            <v>15</v>
          </cell>
          <cell r="I18">
            <v>4598</v>
          </cell>
          <cell r="J18">
            <v>4550</v>
          </cell>
          <cell r="K18">
            <v>48</v>
          </cell>
          <cell r="L18">
            <v>146</v>
          </cell>
          <cell r="M18">
            <v>146</v>
          </cell>
          <cell r="N18" t="str">
            <v xml:space="preserve">          -</v>
          </cell>
        </row>
        <row r="19">
          <cell r="B19" t="str">
            <v>北茨城市</v>
          </cell>
          <cell r="C19">
            <v>712</v>
          </cell>
          <cell r="D19">
            <v>663</v>
          </cell>
          <cell r="E19">
            <v>49</v>
          </cell>
          <cell r="F19">
            <v>444</v>
          </cell>
          <cell r="G19">
            <v>435</v>
          </cell>
          <cell r="H19">
            <v>9</v>
          </cell>
          <cell r="I19">
            <v>7699</v>
          </cell>
          <cell r="J19">
            <v>7429</v>
          </cell>
          <cell r="K19">
            <v>270</v>
          </cell>
          <cell r="L19">
            <v>895</v>
          </cell>
          <cell r="M19">
            <v>313</v>
          </cell>
          <cell r="N19">
            <v>582</v>
          </cell>
        </row>
        <row r="20">
          <cell r="B20" t="str">
            <v>笠間市</v>
          </cell>
          <cell r="C20">
            <v>420</v>
          </cell>
          <cell r="D20">
            <v>397</v>
          </cell>
          <cell r="E20">
            <v>23</v>
          </cell>
          <cell r="F20">
            <v>276</v>
          </cell>
          <cell r="G20">
            <v>241</v>
          </cell>
          <cell r="H20">
            <v>35</v>
          </cell>
          <cell r="I20">
            <v>4652</v>
          </cell>
          <cell r="J20">
            <v>4542</v>
          </cell>
          <cell r="K20">
            <v>110</v>
          </cell>
          <cell r="L20">
            <v>61</v>
          </cell>
          <cell r="M20">
            <v>61</v>
          </cell>
          <cell r="N20" t="str">
            <v xml:space="preserve">          -</v>
          </cell>
        </row>
        <row r="21">
          <cell r="B21" t="str">
            <v>取手市</v>
          </cell>
          <cell r="C21">
            <v>762</v>
          </cell>
          <cell r="D21">
            <v>710</v>
          </cell>
          <cell r="E21">
            <v>52</v>
          </cell>
          <cell r="F21">
            <v>476</v>
          </cell>
          <cell r="G21">
            <v>407</v>
          </cell>
          <cell r="H21">
            <v>69</v>
          </cell>
          <cell r="I21">
            <v>7136</v>
          </cell>
          <cell r="J21">
            <v>6964</v>
          </cell>
          <cell r="K21">
            <v>172</v>
          </cell>
          <cell r="L21">
            <v>422</v>
          </cell>
          <cell r="M21">
            <v>422</v>
          </cell>
          <cell r="N21" t="str">
            <v xml:space="preserve">          -</v>
          </cell>
        </row>
        <row r="22">
          <cell r="B22" t="str">
            <v>岩井市</v>
          </cell>
          <cell r="C22">
            <v>636</v>
          </cell>
          <cell r="D22">
            <v>602</v>
          </cell>
          <cell r="E22">
            <v>34</v>
          </cell>
          <cell r="F22">
            <v>441</v>
          </cell>
          <cell r="G22">
            <v>408</v>
          </cell>
          <cell r="H22">
            <v>33</v>
          </cell>
          <cell r="I22">
            <v>5356</v>
          </cell>
          <cell r="J22">
            <v>5287</v>
          </cell>
          <cell r="K22">
            <v>69</v>
          </cell>
          <cell r="L22">
            <v>340</v>
          </cell>
          <cell r="M22">
            <v>340</v>
          </cell>
          <cell r="N22" t="str">
            <v xml:space="preserve">          -</v>
          </cell>
        </row>
        <row r="23">
          <cell r="B23" t="str">
            <v>牛久市</v>
          </cell>
          <cell r="C23">
            <v>624</v>
          </cell>
          <cell r="D23">
            <v>587</v>
          </cell>
          <cell r="E23">
            <v>37</v>
          </cell>
          <cell r="F23">
            <v>335</v>
          </cell>
          <cell r="G23">
            <v>324</v>
          </cell>
          <cell r="H23">
            <v>11</v>
          </cell>
          <cell r="I23">
            <v>5911</v>
          </cell>
          <cell r="J23">
            <v>5710</v>
          </cell>
          <cell r="K23">
            <v>201</v>
          </cell>
          <cell r="L23">
            <v>398</v>
          </cell>
          <cell r="M23">
            <v>398</v>
          </cell>
          <cell r="N23" t="str">
            <v xml:space="preserve">          -</v>
          </cell>
        </row>
        <row r="24">
          <cell r="B24" t="str">
            <v>つくば市</v>
          </cell>
          <cell r="C24">
            <v>1832</v>
          </cell>
          <cell r="D24">
            <v>1775</v>
          </cell>
          <cell r="E24">
            <v>57</v>
          </cell>
          <cell r="F24">
            <v>880</v>
          </cell>
          <cell r="G24">
            <v>880</v>
          </cell>
          <cell r="H24" t="str">
            <v xml:space="preserve">          -</v>
          </cell>
          <cell r="I24">
            <v>15501</v>
          </cell>
          <cell r="J24">
            <v>14688</v>
          </cell>
          <cell r="K24">
            <v>813</v>
          </cell>
          <cell r="L24">
            <v>96</v>
          </cell>
          <cell r="M24">
            <v>96</v>
          </cell>
          <cell r="N24" t="str">
            <v xml:space="preserve">          -</v>
          </cell>
        </row>
        <row r="25">
          <cell r="B25" t="str">
            <v>ひたちなか市</v>
          </cell>
          <cell r="C25">
            <v>1284</v>
          </cell>
          <cell r="D25">
            <v>1225</v>
          </cell>
          <cell r="E25">
            <v>59</v>
          </cell>
          <cell r="F25">
            <v>740</v>
          </cell>
          <cell r="G25">
            <v>691</v>
          </cell>
          <cell r="H25">
            <v>49</v>
          </cell>
          <cell r="I25">
            <v>13596</v>
          </cell>
          <cell r="J25">
            <v>13228</v>
          </cell>
          <cell r="K25">
            <v>368</v>
          </cell>
          <cell r="L25">
            <v>149</v>
          </cell>
          <cell r="M25">
            <v>149</v>
          </cell>
          <cell r="N25" t="str">
            <v xml:space="preserve">          -</v>
          </cell>
        </row>
        <row r="26">
          <cell r="B26" t="str">
            <v>鹿嶋市</v>
          </cell>
          <cell r="C26">
            <v>686</v>
          </cell>
          <cell r="D26">
            <v>648</v>
          </cell>
          <cell r="E26">
            <v>38</v>
          </cell>
          <cell r="F26">
            <v>350</v>
          </cell>
          <cell r="G26">
            <v>325</v>
          </cell>
          <cell r="H26">
            <v>25</v>
          </cell>
          <cell r="I26">
            <v>5824</v>
          </cell>
          <cell r="J26">
            <v>5682</v>
          </cell>
          <cell r="K26">
            <v>142</v>
          </cell>
          <cell r="L26">
            <v>210</v>
          </cell>
          <cell r="M26">
            <v>210</v>
          </cell>
          <cell r="N26" t="str">
            <v xml:space="preserve">          -</v>
          </cell>
        </row>
        <row r="27">
          <cell r="B27" t="str">
            <v>茨城町</v>
          </cell>
          <cell r="C27">
            <v>464</v>
          </cell>
          <cell r="D27">
            <v>440</v>
          </cell>
          <cell r="E27">
            <v>24</v>
          </cell>
          <cell r="F27">
            <v>260</v>
          </cell>
          <cell r="G27">
            <v>229</v>
          </cell>
          <cell r="H27">
            <v>31</v>
          </cell>
          <cell r="I27">
            <v>5071</v>
          </cell>
          <cell r="J27">
            <v>4949</v>
          </cell>
          <cell r="K27">
            <v>122</v>
          </cell>
          <cell r="L27">
            <v>410</v>
          </cell>
          <cell r="M27">
            <v>410</v>
          </cell>
          <cell r="N27" t="str">
            <v xml:space="preserve">          -</v>
          </cell>
        </row>
        <row r="28">
          <cell r="B28" t="str">
            <v>小川町</v>
          </cell>
          <cell r="C28">
            <v>320</v>
          </cell>
          <cell r="D28">
            <v>292</v>
          </cell>
          <cell r="E28">
            <v>28</v>
          </cell>
          <cell r="F28">
            <v>231</v>
          </cell>
          <cell r="G28">
            <v>217</v>
          </cell>
          <cell r="H28">
            <v>14</v>
          </cell>
          <cell r="I28">
            <v>2398</v>
          </cell>
          <cell r="J28">
            <v>2328</v>
          </cell>
          <cell r="K28">
            <v>70</v>
          </cell>
          <cell r="L28">
            <v>300</v>
          </cell>
          <cell r="M28">
            <v>300</v>
          </cell>
          <cell r="N28" t="str">
            <v xml:space="preserve">          -</v>
          </cell>
        </row>
        <row r="29">
          <cell r="B29" t="str">
            <v>美野里町</v>
          </cell>
          <cell r="C29">
            <v>268</v>
          </cell>
          <cell r="D29">
            <v>263</v>
          </cell>
          <cell r="E29">
            <v>5</v>
          </cell>
          <cell r="F29">
            <v>136</v>
          </cell>
          <cell r="G29">
            <v>129</v>
          </cell>
          <cell r="H29">
            <v>7</v>
          </cell>
          <cell r="I29">
            <v>2766</v>
          </cell>
          <cell r="J29">
            <v>2720</v>
          </cell>
          <cell r="K29">
            <v>46</v>
          </cell>
          <cell r="L29">
            <v>511</v>
          </cell>
          <cell r="M29">
            <v>511</v>
          </cell>
          <cell r="N29" t="str">
            <v xml:space="preserve">          -</v>
          </cell>
        </row>
        <row r="30">
          <cell r="B30" t="str">
            <v>内原町</v>
          </cell>
          <cell r="C30">
            <v>164</v>
          </cell>
          <cell r="D30">
            <v>157</v>
          </cell>
          <cell r="E30">
            <v>7</v>
          </cell>
          <cell r="F30">
            <v>131</v>
          </cell>
          <cell r="G30">
            <v>122</v>
          </cell>
          <cell r="H30">
            <v>9</v>
          </cell>
          <cell r="I30">
            <v>2039</v>
          </cell>
          <cell r="J30">
            <v>2010</v>
          </cell>
          <cell r="K30">
            <v>29</v>
          </cell>
          <cell r="L30">
            <v>410</v>
          </cell>
          <cell r="M30">
            <v>394</v>
          </cell>
          <cell r="N30">
            <v>16</v>
          </cell>
        </row>
        <row r="31">
          <cell r="B31" t="str">
            <v>常北町</v>
          </cell>
          <cell r="C31">
            <v>194</v>
          </cell>
          <cell r="D31">
            <v>183</v>
          </cell>
          <cell r="E31">
            <v>11</v>
          </cell>
          <cell r="F31">
            <v>96</v>
          </cell>
          <cell r="G31">
            <v>96</v>
          </cell>
          <cell r="H31" t="str">
            <v xml:space="preserve">          -</v>
          </cell>
          <cell r="I31">
            <v>2033</v>
          </cell>
          <cell r="J31">
            <v>1966</v>
          </cell>
          <cell r="K31">
            <v>67</v>
          </cell>
          <cell r="L31">
            <v>191</v>
          </cell>
          <cell r="M31">
            <v>191</v>
          </cell>
          <cell r="N31" t="str">
            <v xml:space="preserve">          -</v>
          </cell>
        </row>
        <row r="32">
          <cell r="B32" t="str">
            <v>桂村</v>
          </cell>
          <cell r="C32">
            <v>95</v>
          </cell>
          <cell r="D32">
            <v>91</v>
          </cell>
          <cell r="E32">
            <v>4</v>
          </cell>
          <cell r="F32">
            <v>67</v>
          </cell>
          <cell r="G32">
            <v>66</v>
          </cell>
          <cell r="H32">
            <v>1</v>
          </cell>
          <cell r="I32">
            <v>1341</v>
          </cell>
          <cell r="J32">
            <v>1312</v>
          </cell>
          <cell r="K32">
            <v>29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</row>
        <row r="33">
          <cell r="B33" t="str">
            <v>御前山村</v>
          </cell>
          <cell r="C33">
            <v>88</v>
          </cell>
          <cell r="D33">
            <v>84</v>
          </cell>
          <cell r="E33">
            <v>4</v>
          </cell>
          <cell r="F33">
            <v>53</v>
          </cell>
          <cell r="G33">
            <v>46</v>
          </cell>
          <cell r="H33">
            <v>7</v>
          </cell>
          <cell r="I33">
            <v>1013</v>
          </cell>
          <cell r="J33">
            <v>1001</v>
          </cell>
          <cell r="K33">
            <v>12</v>
          </cell>
          <cell r="L33">
            <v>52</v>
          </cell>
          <cell r="M33">
            <v>52</v>
          </cell>
          <cell r="N33" t="str">
            <v xml:space="preserve">          -</v>
          </cell>
        </row>
        <row r="34">
          <cell r="B34" t="str">
            <v>大洗町</v>
          </cell>
          <cell r="C34">
            <v>218</v>
          </cell>
          <cell r="D34">
            <v>210</v>
          </cell>
          <cell r="E34">
            <v>8</v>
          </cell>
          <cell r="F34">
            <v>150</v>
          </cell>
          <cell r="G34">
            <v>148</v>
          </cell>
          <cell r="H34">
            <v>2</v>
          </cell>
          <cell r="I34">
            <v>2968</v>
          </cell>
          <cell r="J34">
            <v>2904</v>
          </cell>
          <cell r="K34">
            <v>64</v>
          </cell>
          <cell r="L34">
            <v>453</v>
          </cell>
          <cell r="M34">
            <v>453</v>
          </cell>
          <cell r="N34" t="str">
            <v xml:space="preserve">          -</v>
          </cell>
        </row>
        <row r="35">
          <cell r="B35" t="str">
            <v>友部町</v>
          </cell>
          <cell r="C35">
            <v>370</v>
          </cell>
          <cell r="D35">
            <v>352</v>
          </cell>
          <cell r="E35">
            <v>18</v>
          </cell>
          <cell r="F35">
            <v>201</v>
          </cell>
          <cell r="G35">
            <v>181</v>
          </cell>
          <cell r="H35">
            <v>20</v>
          </cell>
          <cell r="I35">
            <v>3787</v>
          </cell>
          <cell r="J35">
            <v>3723</v>
          </cell>
          <cell r="K35">
            <v>64</v>
          </cell>
          <cell r="L35">
            <v>48</v>
          </cell>
          <cell r="M35">
            <v>47</v>
          </cell>
          <cell r="N35">
            <v>1</v>
          </cell>
        </row>
        <row r="36">
          <cell r="B36" t="str">
            <v>岩間町</v>
          </cell>
          <cell r="C36">
            <v>245</v>
          </cell>
          <cell r="D36">
            <v>230</v>
          </cell>
          <cell r="E36">
            <v>15</v>
          </cell>
          <cell r="F36">
            <v>144</v>
          </cell>
          <cell r="G36">
            <v>113</v>
          </cell>
          <cell r="H36">
            <v>31</v>
          </cell>
          <cell r="I36">
            <v>2298</v>
          </cell>
          <cell r="J36">
            <v>2254</v>
          </cell>
          <cell r="K36">
            <v>44</v>
          </cell>
          <cell r="L36">
            <v>50</v>
          </cell>
          <cell r="M36">
            <v>45</v>
          </cell>
          <cell r="N36">
            <v>5</v>
          </cell>
        </row>
        <row r="37">
          <cell r="B37" t="str">
            <v>七会村</v>
          </cell>
          <cell r="C37">
            <v>55</v>
          </cell>
          <cell r="D37">
            <v>46</v>
          </cell>
          <cell r="E37">
            <v>9</v>
          </cell>
          <cell r="F37">
            <v>26</v>
          </cell>
          <cell r="G37">
            <v>19</v>
          </cell>
          <cell r="H37">
            <v>7</v>
          </cell>
          <cell r="I37">
            <v>520</v>
          </cell>
          <cell r="J37">
            <v>515</v>
          </cell>
          <cell r="K37">
            <v>5</v>
          </cell>
          <cell r="L37">
            <v>84</v>
          </cell>
          <cell r="M37">
            <v>30</v>
          </cell>
          <cell r="N37">
            <v>54</v>
          </cell>
        </row>
        <row r="38">
          <cell r="B38" t="str">
            <v>岩瀬町</v>
          </cell>
          <cell r="C38">
            <v>422</v>
          </cell>
          <cell r="D38">
            <v>403</v>
          </cell>
          <cell r="E38">
            <v>19</v>
          </cell>
          <cell r="F38">
            <v>272</v>
          </cell>
          <cell r="G38">
            <v>246</v>
          </cell>
          <cell r="H38">
            <v>26</v>
          </cell>
          <cell r="I38">
            <v>3454</v>
          </cell>
          <cell r="J38">
            <v>3385</v>
          </cell>
          <cell r="K38">
            <v>69</v>
          </cell>
          <cell r="L38">
            <v>49</v>
          </cell>
          <cell r="M38">
            <v>49</v>
          </cell>
          <cell r="N38" t="str">
            <v xml:space="preserve">          -</v>
          </cell>
        </row>
        <row r="39">
          <cell r="B39" t="str">
            <v>東海村</v>
          </cell>
          <cell r="C39">
            <v>317</v>
          </cell>
          <cell r="D39">
            <v>312</v>
          </cell>
          <cell r="E39">
            <v>5</v>
          </cell>
          <cell r="F39">
            <v>219</v>
          </cell>
          <cell r="G39">
            <v>208</v>
          </cell>
          <cell r="H39">
            <v>11</v>
          </cell>
          <cell r="I39">
            <v>3136</v>
          </cell>
          <cell r="J39">
            <v>3074</v>
          </cell>
          <cell r="K39">
            <v>62</v>
          </cell>
          <cell r="L39">
            <v>171</v>
          </cell>
          <cell r="M39">
            <v>137</v>
          </cell>
          <cell r="N39">
            <v>34</v>
          </cell>
        </row>
        <row r="40">
          <cell r="B40" t="str">
            <v>那珂町</v>
          </cell>
          <cell r="C40">
            <v>636</v>
          </cell>
          <cell r="D40">
            <v>610</v>
          </cell>
          <cell r="E40">
            <v>26</v>
          </cell>
          <cell r="F40">
            <v>417</v>
          </cell>
          <cell r="G40">
            <v>390</v>
          </cell>
          <cell r="H40">
            <v>27</v>
          </cell>
          <cell r="I40">
            <v>5835</v>
          </cell>
          <cell r="J40">
            <v>5727</v>
          </cell>
          <cell r="K40">
            <v>108</v>
          </cell>
          <cell r="L40">
            <v>50</v>
          </cell>
          <cell r="M40">
            <v>50</v>
          </cell>
          <cell r="N40" t="str">
            <v xml:space="preserve">          -</v>
          </cell>
        </row>
        <row r="41">
          <cell r="B41" t="str">
            <v>瓜連町</v>
          </cell>
          <cell r="C41">
            <v>124</v>
          </cell>
          <cell r="D41">
            <v>115</v>
          </cell>
          <cell r="E41">
            <v>9</v>
          </cell>
          <cell r="F41">
            <v>93</v>
          </cell>
          <cell r="G41">
            <v>84</v>
          </cell>
          <cell r="H41">
            <v>9</v>
          </cell>
          <cell r="I41">
            <v>1354</v>
          </cell>
          <cell r="J41">
            <v>1305</v>
          </cell>
          <cell r="K41">
            <v>49</v>
          </cell>
          <cell r="L41">
            <v>3</v>
          </cell>
          <cell r="M41">
            <v>3</v>
          </cell>
          <cell r="N41" t="str">
            <v xml:space="preserve">          -</v>
          </cell>
        </row>
        <row r="42">
          <cell r="B42" t="str">
            <v>大宮町</v>
          </cell>
          <cell r="C42">
            <v>395</v>
          </cell>
          <cell r="D42">
            <v>369</v>
          </cell>
          <cell r="E42">
            <v>26</v>
          </cell>
          <cell r="F42">
            <v>195</v>
          </cell>
          <cell r="G42">
            <v>176</v>
          </cell>
          <cell r="H42">
            <v>19</v>
          </cell>
          <cell r="I42">
            <v>4188</v>
          </cell>
          <cell r="J42">
            <v>4079</v>
          </cell>
          <cell r="K42">
            <v>109</v>
          </cell>
          <cell r="L42">
            <v>8</v>
          </cell>
          <cell r="M42">
            <v>8</v>
          </cell>
          <cell r="N42" t="str">
            <v xml:space="preserve">          -</v>
          </cell>
        </row>
        <row r="43">
          <cell r="B43" t="str">
            <v>山方町</v>
          </cell>
          <cell r="C43">
            <v>122</v>
          </cell>
          <cell r="D43">
            <v>113</v>
          </cell>
          <cell r="E43">
            <v>9</v>
          </cell>
          <cell r="F43">
            <v>198</v>
          </cell>
          <cell r="G43">
            <v>184</v>
          </cell>
          <cell r="H43">
            <v>14</v>
          </cell>
          <cell r="I43">
            <v>1864</v>
          </cell>
          <cell r="J43">
            <v>1818</v>
          </cell>
          <cell r="K43">
            <v>46</v>
          </cell>
          <cell r="L43">
            <v>10</v>
          </cell>
          <cell r="M43">
            <v>10</v>
          </cell>
          <cell r="N43" t="str">
            <v xml:space="preserve">          -</v>
          </cell>
        </row>
        <row r="44">
          <cell r="B44" t="str">
            <v>美和村</v>
          </cell>
          <cell r="C44">
            <v>79</v>
          </cell>
          <cell r="D44">
            <v>72</v>
          </cell>
          <cell r="E44">
            <v>7</v>
          </cell>
          <cell r="F44">
            <v>40</v>
          </cell>
          <cell r="G44">
            <v>37</v>
          </cell>
          <cell r="H44">
            <v>3</v>
          </cell>
          <cell r="I44">
            <v>1155</v>
          </cell>
          <cell r="J44">
            <v>1126</v>
          </cell>
          <cell r="K44">
            <v>29</v>
          </cell>
          <cell r="L44">
            <v>14</v>
          </cell>
          <cell r="M44">
            <v>1</v>
          </cell>
          <cell r="N44">
            <v>13</v>
          </cell>
        </row>
        <row r="45">
          <cell r="B45" t="str">
            <v>緒川村</v>
          </cell>
          <cell r="C45">
            <v>85</v>
          </cell>
          <cell r="D45">
            <v>85</v>
          </cell>
          <cell r="E45" t="str">
            <v xml:space="preserve">          -</v>
          </cell>
          <cell r="F45">
            <v>68</v>
          </cell>
          <cell r="G45">
            <v>63</v>
          </cell>
          <cell r="H45">
            <v>5</v>
          </cell>
          <cell r="I45">
            <v>1068</v>
          </cell>
          <cell r="J45">
            <v>1052</v>
          </cell>
          <cell r="K45">
            <v>16</v>
          </cell>
          <cell r="L45">
            <v>25</v>
          </cell>
          <cell r="M45">
            <v>25</v>
          </cell>
          <cell r="N45" t="str">
            <v xml:space="preserve">          -</v>
          </cell>
        </row>
        <row r="46">
          <cell r="B46" t="str">
            <v>金砂郷町</v>
          </cell>
          <cell r="C46">
            <v>191</v>
          </cell>
          <cell r="D46">
            <v>186</v>
          </cell>
          <cell r="E46">
            <v>5</v>
          </cell>
          <cell r="F46">
            <v>100</v>
          </cell>
          <cell r="G46">
            <v>93</v>
          </cell>
          <cell r="H46">
            <v>7</v>
          </cell>
          <cell r="I46">
            <v>2356</v>
          </cell>
          <cell r="J46">
            <v>2327</v>
          </cell>
          <cell r="K46">
            <v>29</v>
          </cell>
          <cell r="L46">
            <v>50</v>
          </cell>
          <cell r="M46">
            <v>50</v>
          </cell>
          <cell r="N46" t="str">
            <v xml:space="preserve">          -</v>
          </cell>
        </row>
        <row r="47">
          <cell r="B47" t="str">
            <v>水府村</v>
          </cell>
          <cell r="C47">
            <v>146</v>
          </cell>
          <cell r="D47">
            <v>141</v>
          </cell>
          <cell r="E47">
            <v>5</v>
          </cell>
          <cell r="F47">
            <v>77</v>
          </cell>
          <cell r="G47">
            <v>71</v>
          </cell>
          <cell r="H47">
            <v>6</v>
          </cell>
          <cell r="I47">
            <v>1667</v>
          </cell>
          <cell r="J47">
            <v>1650</v>
          </cell>
          <cell r="K47">
            <v>17</v>
          </cell>
          <cell r="L47">
            <v>54</v>
          </cell>
          <cell r="M47">
            <v>41</v>
          </cell>
          <cell r="N47">
            <v>13</v>
          </cell>
        </row>
        <row r="48">
          <cell r="B48" t="str">
            <v>里美村</v>
          </cell>
          <cell r="C48">
            <v>82</v>
          </cell>
          <cell r="D48">
            <v>78</v>
          </cell>
          <cell r="E48">
            <v>4</v>
          </cell>
          <cell r="F48">
            <v>51</v>
          </cell>
          <cell r="G48">
            <v>50</v>
          </cell>
          <cell r="H48">
            <v>1</v>
          </cell>
          <cell r="I48">
            <v>1031</v>
          </cell>
          <cell r="J48">
            <v>1000</v>
          </cell>
          <cell r="K48">
            <v>31</v>
          </cell>
          <cell r="L48">
            <v>51</v>
          </cell>
          <cell r="M48">
            <v>51</v>
          </cell>
          <cell r="N48" t="str">
            <v xml:space="preserve">          -</v>
          </cell>
        </row>
        <row r="49">
          <cell r="B49" t="str">
            <v>大子町</v>
          </cell>
          <cell r="C49">
            <v>698</v>
          </cell>
          <cell r="D49">
            <v>676</v>
          </cell>
          <cell r="E49">
            <v>22</v>
          </cell>
          <cell r="F49">
            <v>517</v>
          </cell>
          <cell r="G49">
            <v>487</v>
          </cell>
          <cell r="H49">
            <v>30</v>
          </cell>
          <cell r="I49">
            <v>5517</v>
          </cell>
          <cell r="J49">
            <v>5325</v>
          </cell>
          <cell r="K49">
            <v>192</v>
          </cell>
          <cell r="L49">
            <v>153</v>
          </cell>
          <cell r="M49">
            <v>153</v>
          </cell>
          <cell r="N49" t="str">
            <v xml:space="preserve">          -</v>
          </cell>
        </row>
        <row r="50">
          <cell r="B50" t="str">
            <v>十王町</v>
          </cell>
          <cell r="C50">
            <v>130</v>
          </cell>
          <cell r="D50">
            <v>123</v>
          </cell>
          <cell r="E50">
            <v>7</v>
          </cell>
          <cell r="F50">
            <v>102</v>
          </cell>
          <cell r="G50">
            <v>100</v>
          </cell>
          <cell r="H50">
            <v>2</v>
          </cell>
          <cell r="I50">
            <v>1703</v>
          </cell>
          <cell r="J50">
            <v>1661</v>
          </cell>
          <cell r="K50">
            <v>42</v>
          </cell>
          <cell r="L50">
            <v>10</v>
          </cell>
          <cell r="M50">
            <v>10</v>
          </cell>
          <cell r="N50" t="str">
            <v xml:space="preserve">          -</v>
          </cell>
        </row>
        <row r="51">
          <cell r="B51" t="str">
            <v>旭村</v>
          </cell>
          <cell r="C51">
            <v>145</v>
          </cell>
          <cell r="D51">
            <v>138</v>
          </cell>
          <cell r="E51">
            <v>7</v>
          </cell>
          <cell r="F51">
            <v>83</v>
          </cell>
          <cell r="G51">
            <v>83</v>
          </cell>
          <cell r="H51" t="str">
            <v xml:space="preserve">          -</v>
          </cell>
          <cell r="I51">
            <v>1747</v>
          </cell>
          <cell r="J51">
            <v>1719</v>
          </cell>
          <cell r="K51">
            <v>28</v>
          </cell>
          <cell r="L51">
            <v>45</v>
          </cell>
          <cell r="M51">
            <v>45</v>
          </cell>
          <cell r="N51" t="str">
            <v xml:space="preserve">          -</v>
          </cell>
        </row>
        <row r="52">
          <cell r="B52" t="str">
            <v>鉾田町</v>
          </cell>
          <cell r="C52">
            <v>452</v>
          </cell>
          <cell r="D52">
            <v>427</v>
          </cell>
          <cell r="E52">
            <v>25</v>
          </cell>
          <cell r="F52">
            <v>306</v>
          </cell>
          <cell r="G52">
            <v>276</v>
          </cell>
          <cell r="H52">
            <v>30</v>
          </cell>
          <cell r="I52">
            <v>4289</v>
          </cell>
          <cell r="J52">
            <v>4207</v>
          </cell>
          <cell r="K52">
            <v>82</v>
          </cell>
          <cell r="L52">
            <v>62</v>
          </cell>
          <cell r="M52">
            <v>62</v>
          </cell>
          <cell r="N52" t="str">
            <v xml:space="preserve">          -</v>
          </cell>
        </row>
        <row r="53">
          <cell r="B53" t="str">
            <v>大洋村</v>
          </cell>
          <cell r="C53">
            <v>269</v>
          </cell>
          <cell r="D53">
            <v>253</v>
          </cell>
          <cell r="E53">
            <v>16</v>
          </cell>
          <cell r="F53">
            <v>87</v>
          </cell>
          <cell r="G53">
            <v>87</v>
          </cell>
          <cell r="H53" t="str">
            <v xml:space="preserve">          -</v>
          </cell>
          <cell r="I53">
            <v>1937</v>
          </cell>
          <cell r="J53">
            <v>1828</v>
          </cell>
          <cell r="K53">
            <v>109</v>
          </cell>
          <cell r="L53">
            <v>8</v>
          </cell>
          <cell r="M53">
            <v>8</v>
          </cell>
          <cell r="N53" t="str">
            <v xml:space="preserve">          -</v>
          </cell>
        </row>
        <row r="54">
          <cell r="B54" t="str">
            <v>神栖町</v>
          </cell>
          <cell r="C54">
            <v>360</v>
          </cell>
          <cell r="D54">
            <v>335</v>
          </cell>
          <cell r="E54">
            <v>25</v>
          </cell>
          <cell r="F54">
            <v>239</v>
          </cell>
          <cell r="G54">
            <v>212</v>
          </cell>
          <cell r="H54">
            <v>27</v>
          </cell>
          <cell r="I54">
            <v>3057</v>
          </cell>
          <cell r="J54">
            <v>2990</v>
          </cell>
          <cell r="K54">
            <v>67</v>
          </cell>
          <cell r="L54">
            <v>436</v>
          </cell>
          <cell r="M54">
            <v>436</v>
          </cell>
          <cell r="N54" t="str">
            <v xml:space="preserve">          -</v>
          </cell>
        </row>
        <row r="55">
          <cell r="B55" t="str">
            <v>波崎町</v>
          </cell>
          <cell r="C55">
            <v>489</v>
          </cell>
          <cell r="D55">
            <v>456</v>
          </cell>
          <cell r="E55">
            <v>33</v>
          </cell>
          <cell r="F55">
            <v>338</v>
          </cell>
          <cell r="G55">
            <v>312</v>
          </cell>
          <cell r="H55">
            <v>26</v>
          </cell>
          <cell r="I55">
            <v>3788</v>
          </cell>
          <cell r="J55">
            <v>3681</v>
          </cell>
          <cell r="K55">
            <v>107</v>
          </cell>
          <cell r="L55">
            <v>150</v>
          </cell>
          <cell r="M55">
            <v>80</v>
          </cell>
          <cell r="N55">
            <v>70</v>
          </cell>
        </row>
        <row r="56">
          <cell r="B56" t="str">
            <v>麻生町</v>
          </cell>
          <cell r="C56">
            <v>246</v>
          </cell>
          <cell r="D56">
            <v>232</v>
          </cell>
          <cell r="E56">
            <v>14</v>
          </cell>
          <cell r="F56">
            <v>174</v>
          </cell>
          <cell r="G56">
            <v>155</v>
          </cell>
          <cell r="H56">
            <v>19</v>
          </cell>
          <cell r="I56">
            <v>2833</v>
          </cell>
          <cell r="J56">
            <v>2781</v>
          </cell>
          <cell r="K56">
            <v>52</v>
          </cell>
          <cell r="L56">
            <v>4</v>
          </cell>
          <cell r="M56">
            <v>4</v>
          </cell>
          <cell r="N56" t="str">
            <v xml:space="preserve">          -</v>
          </cell>
        </row>
        <row r="57">
          <cell r="B57" t="str">
            <v>牛堀町</v>
          </cell>
          <cell r="C57">
            <v>70</v>
          </cell>
          <cell r="D57">
            <v>67</v>
          </cell>
          <cell r="E57">
            <v>3</v>
          </cell>
          <cell r="F57">
            <v>48</v>
          </cell>
          <cell r="G57">
            <v>41</v>
          </cell>
          <cell r="H57">
            <v>7</v>
          </cell>
          <cell r="I57">
            <v>919</v>
          </cell>
          <cell r="J57">
            <v>905</v>
          </cell>
          <cell r="K57">
            <v>14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</row>
        <row r="58">
          <cell r="B58" t="str">
            <v>潮来町</v>
          </cell>
          <cell r="C58">
            <v>279</v>
          </cell>
          <cell r="D58">
            <v>261</v>
          </cell>
          <cell r="E58">
            <v>18</v>
          </cell>
          <cell r="F58">
            <v>184</v>
          </cell>
          <cell r="G58">
            <v>181</v>
          </cell>
          <cell r="H58">
            <v>3</v>
          </cell>
          <cell r="I58">
            <v>2955</v>
          </cell>
          <cell r="J58">
            <v>2811</v>
          </cell>
          <cell r="K58">
            <v>144</v>
          </cell>
          <cell r="L58">
            <v>400</v>
          </cell>
          <cell r="M58">
            <v>400</v>
          </cell>
          <cell r="N58" t="str">
            <v xml:space="preserve">          -</v>
          </cell>
        </row>
        <row r="59">
          <cell r="B59" t="str">
            <v>北浦町</v>
          </cell>
          <cell r="C59">
            <v>158</v>
          </cell>
          <cell r="D59">
            <v>150</v>
          </cell>
          <cell r="E59">
            <v>8</v>
          </cell>
          <cell r="F59">
            <v>105</v>
          </cell>
          <cell r="G59">
            <v>99</v>
          </cell>
          <cell r="H59">
            <v>6</v>
          </cell>
          <cell r="I59">
            <v>1877</v>
          </cell>
          <cell r="J59">
            <v>1848</v>
          </cell>
          <cell r="K59">
            <v>29</v>
          </cell>
          <cell r="L59">
            <v>500</v>
          </cell>
          <cell r="M59">
            <v>500</v>
          </cell>
          <cell r="N59" t="str">
            <v xml:space="preserve">          -</v>
          </cell>
        </row>
        <row r="60">
          <cell r="B60" t="str">
            <v>玉造町</v>
          </cell>
          <cell r="C60">
            <v>230</v>
          </cell>
          <cell r="D60">
            <v>219</v>
          </cell>
          <cell r="E60">
            <v>11</v>
          </cell>
          <cell r="F60">
            <v>119</v>
          </cell>
          <cell r="G60">
            <v>106</v>
          </cell>
          <cell r="H60">
            <v>13</v>
          </cell>
          <cell r="I60">
            <v>2243</v>
          </cell>
          <cell r="J60">
            <v>2195</v>
          </cell>
          <cell r="K60">
            <v>48</v>
          </cell>
          <cell r="L60">
            <v>236</v>
          </cell>
          <cell r="M60">
            <v>236</v>
          </cell>
          <cell r="N60" t="str">
            <v xml:space="preserve">          -</v>
          </cell>
        </row>
        <row r="61">
          <cell r="B61" t="str">
            <v>江戸崎町</v>
          </cell>
          <cell r="C61">
            <v>260</v>
          </cell>
          <cell r="D61">
            <v>246</v>
          </cell>
          <cell r="E61">
            <v>14</v>
          </cell>
          <cell r="F61">
            <v>164</v>
          </cell>
          <cell r="G61">
            <v>149</v>
          </cell>
          <cell r="H61">
            <v>15</v>
          </cell>
          <cell r="I61">
            <v>2579</v>
          </cell>
          <cell r="J61">
            <v>2468</v>
          </cell>
          <cell r="K61">
            <v>111</v>
          </cell>
          <cell r="L61">
            <v>38</v>
          </cell>
          <cell r="M61">
            <v>38</v>
          </cell>
          <cell r="N61" t="str">
            <v xml:space="preserve">          -</v>
          </cell>
        </row>
        <row r="62">
          <cell r="B62" t="str">
            <v>美浦村</v>
          </cell>
          <cell r="C62">
            <v>179</v>
          </cell>
          <cell r="D62">
            <v>167</v>
          </cell>
          <cell r="E62">
            <v>12</v>
          </cell>
          <cell r="F62">
            <v>105</v>
          </cell>
          <cell r="G62">
            <v>104</v>
          </cell>
          <cell r="H62">
            <v>1</v>
          </cell>
          <cell r="I62">
            <v>1819</v>
          </cell>
          <cell r="J62">
            <v>1735</v>
          </cell>
          <cell r="K62">
            <v>84</v>
          </cell>
          <cell r="L62">
            <v>58</v>
          </cell>
          <cell r="M62">
            <v>58</v>
          </cell>
          <cell r="N62" t="str">
            <v xml:space="preserve">          -</v>
          </cell>
        </row>
        <row r="63">
          <cell r="B63" t="str">
            <v>阿見町</v>
          </cell>
          <cell r="C63">
            <v>429</v>
          </cell>
          <cell r="D63">
            <v>405</v>
          </cell>
          <cell r="E63">
            <v>24</v>
          </cell>
          <cell r="F63">
            <v>259</v>
          </cell>
          <cell r="G63">
            <v>235</v>
          </cell>
          <cell r="H63">
            <v>24</v>
          </cell>
          <cell r="I63">
            <v>4248</v>
          </cell>
          <cell r="J63">
            <v>4146</v>
          </cell>
          <cell r="K63">
            <v>102</v>
          </cell>
          <cell r="L63">
            <v>578</v>
          </cell>
          <cell r="M63">
            <v>572</v>
          </cell>
          <cell r="N63">
            <v>6</v>
          </cell>
        </row>
        <row r="64">
          <cell r="B64" t="str">
            <v>茎崎町</v>
          </cell>
          <cell r="C64">
            <v>264</v>
          </cell>
          <cell r="D64">
            <v>249</v>
          </cell>
          <cell r="E64">
            <v>15</v>
          </cell>
          <cell r="F64">
            <v>162</v>
          </cell>
          <cell r="G64">
            <v>149</v>
          </cell>
          <cell r="H64">
            <v>13</v>
          </cell>
          <cell r="I64">
            <v>2343</v>
          </cell>
          <cell r="J64">
            <v>2291</v>
          </cell>
          <cell r="K64">
            <v>52</v>
          </cell>
          <cell r="L64">
            <v>503</v>
          </cell>
          <cell r="M64">
            <v>503</v>
          </cell>
          <cell r="N64" t="str">
            <v xml:space="preserve">          -</v>
          </cell>
        </row>
        <row r="65">
          <cell r="B65" t="str">
            <v>新利根町</v>
          </cell>
          <cell r="C65">
            <v>216</v>
          </cell>
          <cell r="D65">
            <v>208</v>
          </cell>
          <cell r="E65">
            <v>8</v>
          </cell>
          <cell r="F65">
            <v>173</v>
          </cell>
          <cell r="G65">
            <v>159</v>
          </cell>
          <cell r="H65">
            <v>14</v>
          </cell>
          <cell r="I65">
            <v>1532</v>
          </cell>
          <cell r="J65">
            <v>1498</v>
          </cell>
          <cell r="K65">
            <v>34</v>
          </cell>
          <cell r="L65">
            <v>18</v>
          </cell>
          <cell r="M65">
            <v>18</v>
          </cell>
          <cell r="N65" t="str">
            <v xml:space="preserve">          -</v>
          </cell>
        </row>
        <row r="66">
          <cell r="B66" t="str">
            <v>河内町</v>
          </cell>
          <cell r="C66">
            <v>139</v>
          </cell>
          <cell r="D66">
            <v>132</v>
          </cell>
          <cell r="E66">
            <v>7</v>
          </cell>
          <cell r="F66">
            <v>100</v>
          </cell>
          <cell r="G66">
            <v>87</v>
          </cell>
          <cell r="H66">
            <v>13</v>
          </cell>
          <cell r="I66">
            <v>1830</v>
          </cell>
          <cell r="J66">
            <v>1761</v>
          </cell>
          <cell r="K66">
            <v>69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桜川村</v>
          </cell>
          <cell r="C67">
            <v>105</v>
          </cell>
          <cell r="D67">
            <v>99</v>
          </cell>
          <cell r="E67">
            <v>6</v>
          </cell>
          <cell r="F67">
            <v>85</v>
          </cell>
          <cell r="G67">
            <v>79</v>
          </cell>
          <cell r="H67">
            <v>6</v>
          </cell>
          <cell r="I67">
            <v>1346</v>
          </cell>
          <cell r="J67">
            <v>1319</v>
          </cell>
          <cell r="K67">
            <v>27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</row>
        <row r="68">
          <cell r="B68" t="str">
            <v>東町</v>
          </cell>
          <cell r="C68">
            <v>204</v>
          </cell>
          <cell r="D68">
            <v>189</v>
          </cell>
          <cell r="E68">
            <v>15</v>
          </cell>
          <cell r="F68">
            <v>118</v>
          </cell>
          <cell r="G68">
            <v>115</v>
          </cell>
          <cell r="H68">
            <v>3</v>
          </cell>
          <cell r="I68">
            <v>2114</v>
          </cell>
          <cell r="J68">
            <v>2060</v>
          </cell>
          <cell r="K68">
            <v>54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</row>
        <row r="69">
          <cell r="B69" t="str">
            <v>霞ヶ浦町</v>
          </cell>
          <cell r="C69">
            <v>252</v>
          </cell>
          <cell r="D69">
            <v>243</v>
          </cell>
          <cell r="E69">
            <v>9</v>
          </cell>
          <cell r="F69">
            <v>152</v>
          </cell>
          <cell r="G69">
            <v>144</v>
          </cell>
          <cell r="H69">
            <v>8</v>
          </cell>
          <cell r="I69">
            <v>3324</v>
          </cell>
          <cell r="J69">
            <v>3258</v>
          </cell>
          <cell r="K69">
            <v>66</v>
          </cell>
          <cell r="L69">
            <v>226</v>
          </cell>
          <cell r="M69">
            <v>226</v>
          </cell>
          <cell r="N69" t="str">
            <v xml:space="preserve">          -</v>
          </cell>
        </row>
        <row r="70">
          <cell r="B70" t="str">
            <v>玉里村</v>
          </cell>
          <cell r="C70">
            <v>113</v>
          </cell>
          <cell r="D70">
            <v>109</v>
          </cell>
          <cell r="E70">
            <v>4</v>
          </cell>
          <cell r="F70">
            <v>52</v>
          </cell>
          <cell r="G70">
            <v>46</v>
          </cell>
          <cell r="H70">
            <v>6</v>
          </cell>
          <cell r="I70">
            <v>1070</v>
          </cell>
          <cell r="J70">
            <v>1046</v>
          </cell>
          <cell r="K70">
            <v>24</v>
          </cell>
          <cell r="L70">
            <v>160</v>
          </cell>
          <cell r="M70">
            <v>160</v>
          </cell>
          <cell r="N70" t="str">
            <v xml:space="preserve">          -</v>
          </cell>
        </row>
        <row r="71">
          <cell r="B71" t="str">
            <v>八郷町</v>
          </cell>
          <cell r="C71">
            <v>442</v>
          </cell>
          <cell r="D71">
            <v>419</v>
          </cell>
          <cell r="E71">
            <v>23</v>
          </cell>
          <cell r="F71">
            <v>280</v>
          </cell>
          <cell r="G71">
            <v>250</v>
          </cell>
          <cell r="H71">
            <v>30</v>
          </cell>
          <cell r="I71">
            <v>4977</v>
          </cell>
          <cell r="J71">
            <v>4878</v>
          </cell>
          <cell r="K71">
            <v>99</v>
          </cell>
          <cell r="L71">
            <v>235</v>
          </cell>
          <cell r="M71">
            <v>235</v>
          </cell>
          <cell r="N71" t="str">
            <v xml:space="preserve">          -</v>
          </cell>
        </row>
        <row r="72">
          <cell r="B72" t="str">
            <v>千代田町</v>
          </cell>
          <cell r="C72">
            <v>246</v>
          </cell>
          <cell r="D72">
            <v>225</v>
          </cell>
          <cell r="E72">
            <v>21</v>
          </cell>
          <cell r="F72">
            <v>117</v>
          </cell>
          <cell r="G72">
            <v>112</v>
          </cell>
          <cell r="H72">
            <v>5</v>
          </cell>
          <cell r="I72">
            <v>2559</v>
          </cell>
          <cell r="J72">
            <v>2450</v>
          </cell>
          <cell r="K72">
            <v>109</v>
          </cell>
          <cell r="L72">
            <v>40</v>
          </cell>
          <cell r="M72">
            <v>40</v>
          </cell>
          <cell r="N72" t="str">
            <v xml:space="preserve">          -</v>
          </cell>
        </row>
        <row r="73">
          <cell r="B73" t="str">
            <v>新治村</v>
          </cell>
          <cell r="C73">
            <v>147</v>
          </cell>
          <cell r="D73">
            <v>141</v>
          </cell>
          <cell r="E73">
            <v>6</v>
          </cell>
          <cell r="F73">
            <v>113</v>
          </cell>
          <cell r="G73">
            <v>80</v>
          </cell>
          <cell r="H73">
            <v>33</v>
          </cell>
          <cell r="I73">
            <v>1507</v>
          </cell>
          <cell r="J73">
            <v>1479</v>
          </cell>
          <cell r="K73">
            <v>28</v>
          </cell>
          <cell r="L73">
            <v>104</v>
          </cell>
          <cell r="M73">
            <v>99</v>
          </cell>
          <cell r="N73">
            <v>5</v>
          </cell>
        </row>
        <row r="74">
          <cell r="B74" t="str">
            <v>伊奈町</v>
          </cell>
          <cell r="C74">
            <v>402</v>
          </cell>
          <cell r="D74">
            <v>378</v>
          </cell>
          <cell r="E74">
            <v>24</v>
          </cell>
          <cell r="F74">
            <v>294</v>
          </cell>
          <cell r="G74">
            <v>268</v>
          </cell>
          <cell r="H74">
            <v>26</v>
          </cell>
          <cell r="I74">
            <v>2876</v>
          </cell>
          <cell r="J74">
            <v>2812</v>
          </cell>
          <cell r="K74">
            <v>64</v>
          </cell>
          <cell r="L74">
            <v>300</v>
          </cell>
          <cell r="M74">
            <v>248</v>
          </cell>
          <cell r="N74">
            <v>52</v>
          </cell>
        </row>
        <row r="75">
          <cell r="B75" t="str">
            <v>谷和原村</v>
          </cell>
          <cell r="C75">
            <v>165</v>
          </cell>
          <cell r="D75">
            <v>153</v>
          </cell>
          <cell r="E75">
            <v>12</v>
          </cell>
          <cell r="F75">
            <v>95</v>
          </cell>
          <cell r="G75">
            <v>91</v>
          </cell>
          <cell r="H75">
            <v>4</v>
          </cell>
          <cell r="I75">
            <v>1858</v>
          </cell>
          <cell r="J75">
            <v>1819</v>
          </cell>
          <cell r="K75">
            <v>39</v>
          </cell>
          <cell r="L75">
            <v>123</v>
          </cell>
          <cell r="M75">
            <v>121</v>
          </cell>
          <cell r="N75">
            <v>2</v>
          </cell>
        </row>
        <row r="76">
          <cell r="B76" t="str">
            <v>関城町</v>
          </cell>
          <cell r="C76">
            <v>182</v>
          </cell>
          <cell r="D76">
            <v>179</v>
          </cell>
          <cell r="E76">
            <v>3</v>
          </cell>
          <cell r="F76">
            <v>121</v>
          </cell>
          <cell r="G76">
            <v>112</v>
          </cell>
          <cell r="H76">
            <v>9</v>
          </cell>
          <cell r="I76">
            <v>2430</v>
          </cell>
          <cell r="J76">
            <v>2346</v>
          </cell>
          <cell r="K76">
            <v>84</v>
          </cell>
          <cell r="L76">
            <v>175</v>
          </cell>
          <cell r="M76">
            <v>175</v>
          </cell>
          <cell r="N76" t="str">
            <v xml:space="preserve">          -</v>
          </cell>
        </row>
        <row r="77">
          <cell r="B77" t="str">
            <v>明野町</v>
          </cell>
          <cell r="C77">
            <v>223</v>
          </cell>
          <cell r="D77">
            <v>204</v>
          </cell>
          <cell r="E77">
            <v>19</v>
          </cell>
          <cell r="F77">
            <v>146</v>
          </cell>
          <cell r="G77">
            <v>141</v>
          </cell>
          <cell r="H77">
            <v>5</v>
          </cell>
          <cell r="I77">
            <v>2620</v>
          </cell>
          <cell r="J77">
            <v>2542</v>
          </cell>
          <cell r="K77">
            <v>78</v>
          </cell>
          <cell r="L77">
            <v>41</v>
          </cell>
          <cell r="M77">
            <v>41</v>
          </cell>
          <cell r="N77" t="str">
            <v xml:space="preserve">          -</v>
          </cell>
        </row>
        <row r="78">
          <cell r="B78" t="str">
            <v>真壁町</v>
          </cell>
          <cell r="C78">
            <v>378</v>
          </cell>
          <cell r="D78">
            <v>362</v>
          </cell>
          <cell r="E78">
            <v>16</v>
          </cell>
          <cell r="F78">
            <v>244</v>
          </cell>
          <cell r="G78">
            <v>239</v>
          </cell>
          <cell r="H78">
            <v>5</v>
          </cell>
          <cell r="I78">
            <v>3298</v>
          </cell>
          <cell r="J78">
            <v>3218</v>
          </cell>
          <cell r="K78">
            <v>80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大和村</v>
          </cell>
          <cell r="C79">
            <v>118</v>
          </cell>
          <cell r="D79">
            <v>108</v>
          </cell>
          <cell r="E79">
            <v>10</v>
          </cell>
          <cell r="F79">
            <v>56</v>
          </cell>
          <cell r="G79">
            <v>52</v>
          </cell>
          <cell r="H79">
            <v>4</v>
          </cell>
          <cell r="I79">
            <v>1220</v>
          </cell>
          <cell r="J79">
            <v>1191</v>
          </cell>
          <cell r="K79">
            <v>29</v>
          </cell>
          <cell r="L79">
            <v>68</v>
          </cell>
          <cell r="M79">
            <v>68</v>
          </cell>
          <cell r="N79" t="str">
            <v xml:space="preserve">          -</v>
          </cell>
        </row>
        <row r="80">
          <cell r="B80" t="str">
            <v>協和町</v>
          </cell>
          <cell r="C80">
            <v>183</v>
          </cell>
          <cell r="D80">
            <v>175</v>
          </cell>
          <cell r="E80">
            <v>8</v>
          </cell>
          <cell r="F80">
            <v>122</v>
          </cell>
          <cell r="G80">
            <v>122</v>
          </cell>
          <cell r="H80" t="str">
            <v xml:space="preserve">          -</v>
          </cell>
          <cell r="I80">
            <v>2417</v>
          </cell>
          <cell r="J80">
            <v>2317</v>
          </cell>
          <cell r="K80">
            <v>100</v>
          </cell>
          <cell r="L80">
            <v>3264</v>
          </cell>
          <cell r="M80">
            <v>2386</v>
          </cell>
          <cell r="N80">
            <v>878</v>
          </cell>
        </row>
        <row r="81">
          <cell r="B81" t="str">
            <v>八千代町</v>
          </cell>
          <cell r="C81">
            <v>266</v>
          </cell>
          <cell r="D81">
            <v>266</v>
          </cell>
          <cell r="E81" t="str">
            <v xml:space="preserve">          -</v>
          </cell>
          <cell r="F81">
            <v>151</v>
          </cell>
          <cell r="G81">
            <v>151</v>
          </cell>
          <cell r="H81" t="str">
            <v xml:space="preserve">          -</v>
          </cell>
          <cell r="I81">
            <v>3557</v>
          </cell>
          <cell r="J81">
            <v>3438</v>
          </cell>
          <cell r="K81">
            <v>119</v>
          </cell>
          <cell r="L81">
            <v>499</v>
          </cell>
          <cell r="M81">
            <v>499</v>
          </cell>
          <cell r="N81" t="str">
            <v xml:space="preserve">          -</v>
          </cell>
        </row>
        <row r="82">
          <cell r="B82" t="str">
            <v>千代川村</v>
          </cell>
          <cell r="C82">
            <v>122</v>
          </cell>
          <cell r="D82">
            <v>109</v>
          </cell>
          <cell r="E82">
            <v>13</v>
          </cell>
          <cell r="F82">
            <v>88</v>
          </cell>
          <cell r="G82">
            <v>68</v>
          </cell>
          <cell r="H82">
            <v>20</v>
          </cell>
          <cell r="I82">
            <v>1316</v>
          </cell>
          <cell r="J82">
            <v>1289</v>
          </cell>
          <cell r="K82">
            <v>27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石下町</v>
          </cell>
          <cell r="C83">
            <v>275</v>
          </cell>
          <cell r="D83">
            <v>269</v>
          </cell>
          <cell r="E83">
            <v>6</v>
          </cell>
          <cell r="F83">
            <v>147</v>
          </cell>
          <cell r="G83">
            <v>140</v>
          </cell>
          <cell r="H83">
            <v>7</v>
          </cell>
          <cell r="I83">
            <v>2975</v>
          </cell>
          <cell r="J83">
            <v>2850</v>
          </cell>
          <cell r="K83">
            <v>125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</row>
        <row r="84">
          <cell r="B84" t="str">
            <v>総和町</v>
          </cell>
          <cell r="C84">
            <v>417</v>
          </cell>
          <cell r="D84">
            <v>379</v>
          </cell>
          <cell r="E84">
            <v>38</v>
          </cell>
          <cell r="F84">
            <v>224</v>
          </cell>
          <cell r="G84">
            <v>201</v>
          </cell>
          <cell r="H84">
            <v>23</v>
          </cell>
          <cell r="I84">
            <v>4033</v>
          </cell>
          <cell r="J84">
            <v>3937</v>
          </cell>
          <cell r="K84">
            <v>96</v>
          </cell>
          <cell r="L84">
            <v>1031</v>
          </cell>
          <cell r="M84">
            <v>1031</v>
          </cell>
          <cell r="N84" t="str">
            <v xml:space="preserve">          -</v>
          </cell>
        </row>
        <row r="85">
          <cell r="B85" t="str">
            <v>五霞町</v>
          </cell>
          <cell r="C85">
            <v>116</v>
          </cell>
          <cell r="D85">
            <v>113</v>
          </cell>
          <cell r="E85">
            <v>3</v>
          </cell>
          <cell r="F85">
            <v>71</v>
          </cell>
          <cell r="G85">
            <v>65</v>
          </cell>
          <cell r="H85">
            <v>6</v>
          </cell>
          <cell r="I85">
            <v>1288</v>
          </cell>
          <cell r="J85">
            <v>1269</v>
          </cell>
          <cell r="K85">
            <v>19</v>
          </cell>
          <cell r="L85">
            <v>189</v>
          </cell>
          <cell r="M85">
            <v>172</v>
          </cell>
          <cell r="N85">
            <v>17</v>
          </cell>
        </row>
        <row r="86">
          <cell r="B86" t="str">
            <v>三和町</v>
          </cell>
          <cell r="C86">
            <v>313</v>
          </cell>
          <cell r="D86">
            <v>299</v>
          </cell>
          <cell r="E86">
            <v>14</v>
          </cell>
          <cell r="F86">
            <v>187</v>
          </cell>
          <cell r="G86">
            <v>185</v>
          </cell>
          <cell r="H86">
            <v>2</v>
          </cell>
          <cell r="I86">
            <v>3668</v>
          </cell>
          <cell r="J86">
            <v>3488</v>
          </cell>
          <cell r="K86">
            <v>180</v>
          </cell>
          <cell r="L86">
            <v>328</v>
          </cell>
          <cell r="M86">
            <v>328</v>
          </cell>
          <cell r="N86" t="str">
            <v xml:space="preserve">          -</v>
          </cell>
        </row>
        <row r="87">
          <cell r="B87" t="str">
            <v>猿島町</v>
          </cell>
          <cell r="C87">
            <v>188</v>
          </cell>
          <cell r="D87">
            <v>181</v>
          </cell>
          <cell r="E87">
            <v>7</v>
          </cell>
          <cell r="F87">
            <v>149</v>
          </cell>
          <cell r="G87">
            <v>130</v>
          </cell>
          <cell r="H87">
            <v>19</v>
          </cell>
          <cell r="I87">
            <v>2043</v>
          </cell>
          <cell r="J87">
            <v>1996</v>
          </cell>
          <cell r="K87">
            <v>47</v>
          </cell>
          <cell r="L87">
            <v>91</v>
          </cell>
          <cell r="M87">
            <v>91</v>
          </cell>
          <cell r="N87" t="str">
            <v xml:space="preserve">          -</v>
          </cell>
        </row>
        <row r="88">
          <cell r="B88" t="str">
            <v>境町</v>
          </cell>
          <cell r="C88">
            <v>302</v>
          </cell>
          <cell r="D88">
            <v>281</v>
          </cell>
          <cell r="E88">
            <v>21</v>
          </cell>
          <cell r="F88">
            <v>185</v>
          </cell>
          <cell r="G88">
            <v>181</v>
          </cell>
          <cell r="H88">
            <v>4</v>
          </cell>
          <cell r="I88">
            <v>2896</v>
          </cell>
          <cell r="J88">
            <v>2769</v>
          </cell>
          <cell r="K88">
            <v>127</v>
          </cell>
          <cell r="L88">
            <v>566</v>
          </cell>
          <cell r="M88">
            <v>489</v>
          </cell>
          <cell r="N88">
            <v>77</v>
          </cell>
        </row>
        <row r="89">
          <cell r="B89" t="str">
            <v>守谷町</v>
          </cell>
          <cell r="C89">
            <v>408</v>
          </cell>
          <cell r="D89">
            <v>396</v>
          </cell>
          <cell r="E89">
            <v>12</v>
          </cell>
          <cell r="F89">
            <v>235</v>
          </cell>
          <cell r="G89">
            <v>219</v>
          </cell>
          <cell r="H89">
            <v>16</v>
          </cell>
          <cell r="I89">
            <v>3571</v>
          </cell>
          <cell r="J89">
            <v>3521</v>
          </cell>
          <cell r="K89">
            <v>50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</row>
        <row r="90">
          <cell r="B90" t="str">
            <v>藤代町</v>
          </cell>
          <cell r="C90">
            <v>391</v>
          </cell>
          <cell r="D90">
            <v>360</v>
          </cell>
          <cell r="E90">
            <v>31</v>
          </cell>
          <cell r="F90">
            <v>270</v>
          </cell>
          <cell r="G90">
            <v>264</v>
          </cell>
          <cell r="H90">
            <v>6</v>
          </cell>
          <cell r="I90">
            <v>3192</v>
          </cell>
          <cell r="J90">
            <v>3035</v>
          </cell>
          <cell r="K90">
            <v>157</v>
          </cell>
          <cell r="L90">
            <v>108</v>
          </cell>
          <cell r="M90">
            <v>108</v>
          </cell>
          <cell r="N90" t="str">
            <v xml:space="preserve">          -</v>
          </cell>
        </row>
        <row r="91">
          <cell r="B91" t="str">
            <v>利根町</v>
          </cell>
          <cell r="C91">
            <v>241</v>
          </cell>
          <cell r="D91">
            <v>221</v>
          </cell>
          <cell r="E91">
            <v>20</v>
          </cell>
          <cell r="F91">
            <v>114</v>
          </cell>
          <cell r="G91">
            <v>105</v>
          </cell>
          <cell r="H91">
            <v>9</v>
          </cell>
          <cell r="I91">
            <v>2082</v>
          </cell>
          <cell r="J91">
            <v>2035</v>
          </cell>
          <cell r="K91">
            <v>47</v>
          </cell>
          <cell r="L91">
            <v>87</v>
          </cell>
          <cell r="M91">
            <v>39</v>
          </cell>
          <cell r="N91">
            <v>48</v>
          </cell>
        </row>
      </sheetData>
      <sheetData sheetId="5" refreshError="1"/>
      <sheetData sheetId="6" refreshError="1"/>
      <sheetData sheetId="7"/>
      <sheetData sheetId="8" refreshError="1"/>
      <sheetData sheetId="9">
        <row r="7">
          <cell r="B7" t="str">
            <v>水戸市</v>
          </cell>
          <cell r="C7">
            <v>89</v>
          </cell>
          <cell r="D7">
            <v>84</v>
          </cell>
          <cell r="E7">
            <v>1</v>
          </cell>
          <cell r="F7">
            <v>3</v>
          </cell>
          <cell r="G7">
            <v>13</v>
          </cell>
          <cell r="H7" t="str">
            <v xml:space="preserve">          -</v>
          </cell>
          <cell r="I7">
            <v>67</v>
          </cell>
          <cell r="J7">
            <v>5</v>
          </cell>
          <cell r="K7">
            <v>3700</v>
          </cell>
          <cell r="L7">
            <v>3583</v>
          </cell>
          <cell r="M7">
            <v>77</v>
          </cell>
          <cell r="N7">
            <v>63</v>
          </cell>
          <cell r="O7">
            <v>575</v>
          </cell>
          <cell r="P7" t="str">
            <v xml:space="preserve">          -</v>
          </cell>
          <cell r="Q7">
            <v>2868</v>
          </cell>
          <cell r="R7">
            <v>117</v>
          </cell>
        </row>
        <row r="8">
          <cell r="B8" t="str">
            <v>日立市</v>
          </cell>
          <cell r="C8">
            <v>228</v>
          </cell>
          <cell r="D8">
            <v>159</v>
          </cell>
          <cell r="E8">
            <v>6</v>
          </cell>
          <cell r="F8">
            <v>3</v>
          </cell>
          <cell r="G8">
            <v>25</v>
          </cell>
          <cell r="H8">
            <v>4</v>
          </cell>
          <cell r="I8">
            <v>121</v>
          </cell>
          <cell r="J8">
            <v>69</v>
          </cell>
          <cell r="K8">
            <v>10786</v>
          </cell>
          <cell r="L8">
            <v>8616</v>
          </cell>
          <cell r="M8">
            <v>118</v>
          </cell>
          <cell r="N8">
            <v>67</v>
          </cell>
          <cell r="O8">
            <v>1552</v>
          </cell>
          <cell r="P8">
            <v>146</v>
          </cell>
          <cell r="Q8">
            <v>6733</v>
          </cell>
          <cell r="R8">
            <v>2170</v>
          </cell>
        </row>
        <row r="9">
          <cell r="B9" t="str">
            <v>土浦市</v>
          </cell>
          <cell r="C9">
            <v>67</v>
          </cell>
          <cell r="D9">
            <v>59</v>
          </cell>
          <cell r="E9">
            <v>2</v>
          </cell>
          <cell r="F9">
            <v>12</v>
          </cell>
          <cell r="G9">
            <v>7</v>
          </cell>
          <cell r="H9">
            <v>1</v>
          </cell>
          <cell r="I9">
            <v>37</v>
          </cell>
          <cell r="J9">
            <v>8</v>
          </cell>
          <cell r="K9">
            <v>2065</v>
          </cell>
          <cell r="L9">
            <v>1849</v>
          </cell>
          <cell r="M9">
            <v>57</v>
          </cell>
          <cell r="N9">
            <v>596</v>
          </cell>
          <cell r="O9">
            <v>224</v>
          </cell>
          <cell r="P9">
            <v>20</v>
          </cell>
          <cell r="Q9">
            <v>952</v>
          </cell>
          <cell r="R9">
            <v>216</v>
          </cell>
        </row>
        <row r="10">
          <cell r="B10" t="str">
            <v>古河市</v>
          </cell>
          <cell r="C10">
            <v>59</v>
          </cell>
          <cell r="D10">
            <v>59</v>
          </cell>
          <cell r="E10" t="str">
            <v xml:space="preserve">          -</v>
          </cell>
          <cell r="F10">
            <v>4</v>
          </cell>
          <cell r="G10">
            <v>16</v>
          </cell>
          <cell r="H10" t="str">
            <v xml:space="preserve">          -</v>
          </cell>
          <cell r="I10">
            <v>39</v>
          </cell>
          <cell r="J10" t="str">
            <v xml:space="preserve">          -</v>
          </cell>
          <cell r="K10">
            <v>4658</v>
          </cell>
          <cell r="L10">
            <v>4658</v>
          </cell>
          <cell r="M10" t="str">
            <v xml:space="preserve">          -</v>
          </cell>
          <cell r="N10">
            <v>77</v>
          </cell>
          <cell r="O10">
            <v>859</v>
          </cell>
          <cell r="P10" t="str">
            <v xml:space="preserve">          -</v>
          </cell>
          <cell r="Q10">
            <v>3722</v>
          </cell>
          <cell r="R10" t="str">
            <v xml:space="preserve">          -</v>
          </cell>
        </row>
        <row r="11">
          <cell r="B11" t="str">
            <v>石岡市</v>
          </cell>
          <cell r="C11">
            <v>169</v>
          </cell>
          <cell r="D11">
            <v>169</v>
          </cell>
          <cell r="E11">
            <v>2</v>
          </cell>
          <cell r="F11">
            <v>24</v>
          </cell>
          <cell r="G11">
            <v>95</v>
          </cell>
          <cell r="H11">
            <v>1</v>
          </cell>
          <cell r="I11">
            <v>47</v>
          </cell>
          <cell r="J11" t="str">
            <v xml:space="preserve">          -</v>
          </cell>
          <cell r="K11">
            <v>11851</v>
          </cell>
          <cell r="L11">
            <v>11851</v>
          </cell>
          <cell r="M11">
            <v>295</v>
          </cell>
          <cell r="N11">
            <v>778</v>
          </cell>
          <cell r="O11">
            <v>8902</v>
          </cell>
          <cell r="P11">
            <v>100</v>
          </cell>
          <cell r="Q11">
            <v>1776</v>
          </cell>
          <cell r="R11" t="str">
            <v xml:space="preserve">          -</v>
          </cell>
        </row>
        <row r="12">
          <cell r="B12" t="str">
            <v>下館市</v>
          </cell>
          <cell r="C12">
            <v>120</v>
          </cell>
          <cell r="D12">
            <v>119</v>
          </cell>
          <cell r="E12" t="str">
            <v xml:space="preserve">          -</v>
          </cell>
          <cell r="F12">
            <v>3</v>
          </cell>
          <cell r="G12">
            <v>26</v>
          </cell>
          <cell r="H12" t="str">
            <v xml:space="preserve">          -</v>
          </cell>
          <cell r="I12">
            <v>90</v>
          </cell>
          <cell r="J12">
            <v>1</v>
          </cell>
          <cell r="K12">
            <v>6324</v>
          </cell>
          <cell r="L12">
            <v>6286</v>
          </cell>
          <cell r="M12" t="str">
            <v xml:space="preserve">          -</v>
          </cell>
          <cell r="N12">
            <v>33</v>
          </cell>
          <cell r="O12">
            <v>214</v>
          </cell>
          <cell r="P12" t="str">
            <v xml:space="preserve">          -</v>
          </cell>
          <cell r="Q12">
            <v>6039</v>
          </cell>
          <cell r="R12">
            <v>38</v>
          </cell>
        </row>
        <row r="13">
          <cell r="B13" t="str">
            <v>結城市</v>
          </cell>
          <cell r="C13">
            <v>94</v>
          </cell>
          <cell r="D13">
            <v>94</v>
          </cell>
          <cell r="E13">
            <v>2</v>
          </cell>
          <cell r="F13">
            <v>2</v>
          </cell>
          <cell r="G13">
            <v>46</v>
          </cell>
          <cell r="H13">
            <v>1</v>
          </cell>
          <cell r="I13">
            <v>43</v>
          </cell>
          <cell r="J13" t="str">
            <v xml:space="preserve">          -</v>
          </cell>
          <cell r="K13">
            <v>3316</v>
          </cell>
          <cell r="L13">
            <v>3316</v>
          </cell>
          <cell r="M13">
            <v>31</v>
          </cell>
          <cell r="N13">
            <v>365</v>
          </cell>
          <cell r="O13">
            <v>1199</v>
          </cell>
          <cell r="P13">
            <v>16</v>
          </cell>
          <cell r="Q13">
            <v>1705</v>
          </cell>
          <cell r="R13" t="str">
            <v xml:space="preserve">          -</v>
          </cell>
        </row>
        <row r="14">
          <cell r="B14" t="str">
            <v>龍ケ崎市</v>
          </cell>
          <cell r="C14">
            <v>45</v>
          </cell>
          <cell r="D14">
            <v>45</v>
          </cell>
          <cell r="E14">
            <v>1</v>
          </cell>
          <cell r="F14">
            <v>7</v>
          </cell>
          <cell r="G14">
            <v>9</v>
          </cell>
          <cell r="H14" t="str">
            <v xml:space="preserve">          -</v>
          </cell>
          <cell r="I14">
            <v>28</v>
          </cell>
          <cell r="J14" t="str">
            <v xml:space="preserve">          -</v>
          </cell>
          <cell r="K14">
            <v>1448</v>
          </cell>
          <cell r="L14">
            <v>1448</v>
          </cell>
          <cell r="M14">
            <v>14</v>
          </cell>
          <cell r="N14">
            <v>750</v>
          </cell>
          <cell r="O14">
            <v>73</v>
          </cell>
          <cell r="P14" t="str">
            <v xml:space="preserve">          -</v>
          </cell>
          <cell r="Q14">
            <v>611</v>
          </cell>
          <cell r="R14" t="str">
            <v xml:space="preserve">          -</v>
          </cell>
        </row>
        <row r="15">
          <cell r="B15" t="str">
            <v>下妻市</v>
          </cell>
          <cell r="C15">
            <v>145</v>
          </cell>
          <cell r="D15">
            <v>145</v>
          </cell>
          <cell r="E15" t="str">
            <v xml:space="preserve">          -</v>
          </cell>
          <cell r="F15" t="str">
            <v xml:space="preserve">          -</v>
          </cell>
          <cell r="G15">
            <v>8</v>
          </cell>
          <cell r="H15" t="str">
            <v xml:space="preserve">          -</v>
          </cell>
          <cell r="I15">
            <v>137</v>
          </cell>
          <cell r="J15" t="str">
            <v xml:space="preserve">          -</v>
          </cell>
          <cell r="K15">
            <v>4158</v>
          </cell>
          <cell r="L15">
            <v>4158</v>
          </cell>
          <cell r="M15" t="str">
            <v xml:space="preserve">          -</v>
          </cell>
          <cell r="N15" t="str">
            <v xml:space="preserve">          -</v>
          </cell>
          <cell r="O15">
            <v>191</v>
          </cell>
          <cell r="P15" t="str">
            <v xml:space="preserve">          -</v>
          </cell>
          <cell r="Q15">
            <v>3967</v>
          </cell>
          <cell r="R15" t="str">
            <v xml:space="preserve">          -</v>
          </cell>
        </row>
        <row r="16">
          <cell r="B16" t="str">
            <v>水海道市</v>
          </cell>
          <cell r="C16">
            <v>64</v>
          </cell>
          <cell r="D16">
            <v>64</v>
          </cell>
          <cell r="E16" t="str">
            <v xml:space="preserve">          -</v>
          </cell>
          <cell r="F16">
            <v>4</v>
          </cell>
          <cell r="G16">
            <v>19</v>
          </cell>
          <cell r="H16" t="str">
            <v xml:space="preserve">          -</v>
          </cell>
          <cell r="I16">
            <v>41</v>
          </cell>
          <cell r="J16" t="str">
            <v xml:space="preserve">          -</v>
          </cell>
          <cell r="K16">
            <v>1926</v>
          </cell>
          <cell r="L16">
            <v>1926</v>
          </cell>
          <cell r="M16" t="str">
            <v xml:space="preserve">          -</v>
          </cell>
          <cell r="N16">
            <v>93</v>
          </cell>
          <cell r="O16">
            <v>594</v>
          </cell>
          <cell r="P16" t="str">
            <v xml:space="preserve">          -</v>
          </cell>
          <cell r="Q16">
            <v>1239</v>
          </cell>
          <cell r="R16" t="str">
            <v xml:space="preserve">          -</v>
          </cell>
        </row>
        <row r="17">
          <cell r="B17" t="str">
            <v>常陸太田市</v>
          </cell>
          <cell r="C17">
            <v>119</v>
          </cell>
          <cell r="D17">
            <v>119</v>
          </cell>
          <cell r="E17">
            <v>3</v>
          </cell>
          <cell r="F17">
            <v>12</v>
          </cell>
          <cell r="G17">
            <v>6</v>
          </cell>
          <cell r="H17">
            <v>6</v>
          </cell>
          <cell r="I17">
            <v>92</v>
          </cell>
          <cell r="J17" t="str">
            <v xml:space="preserve">          -</v>
          </cell>
          <cell r="K17">
            <v>2091</v>
          </cell>
          <cell r="L17">
            <v>2091</v>
          </cell>
          <cell r="M17">
            <v>45</v>
          </cell>
          <cell r="N17">
            <v>130</v>
          </cell>
          <cell r="O17">
            <v>201</v>
          </cell>
          <cell r="P17">
            <v>15</v>
          </cell>
          <cell r="Q17">
            <v>1700</v>
          </cell>
          <cell r="R17" t="str">
            <v xml:space="preserve">          -</v>
          </cell>
        </row>
        <row r="18">
          <cell r="B18" t="str">
            <v>高萩市</v>
          </cell>
          <cell r="C18">
            <v>124</v>
          </cell>
          <cell r="D18">
            <v>124</v>
          </cell>
          <cell r="E18">
            <v>2</v>
          </cell>
          <cell r="F18">
            <v>20</v>
          </cell>
          <cell r="G18">
            <v>59</v>
          </cell>
          <cell r="H18">
            <v>1</v>
          </cell>
          <cell r="I18">
            <v>42</v>
          </cell>
          <cell r="J18" t="str">
            <v xml:space="preserve">          -</v>
          </cell>
          <cell r="K18">
            <v>6459</v>
          </cell>
          <cell r="L18">
            <v>6459</v>
          </cell>
          <cell r="M18">
            <v>80</v>
          </cell>
          <cell r="N18">
            <v>543</v>
          </cell>
          <cell r="O18">
            <v>1545</v>
          </cell>
          <cell r="P18">
            <v>11</v>
          </cell>
          <cell r="Q18">
            <v>4280</v>
          </cell>
          <cell r="R18" t="str">
            <v xml:space="preserve">          -</v>
          </cell>
        </row>
        <row r="19">
          <cell r="B19" t="str">
            <v>北茨城市</v>
          </cell>
          <cell r="C19">
            <v>191</v>
          </cell>
          <cell r="D19">
            <v>169</v>
          </cell>
          <cell r="E19">
            <v>5</v>
          </cell>
          <cell r="F19">
            <v>8</v>
          </cell>
          <cell r="G19">
            <v>35</v>
          </cell>
          <cell r="H19" t="str">
            <v xml:space="preserve">          -</v>
          </cell>
          <cell r="I19">
            <v>121</v>
          </cell>
          <cell r="J19">
            <v>22</v>
          </cell>
          <cell r="K19">
            <v>3624</v>
          </cell>
          <cell r="L19">
            <v>3202</v>
          </cell>
          <cell r="M19">
            <v>51</v>
          </cell>
          <cell r="N19">
            <v>113</v>
          </cell>
          <cell r="O19">
            <v>537</v>
          </cell>
          <cell r="P19" t="str">
            <v xml:space="preserve">          -</v>
          </cell>
          <cell r="Q19">
            <v>2501</v>
          </cell>
          <cell r="R19">
            <v>422</v>
          </cell>
        </row>
        <row r="20">
          <cell r="B20" t="str">
            <v>笠間市</v>
          </cell>
          <cell r="C20">
            <v>84</v>
          </cell>
          <cell r="D20">
            <v>83</v>
          </cell>
          <cell r="E20">
            <v>3</v>
          </cell>
          <cell r="F20">
            <v>5</v>
          </cell>
          <cell r="G20" t="str">
            <v xml:space="preserve">          -</v>
          </cell>
          <cell r="H20" t="str">
            <v xml:space="preserve">          -</v>
          </cell>
          <cell r="I20">
            <v>75</v>
          </cell>
          <cell r="J20">
            <v>1</v>
          </cell>
          <cell r="K20">
            <v>2339</v>
          </cell>
          <cell r="L20">
            <v>2327</v>
          </cell>
          <cell r="M20">
            <v>72</v>
          </cell>
          <cell r="N20">
            <v>159</v>
          </cell>
          <cell r="O20" t="str">
            <v xml:space="preserve">          -</v>
          </cell>
          <cell r="P20" t="str">
            <v xml:space="preserve">          -</v>
          </cell>
          <cell r="Q20">
            <v>2096</v>
          </cell>
          <cell r="R20">
            <v>12</v>
          </cell>
        </row>
        <row r="21">
          <cell r="B21" t="str">
            <v>取手市</v>
          </cell>
          <cell r="C21">
            <v>206</v>
          </cell>
          <cell r="D21">
            <v>200</v>
          </cell>
          <cell r="E21" t="str">
            <v xml:space="preserve">          -</v>
          </cell>
          <cell r="F21">
            <v>1</v>
          </cell>
          <cell r="G21">
            <v>121</v>
          </cell>
          <cell r="H21">
            <v>2</v>
          </cell>
          <cell r="I21">
            <v>76</v>
          </cell>
          <cell r="J21">
            <v>6</v>
          </cell>
          <cell r="K21">
            <v>6206</v>
          </cell>
          <cell r="L21">
            <v>6002</v>
          </cell>
          <cell r="M21" t="str">
            <v xml:space="preserve">          -</v>
          </cell>
          <cell r="N21">
            <v>19</v>
          </cell>
          <cell r="O21">
            <v>4085</v>
          </cell>
          <cell r="P21">
            <v>77</v>
          </cell>
          <cell r="Q21">
            <v>1821</v>
          </cell>
          <cell r="R21">
            <v>204</v>
          </cell>
        </row>
        <row r="22">
          <cell r="B22" t="str">
            <v>岩井市</v>
          </cell>
          <cell r="C22">
            <v>78</v>
          </cell>
          <cell r="D22">
            <v>78</v>
          </cell>
          <cell r="E22">
            <v>2</v>
          </cell>
          <cell r="F22">
            <v>3</v>
          </cell>
          <cell r="G22">
            <v>6</v>
          </cell>
          <cell r="H22">
            <v>1</v>
          </cell>
          <cell r="I22">
            <v>66</v>
          </cell>
          <cell r="J22" t="str">
            <v xml:space="preserve">          -</v>
          </cell>
          <cell r="K22">
            <v>5093</v>
          </cell>
          <cell r="L22">
            <v>5093</v>
          </cell>
          <cell r="M22">
            <v>83</v>
          </cell>
          <cell r="N22">
            <v>178</v>
          </cell>
          <cell r="O22">
            <v>116</v>
          </cell>
          <cell r="P22">
            <v>80</v>
          </cell>
          <cell r="Q22">
            <v>4636</v>
          </cell>
          <cell r="R22" t="str">
            <v xml:space="preserve">          -</v>
          </cell>
        </row>
        <row r="23">
          <cell r="B23" t="str">
            <v>牛久市</v>
          </cell>
          <cell r="C23">
            <v>72</v>
          </cell>
          <cell r="D23">
            <v>67</v>
          </cell>
          <cell r="E23" t="str">
            <v xml:space="preserve">          -</v>
          </cell>
          <cell r="F23" t="str">
            <v xml:space="preserve">          -</v>
          </cell>
          <cell r="G23">
            <v>14</v>
          </cell>
          <cell r="H23" t="str">
            <v xml:space="preserve">          -</v>
          </cell>
          <cell r="I23">
            <v>53</v>
          </cell>
          <cell r="J23">
            <v>5</v>
          </cell>
          <cell r="K23">
            <v>1191</v>
          </cell>
          <cell r="L23">
            <v>1054</v>
          </cell>
          <cell r="M23" t="str">
            <v xml:space="preserve">          -</v>
          </cell>
          <cell r="N23" t="str">
            <v xml:space="preserve">          -</v>
          </cell>
          <cell r="O23">
            <v>359</v>
          </cell>
          <cell r="P23" t="str">
            <v xml:space="preserve">          -</v>
          </cell>
          <cell r="Q23">
            <v>695</v>
          </cell>
          <cell r="R23">
            <v>137</v>
          </cell>
        </row>
        <row r="24">
          <cell r="B24" t="str">
            <v>つくば市</v>
          </cell>
          <cell r="C24">
            <v>109</v>
          </cell>
          <cell r="D24">
            <v>109</v>
          </cell>
          <cell r="E24">
            <v>2</v>
          </cell>
          <cell r="F24">
            <v>16</v>
          </cell>
          <cell r="G24">
            <v>33</v>
          </cell>
          <cell r="H24" t="str">
            <v xml:space="preserve">          -</v>
          </cell>
          <cell r="I24">
            <v>58</v>
          </cell>
          <cell r="J24" t="str">
            <v xml:space="preserve">          -</v>
          </cell>
          <cell r="K24">
            <v>3675</v>
          </cell>
          <cell r="L24">
            <v>3675</v>
          </cell>
          <cell r="M24">
            <v>77</v>
          </cell>
          <cell r="N24">
            <v>1135</v>
          </cell>
          <cell r="O24">
            <v>569</v>
          </cell>
          <cell r="P24" t="str">
            <v xml:space="preserve">          -</v>
          </cell>
          <cell r="Q24">
            <v>1894</v>
          </cell>
          <cell r="R24" t="str">
            <v xml:space="preserve">          -</v>
          </cell>
        </row>
        <row r="25">
          <cell r="B25" t="str">
            <v>ひたちなか市</v>
          </cell>
          <cell r="C25">
            <v>140</v>
          </cell>
          <cell r="D25">
            <v>131</v>
          </cell>
          <cell r="E25">
            <v>1</v>
          </cell>
          <cell r="F25">
            <v>10</v>
          </cell>
          <cell r="G25">
            <v>63</v>
          </cell>
          <cell r="H25" t="str">
            <v xml:space="preserve">          -</v>
          </cell>
          <cell r="I25">
            <v>57</v>
          </cell>
          <cell r="J25">
            <v>9</v>
          </cell>
          <cell r="K25">
            <v>4280</v>
          </cell>
          <cell r="L25">
            <v>4018</v>
          </cell>
          <cell r="M25">
            <v>13</v>
          </cell>
          <cell r="N25">
            <v>255</v>
          </cell>
          <cell r="O25">
            <v>2373</v>
          </cell>
          <cell r="P25" t="str">
            <v xml:space="preserve">          -</v>
          </cell>
          <cell r="Q25">
            <v>1377</v>
          </cell>
          <cell r="R25">
            <v>262</v>
          </cell>
        </row>
        <row r="26">
          <cell r="B26" t="str">
            <v>鹿嶋市</v>
          </cell>
          <cell r="C26">
            <v>104</v>
          </cell>
          <cell r="D26">
            <v>104</v>
          </cell>
          <cell r="E26">
            <v>6</v>
          </cell>
          <cell r="F26">
            <v>4</v>
          </cell>
          <cell r="G26">
            <v>38</v>
          </cell>
          <cell r="H26" t="str">
            <v xml:space="preserve">          -</v>
          </cell>
          <cell r="I26">
            <v>56</v>
          </cell>
          <cell r="J26" t="str">
            <v xml:space="preserve">          -</v>
          </cell>
          <cell r="K26">
            <v>2640</v>
          </cell>
          <cell r="L26">
            <v>2640</v>
          </cell>
          <cell r="M26">
            <v>125</v>
          </cell>
          <cell r="N26">
            <v>60</v>
          </cell>
          <cell r="O26">
            <v>1285</v>
          </cell>
          <cell r="P26" t="str">
            <v xml:space="preserve">          -</v>
          </cell>
          <cell r="Q26">
            <v>1170</v>
          </cell>
          <cell r="R26" t="str">
            <v xml:space="preserve">          -</v>
          </cell>
        </row>
        <row r="27">
          <cell r="B27" t="str">
            <v>茨城町</v>
          </cell>
          <cell r="C27">
            <v>67</v>
          </cell>
          <cell r="D27">
            <v>66</v>
          </cell>
          <cell r="E27">
            <v>3</v>
          </cell>
          <cell r="F27">
            <v>4</v>
          </cell>
          <cell r="G27">
            <v>27</v>
          </cell>
          <cell r="H27">
            <v>1</v>
          </cell>
          <cell r="I27">
            <v>31</v>
          </cell>
          <cell r="J27">
            <v>1</v>
          </cell>
          <cell r="K27">
            <v>1861</v>
          </cell>
          <cell r="L27">
            <v>1822</v>
          </cell>
          <cell r="M27">
            <v>287</v>
          </cell>
          <cell r="N27">
            <v>71</v>
          </cell>
          <cell r="O27">
            <v>471</v>
          </cell>
          <cell r="P27">
            <v>270</v>
          </cell>
          <cell r="Q27">
            <v>723</v>
          </cell>
          <cell r="R27">
            <v>39</v>
          </cell>
        </row>
        <row r="28">
          <cell r="B28" t="str">
            <v>小川町</v>
          </cell>
          <cell r="C28">
            <v>35</v>
          </cell>
          <cell r="D28">
            <v>35</v>
          </cell>
          <cell r="E28" t="str">
            <v xml:space="preserve">          -</v>
          </cell>
          <cell r="F28">
            <v>13</v>
          </cell>
          <cell r="G28">
            <v>13</v>
          </cell>
          <cell r="H28" t="str">
            <v xml:space="preserve">          -</v>
          </cell>
          <cell r="I28">
            <v>9</v>
          </cell>
          <cell r="J28" t="str">
            <v xml:space="preserve">          -</v>
          </cell>
          <cell r="K28">
            <v>541</v>
          </cell>
          <cell r="L28">
            <v>541</v>
          </cell>
          <cell r="M28" t="str">
            <v xml:space="preserve">          -</v>
          </cell>
          <cell r="N28">
            <v>186</v>
          </cell>
          <cell r="O28">
            <v>323</v>
          </cell>
          <cell r="P28" t="str">
            <v xml:space="preserve">          -</v>
          </cell>
          <cell r="Q28">
            <v>32</v>
          </cell>
          <cell r="R28" t="str">
            <v xml:space="preserve">          -</v>
          </cell>
        </row>
        <row r="29">
          <cell r="B29" t="str">
            <v>美野里町</v>
          </cell>
          <cell r="C29">
            <v>146</v>
          </cell>
          <cell r="D29">
            <v>146</v>
          </cell>
          <cell r="E29">
            <v>4</v>
          </cell>
          <cell r="F29">
            <v>1</v>
          </cell>
          <cell r="G29">
            <v>70</v>
          </cell>
          <cell r="H29" t="str">
            <v xml:space="preserve">          -</v>
          </cell>
          <cell r="I29">
            <v>71</v>
          </cell>
          <cell r="J29" t="str">
            <v xml:space="preserve">          -</v>
          </cell>
          <cell r="K29">
            <v>5859</v>
          </cell>
          <cell r="L29">
            <v>5859</v>
          </cell>
          <cell r="M29">
            <v>82</v>
          </cell>
          <cell r="N29">
            <v>30</v>
          </cell>
          <cell r="O29">
            <v>4409</v>
          </cell>
          <cell r="P29" t="str">
            <v xml:space="preserve">          -</v>
          </cell>
          <cell r="Q29">
            <v>1338</v>
          </cell>
          <cell r="R29" t="str">
            <v xml:space="preserve">          -</v>
          </cell>
        </row>
        <row r="30">
          <cell r="B30" t="str">
            <v>内原町</v>
          </cell>
          <cell r="C30">
            <v>54</v>
          </cell>
          <cell r="D30">
            <v>53</v>
          </cell>
          <cell r="E30">
            <v>1</v>
          </cell>
          <cell r="F30">
            <v>11</v>
          </cell>
          <cell r="G30">
            <v>4</v>
          </cell>
          <cell r="H30" t="str">
            <v xml:space="preserve">          -</v>
          </cell>
          <cell r="I30">
            <v>37</v>
          </cell>
          <cell r="J30">
            <v>1</v>
          </cell>
          <cell r="K30">
            <v>2481</v>
          </cell>
          <cell r="L30">
            <v>2472</v>
          </cell>
          <cell r="M30">
            <v>31</v>
          </cell>
          <cell r="N30">
            <v>359</v>
          </cell>
          <cell r="O30">
            <v>97</v>
          </cell>
          <cell r="P30" t="str">
            <v xml:space="preserve">          -</v>
          </cell>
          <cell r="Q30">
            <v>1985</v>
          </cell>
          <cell r="R30">
            <v>9</v>
          </cell>
        </row>
        <row r="31">
          <cell r="B31" t="str">
            <v>常北町</v>
          </cell>
          <cell r="C31">
            <v>82</v>
          </cell>
          <cell r="D31">
            <v>81</v>
          </cell>
          <cell r="E31">
            <v>6</v>
          </cell>
          <cell r="F31">
            <v>1</v>
          </cell>
          <cell r="G31">
            <v>20</v>
          </cell>
          <cell r="H31" t="str">
            <v xml:space="preserve">          -</v>
          </cell>
          <cell r="I31">
            <v>54</v>
          </cell>
          <cell r="J31">
            <v>1</v>
          </cell>
          <cell r="K31">
            <v>1083</v>
          </cell>
          <cell r="L31">
            <v>1068</v>
          </cell>
          <cell r="M31">
            <v>63</v>
          </cell>
          <cell r="N31">
            <v>6</v>
          </cell>
          <cell r="O31">
            <v>324</v>
          </cell>
          <cell r="P31" t="str">
            <v xml:space="preserve">          -</v>
          </cell>
          <cell r="Q31">
            <v>675</v>
          </cell>
          <cell r="R31">
            <v>15</v>
          </cell>
        </row>
        <row r="32">
          <cell r="B32" t="str">
            <v>桂村</v>
          </cell>
          <cell r="C32">
            <v>48</v>
          </cell>
          <cell r="D32">
            <v>48</v>
          </cell>
          <cell r="E32" t="str">
            <v xml:space="preserve">          -</v>
          </cell>
          <cell r="F32">
            <v>1</v>
          </cell>
          <cell r="G32">
            <v>16</v>
          </cell>
          <cell r="H32" t="str">
            <v xml:space="preserve">          -</v>
          </cell>
          <cell r="I32">
            <v>31</v>
          </cell>
          <cell r="J32" t="str">
            <v xml:space="preserve">          -</v>
          </cell>
          <cell r="K32">
            <v>1568</v>
          </cell>
          <cell r="L32">
            <v>1568</v>
          </cell>
          <cell r="M32" t="str">
            <v xml:space="preserve">          -</v>
          </cell>
          <cell r="N32">
            <v>71</v>
          </cell>
          <cell r="O32">
            <v>593</v>
          </cell>
          <cell r="P32" t="str">
            <v xml:space="preserve">          -</v>
          </cell>
          <cell r="Q32">
            <v>904</v>
          </cell>
          <cell r="R32" t="str">
            <v xml:space="preserve">          -</v>
          </cell>
        </row>
        <row r="33">
          <cell r="B33" t="str">
            <v>御前山村</v>
          </cell>
          <cell r="C33">
            <v>42</v>
          </cell>
          <cell r="D33">
            <v>42</v>
          </cell>
          <cell r="E33">
            <v>1</v>
          </cell>
          <cell r="F33">
            <v>7</v>
          </cell>
          <cell r="G33">
            <v>19</v>
          </cell>
          <cell r="H33" t="str">
            <v xml:space="preserve">          -</v>
          </cell>
          <cell r="I33">
            <v>15</v>
          </cell>
          <cell r="J33" t="str">
            <v xml:space="preserve">          -</v>
          </cell>
          <cell r="K33">
            <v>834</v>
          </cell>
          <cell r="L33">
            <v>834</v>
          </cell>
          <cell r="M33">
            <v>52</v>
          </cell>
          <cell r="N33">
            <v>79</v>
          </cell>
          <cell r="O33">
            <v>189</v>
          </cell>
          <cell r="P33" t="str">
            <v xml:space="preserve">          -</v>
          </cell>
          <cell r="Q33">
            <v>514</v>
          </cell>
          <cell r="R33" t="str">
            <v xml:space="preserve">          -</v>
          </cell>
        </row>
        <row r="34">
          <cell r="B34" t="str">
            <v>大洗町</v>
          </cell>
          <cell r="C34">
            <v>32</v>
          </cell>
          <cell r="D34">
            <v>29</v>
          </cell>
          <cell r="E34" t="str">
            <v xml:space="preserve">          -</v>
          </cell>
          <cell r="F34">
            <v>3</v>
          </cell>
          <cell r="G34">
            <v>17</v>
          </cell>
          <cell r="H34" t="str">
            <v xml:space="preserve">          -</v>
          </cell>
          <cell r="I34">
            <v>9</v>
          </cell>
          <cell r="J34">
            <v>3</v>
          </cell>
          <cell r="K34">
            <v>751</v>
          </cell>
          <cell r="L34">
            <v>709</v>
          </cell>
          <cell r="M34" t="str">
            <v xml:space="preserve">          -</v>
          </cell>
          <cell r="N34">
            <v>95</v>
          </cell>
          <cell r="O34">
            <v>208</v>
          </cell>
          <cell r="P34" t="str">
            <v xml:space="preserve">          -</v>
          </cell>
          <cell r="Q34">
            <v>406</v>
          </cell>
          <cell r="R34">
            <v>42</v>
          </cell>
        </row>
        <row r="35">
          <cell r="B35" t="str">
            <v>友部町</v>
          </cell>
          <cell r="C35">
            <v>121</v>
          </cell>
          <cell r="D35">
            <v>107</v>
          </cell>
          <cell r="E35">
            <v>16</v>
          </cell>
          <cell r="F35">
            <v>5</v>
          </cell>
          <cell r="G35">
            <v>20</v>
          </cell>
          <cell r="H35" t="str">
            <v xml:space="preserve">          -</v>
          </cell>
          <cell r="I35">
            <v>66</v>
          </cell>
          <cell r="J35">
            <v>14</v>
          </cell>
          <cell r="K35">
            <v>1807</v>
          </cell>
          <cell r="L35">
            <v>1626</v>
          </cell>
          <cell r="M35">
            <v>148</v>
          </cell>
          <cell r="N35">
            <v>122</v>
          </cell>
          <cell r="O35">
            <v>226</v>
          </cell>
          <cell r="P35" t="str">
            <v xml:space="preserve">          -</v>
          </cell>
          <cell r="Q35">
            <v>1130</v>
          </cell>
          <cell r="R35">
            <v>181</v>
          </cell>
        </row>
        <row r="36">
          <cell r="B36" t="str">
            <v>岩間町</v>
          </cell>
          <cell r="C36">
            <v>29</v>
          </cell>
          <cell r="D36">
            <v>29</v>
          </cell>
          <cell r="E36">
            <v>5</v>
          </cell>
          <cell r="F36">
            <v>1</v>
          </cell>
          <cell r="G36">
            <v>19</v>
          </cell>
          <cell r="H36" t="str">
            <v xml:space="preserve">          -</v>
          </cell>
          <cell r="I36">
            <v>4</v>
          </cell>
          <cell r="J36" t="str">
            <v xml:space="preserve">          -</v>
          </cell>
          <cell r="K36">
            <v>1079</v>
          </cell>
          <cell r="L36">
            <v>1079</v>
          </cell>
          <cell r="M36">
            <v>189</v>
          </cell>
          <cell r="N36">
            <v>86</v>
          </cell>
          <cell r="O36">
            <v>474</v>
          </cell>
          <cell r="P36" t="str">
            <v xml:space="preserve">          -</v>
          </cell>
          <cell r="Q36">
            <v>330</v>
          </cell>
          <cell r="R36" t="str">
            <v xml:space="preserve">          -</v>
          </cell>
        </row>
        <row r="37">
          <cell r="B37" t="str">
            <v>七会村</v>
          </cell>
          <cell r="C37">
            <v>3</v>
          </cell>
          <cell r="D37">
            <v>3</v>
          </cell>
          <cell r="E37" t="str">
            <v xml:space="preserve">          -</v>
          </cell>
          <cell r="F37">
            <v>1</v>
          </cell>
          <cell r="G37" t="str">
            <v xml:space="preserve">          -</v>
          </cell>
          <cell r="H37">
            <v>1</v>
          </cell>
          <cell r="I37">
            <v>1</v>
          </cell>
          <cell r="J37" t="str">
            <v xml:space="preserve">          -</v>
          </cell>
          <cell r="K37">
            <v>69</v>
          </cell>
          <cell r="L37">
            <v>69</v>
          </cell>
          <cell r="M37" t="str">
            <v xml:space="preserve">          -</v>
          </cell>
          <cell r="N37">
            <v>37</v>
          </cell>
          <cell r="O37" t="str">
            <v xml:space="preserve">          -</v>
          </cell>
          <cell r="P37">
            <v>15</v>
          </cell>
          <cell r="Q37">
            <v>17</v>
          </cell>
          <cell r="R37" t="str">
            <v xml:space="preserve">          -</v>
          </cell>
        </row>
        <row r="38">
          <cell r="B38" t="str">
            <v>岩瀬町</v>
          </cell>
          <cell r="C38">
            <v>33</v>
          </cell>
          <cell r="D38">
            <v>33</v>
          </cell>
          <cell r="E38">
            <v>3</v>
          </cell>
          <cell r="F38">
            <v>2</v>
          </cell>
          <cell r="G38">
            <v>27</v>
          </cell>
          <cell r="H38" t="str">
            <v xml:space="preserve">          -</v>
          </cell>
          <cell r="I38">
            <v>1</v>
          </cell>
          <cell r="J38" t="str">
            <v xml:space="preserve">          -</v>
          </cell>
          <cell r="K38">
            <v>1404</v>
          </cell>
          <cell r="L38">
            <v>1404</v>
          </cell>
          <cell r="M38">
            <v>89</v>
          </cell>
          <cell r="N38">
            <v>94</v>
          </cell>
          <cell r="O38">
            <v>1175</v>
          </cell>
          <cell r="P38" t="str">
            <v xml:space="preserve">          -</v>
          </cell>
          <cell r="Q38">
            <v>46</v>
          </cell>
          <cell r="R38" t="str">
            <v xml:space="preserve">          -</v>
          </cell>
        </row>
        <row r="39">
          <cell r="B39" t="str">
            <v>東海村</v>
          </cell>
          <cell r="C39">
            <v>10</v>
          </cell>
          <cell r="D39">
            <v>10</v>
          </cell>
          <cell r="E39" t="str">
            <v xml:space="preserve">          -</v>
          </cell>
          <cell r="F39">
            <v>1</v>
          </cell>
          <cell r="G39">
            <v>3</v>
          </cell>
          <cell r="H39" t="str">
            <v xml:space="preserve">          -</v>
          </cell>
          <cell r="I39">
            <v>6</v>
          </cell>
          <cell r="J39" t="str">
            <v xml:space="preserve">          -</v>
          </cell>
          <cell r="K39">
            <v>253</v>
          </cell>
          <cell r="L39">
            <v>253</v>
          </cell>
          <cell r="M39" t="str">
            <v xml:space="preserve">          -</v>
          </cell>
          <cell r="N39">
            <v>33</v>
          </cell>
          <cell r="O39">
            <v>96</v>
          </cell>
          <cell r="P39" t="str">
            <v xml:space="preserve">          -</v>
          </cell>
          <cell r="Q39">
            <v>124</v>
          </cell>
          <cell r="R39" t="str">
            <v xml:space="preserve">          -</v>
          </cell>
        </row>
        <row r="40">
          <cell r="B40" t="str">
            <v>那珂町</v>
          </cell>
          <cell r="C40">
            <v>69</v>
          </cell>
          <cell r="D40">
            <v>69</v>
          </cell>
          <cell r="E40">
            <v>1</v>
          </cell>
          <cell r="F40" t="str">
            <v xml:space="preserve">          -</v>
          </cell>
          <cell r="G40">
            <v>20</v>
          </cell>
          <cell r="H40">
            <v>1</v>
          </cell>
          <cell r="I40">
            <v>47</v>
          </cell>
          <cell r="J40" t="str">
            <v xml:space="preserve">          -</v>
          </cell>
          <cell r="K40">
            <v>2229</v>
          </cell>
          <cell r="L40">
            <v>2229</v>
          </cell>
          <cell r="M40">
            <v>130</v>
          </cell>
          <cell r="N40" t="str">
            <v xml:space="preserve">          -</v>
          </cell>
          <cell r="O40">
            <v>539</v>
          </cell>
          <cell r="P40">
            <v>20</v>
          </cell>
          <cell r="Q40">
            <v>1540</v>
          </cell>
          <cell r="R40" t="str">
            <v xml:space="preserve">          -</v>
          </cell>
        </row>
        <row r="41">
          <cell r="B41" t="str">
            <v>瓜連町</v>
          </cell>
          <cell r="C41">
            <v>42</v>
          </cell>
          <cell r="D41">
            <v>41</v>
          </cell>
          <cell r="E41">
            <v>1</v>
          </cell>
          <cell r="F41">
            <v>13</v>
          </cell>
          <cell r="G41">
            <v>15</v>
          </cell>
          <cell r="H41" t="str">
            <v xml:space="preserve">          -</v>
          </cell>
          <cell r="I41">
            <v>12</v>
          </cell>
          <cell r="J41">
            <v>1</v>
          </cell>
          <cell r="K41">
            <v>305</v>
          </cell>
          <cell r="L41">
            <v>298</v>
          </cell>
          <cell r="M41">
            <v>15</v>
          </cell>
          <cell r="N41">
            <v>81</v>
          </cell>
          <cell r="O41">
            <v>119</v>
          </cell>
          <cell r="P41" t="str">
            <v xml:space="preserve">          -</v>
          </cell>
          <cell r="Q41">
            <v>83</v>
          </cell>
          <cell r="R41">
            <v>7</v>
          </cell>
        </row>
        <row r="42">
          <cell r="B42" t="str">
            <v>大宮町</v>
          </cell>
          <cell r="C42">
            <v>134</v>
          </cell>
          <cell r="D42">
            <v>132</v>
          </cell>
          <cell r="E42">
            <v>1</v>
          </cell>
          <cell r="F42">
            <v>41</v>
          </cell>
          <cell r="G42">
            <v>39</v>
          </cell>
          <cell r="H42">
            <v>1</v>
          </cell>
          <cell r="I42">
            <v>50</v>
          </cell>
          <cell r="J42">
            <v>2</v>
          </cell>
          <cell r="K42">
            <v>2775</v>
          </cell>
          <cell r="L42">
            <v>2723</v>
          </cell>
          <cell r="M42">
            <v>42</v>
          </cell>
          <cell r="N42">
            <v>809</v>
          </cell>
          <cell r="O42">
            <v>783</v>
          </cell>
          <cell r="P42">
            <v>41</v>
          </cell>
          <cell r="Q42">
            <v>1048</v>
          </cell>
          <cell r="R42">
            <v>52</v>
          </cell>
        </row>
        <row r="43">
          <cell r="B43" t="str">
            <v>山方町</v>
          </cell>
          <cell r="C43">
            <v>19</v>
          </cell>
          <cell r="D43">
            <v>19</v>
          </cell>
          <cell r="E43" t="str">
            <v xml:space="preserve">          -</v>
          </cell>
          <cell r="F43">
            <v>2</v>
          </cell>
          <cell r="G43">
            <v>1</v>
          </cell>
          <cell r="H43">
            <v>1</v>
          </cell>
          <cell r="I43">
            <v>15</v>
          </cell>
          <cell r="J43" t="str">
            <v xml:space="preserve">          -</v>
          </cell>
          <cell r="K43">
            <v>465</v>
          </cell>
          <cell r="L43">
            <v>465</v>
          </cell>
          <cell r="M43" t="str">
            <v xml:space="preserve">          -</v>
          </cell>
          <cell r="N43">
            <v>65</v>
          </cell>
          <cell r="O43">
            <v>13</v>
          </cell>
          <cell r="P43">
            <v>30</v>
          </cell>
          <cell r="Q43">
            <v>357</v>
          </cell>
          <cell r="R43" t="str">
            <v xml:space="preserve">          -</v>
          </cell>
        </row>
        <row r="44">
          <cell r="B44" t="str">
            <v>美和村</v>
          </cell>
          <cell r="C44">
            <v>29</v>
          </cell>
          <cell r="D44">
            <v>29</v>
          </cell>
          <cell r="E44">
            <v>1</v>
          </cell>
          <cell r="F44">
            <v>10</v>
          </cell>
          <cell r="G44">
            <v>9</v>
          </cell>
          <cell r="H44" t="str">
            <v xml:space="preserve">          -</v>
          </cell>
          <cell r="I44">
            <v>9</v>
          </cell>
          <cell r="J44" t="str">
            <v xml:space="preserve">          -</v>
          </cell>
          <cell r="K44">
            <v>493</v>
          </cell>
          <cell r="L44">
            <v>493</v>
          </cell>
          <cell r="M44">
            <v>13</v>
          </cell>
          <cell r="N44">
            <v>197</v>
          </cell>
          <cell r="O44">
            <v>134</v>
          </cell>
          <cell r="P44" t="str">
            <v xml:space="preserve">          -</v>
          </cell>
          <cell r="Q44">
            <v>149</v>
          </cell>
          <cell r="R44" t="str">
            <v xml:space="preserve">          -</v>
          </cell>
        </row>
        <row r="45">
          <cell r="B45" t="str">
            <v>緒川村</v>
          </cell>
          <cell r="C45">
            <v>42</v>
          </cell>
          <cell r="D45">
            <v>42</v>
          </cell>
          <cell r="E45" t="str">
            <v xml:space="preserve">          -</v>
          </cell>
          <cell r="F45" t="str">
            <v xml:space="preserve">          -</v>
          </cell>
          <cell r="G45">
            <v>6</v>
          </cell>
          <cell r="H45" t="str">
            <v xml:space="preserve">          -</v>
          </cell>
          <cell r="I45">
            <v>36</v>
          </cell>
          <cell r="J45" t="str">
            <v xml:space="preserve">          -</v>
          </cell>
          <cell r="K45">
            <v>681</v>
          </cell>
          <cell r="L45">
            <v>681</v>
          </cell>
          <cell r="M45" t="str">
            <v xml:space="preserve">          -</v>
          </cell>
          <cell r="N45" t="str">
            <v xml:space="preserve">          -</v>
          </cell>
          <cell r="O45">
            <v>44</v>
          </cell>
          <cell r="P45" t="str">
            <v xml:space="preserve">          -</v>
          </cell>
          <cell r="Q45">
            <v>637</v>
          </cell>
          <cell r="R45" t="str">
            <v xml:space="preserve">          -</v>
          </cell>
        </row>
        <row r="46">
          <cell r="B46" t="str">
            <v>金砂郷町</v>
          </cell>
          <cell r="C46">
            <v>81</v>
          </cell>
          <cell r="D46">
            <v>81</v>
          </cell>
          <cell r="E46">
            <v>1</v>
          </cell>
          <cell r="F46">
            <v>3</v>
          </cell>
          <cell r="G46">
            <v>15</v>
          </cell>
          <cell r="H46">
            <v>2</v>
          </cell>
          <cell r="I46">
            <v>60</v>
          </cell>
          <cell r="J46" t="str">
            <v xml:space="preserve">          -</v>
          </cell>
          <cell r="K46">
            <v>1930</v>
          </cell>
          <cell r="L46">
            <v>1930</v>
          </cell>
          <cell r="M46">
            <v>20</v>
          </cell>
          <cell r="N46">
            <v>71</v>
          </cell>
          <cell r="O46">
            <v>419</v>
          </cell>
          <cell r="P46">
            <v>55</v>
          </cell>
          <cell r="Q46">
            <v>1365</v>
          </cell>
          <cell r="R46" t="str">
            <v xml:space="preserve">          -</v>
          </cell>
        </row>
        <row r="47">
          <cell r="B47" t="str">
            <v>水府村</v>
          </cell>
          <cell r="C47">
            <v>63</v>
          </cell>
          <cell r="D47">
            <v>63</v>
          </cell>
          <cell r="E47" t="str">
            <v xml:space="preserve">          -</v>
          </cell>
          <cell r="F47">
            <v>12</v>
          </cell>
          <cell r="G47">
            <v>13</v>
          </cell>
          <cell r="H47" t="str">
            <v xml:space="preserve">          -</v>
          </cell>
          <cell r="I47">
            <v>38</v>
          </cell>
          <cell r="J47" t="str">
            <v xml:space="preserve">          -</v>
          </cell>
          <cell r="K47">
            <v>1590</v>
          </cell>
          <cell r="L47">
            <v>1590</v>
          </cell>
          <cell r="M47" t="str">
            <v xml:space="preserve">          -</v>
          </cell>
          <cell r="N47">
            <v>381</v>
          </cell>
          <cell r="O47">
            <v>324</v>
          </cell>
          <cell r="P47" t="str">
            <v xml:space="preserve">          -</v>
          </cell>
          <cell r="Q47">
            <v>885</v>
          </cell>
          <cell r="R47" t="str">
            <v xml:space="preserve">          -</v>
          </cell>
        </row>
        <row r="48">
          <cell r="B48" t="str">
            <v>里美村</v>
          </cell>
          <cell r="C48">
            <v>129</v>
          </cell>
          <cell r="D48">
            <v>129</v>
          </cell>
          <cell r="E48" t="str">
            <v xml:space="preserve">          -</v>
          </cell>
          <cell r="F48">
            <v>3</v>
          </cell>
          <cell r="G48">
            <v>61</v>
          </cell>
          <cell r="H48">
            <v>6</v>
          </cell>
          <cell r="I48">
            <v>59</v>
          </cell>
          <cell r="J48" t="str">
            <v xml:space="preserve">          -</v>
          </cell>
          <cell r="K48">
            <v>3557</v>
          </cell>
          <cell r="L48">
            <v>3557</v>
          </cell>
          <cell r="M48" t="str">
            <v xml:space="preserve">          -</v>
          </cell>
          <cell r="N48">
            <v>43</v>
          </cell>
          <cell r="O48">
            <v>1222</v>
          </cell>
          <cell r="P48">
            <v>106</v>
          </cell>
          <cell r="Q48">
            <v>2186</v>
          </cell>
          <cell r="R48" t="str">
            <v xml:space="preserve">          -</v>
          </cell>
        </row>
        <row r="49">
          <cell r="B49" t="str">
            <v>大子町</v>
          </cell>
          <cell r="C49">
            <v>82</v>
          </cell>
          <cell r="D49">
            <v>82</v>
          </cell>
          <cell r="E49" t="str">
            <v xml:space="preserve">          -</v>
          </cell>
          <cell r="F49">
            <v>1</v>
          </cell>
          <cell r="G49">
            <v>13</v>
          </cell>
          <cell r="H49" t="str">
            <v xml:space="preserve">          -</v>
          </cell>
          <cell r="I49">
            <v>68</v>
          </cell>
          <cell r="J49" t="str">
            <v xml:space="preserve">          -</v>
          </cell>
          <cell r="K49">
            <v>1719</v>
          </cell>
          <cell r="L49">
            <v>1719</v>
          </cell>
          <cell r="M49" t="str">
            <v xml:space="preserve">          -</v>
          </cell>
          <cell r="N49">
            <v>43</v>
          </cell>
          <cell r="O49">
            <v>323</v>
          </cell>
          <cell r="P49" t="str">
            <v xml:space="preserve">          -</v>
          </cell>
          <cell r="Q49">
            <v>1353</v>
          </cell>
          <cell r="R49" t="str">
            <v xml:space="preserve">          -</v>
          </cell>
        </row>
        <row r="50">
          <cell r="B50" t="str">
            <v>十王町</v>
          </cell>
          <cell r="C50">
            <v>42</v>
          </cell>
          <cell r="D50">
            <v>42</v>
          </cell>
          <cell r="E50" t="str">
            <v xml:space="preserve">          -</v>
          </cell>
          <cell r="F50" t="str">
            <v xml:space="preserve">          -</v>
          </cell>
          <cell r="G50">
            <v>22</v>
          </cell>
          <cell r="H50" t="str">
            <v xml:space="preserve">          -</v>
          </cell>
          <cell r="I50">
            <v>20</v>
          </cell>
          <cell r="J50" t="str">
            <v xml:space="preserve">          -</v>
          </cell>
          <cell r="K50">
            <v>611</v>
          </cell>
          <cell r="L50">
            <v>611</v>
          </cell>
          <cell r="M50" t="str">
            <v xml:space="preserve">          -</v>
          </cell>
          <cell r="N50" t="str">
            <v xml:space="preserve">          -</v>
          </cell>
          <cell r="O50">
            <v>166</v>
          </cell>
          <cell r="P50" t="str">
            <v xml:space="preserve">          -</v>
          </cell>
          <cell r="Q50">
            <v>445</v>
          </cell>
          <cell r="R50" t="str">
            <v xml:space="preserve">          -</v>
          </cell>
        </row>
        <row r="51">
          <cell r="B51" t="str">
            <v>旭村</v>
          </cell>
          <cell r="C51">
            <v>78</v>
          </cell>
          <cell r="D51">
            <v>78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>
            <v>78</v>
          </cell>
          <cell r="J51" t="str">
            <v xml:space="preserve">          -</v>
          </cell>
          <cell r="K51">
            <v>1332</v>
          </cell>
          <cell r="L51">
            <v>1332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>
            <v>1332</v>
          </cell>
          <cell r="R51" t="str">
            <v xml:space="preserve">          -</v>
          </cell>
        </row>
        <row r="52">
          <cell r="B52" t="str">
            <v>鉾田町</v>
          </cell>
          <cell r="C52">
            <v>28</v>
          </cell>
          <cell r="D52">
            <v>28</v>
          </cell>
          <cell r="E52" t="str">
            <v xml:space="preserve">          -</v>
          </cell>
          <cell r="F52">
            <v>2</v>
          </cell>
          <cell r="G52">
            <v>13</v>
          </cell>
          <cell r="H52" t="str">
            <v xml:space="preserve">          -</v>
          </cell>
          <cell r="I52">
            <v>13</v>
          </cell>
          <cell r="J52" t="str">
            <v xml:space="preserve">          -</v>
          </cell>
          <cell r="K52">
            <v>435</v>
          </cell>
          <cell r="L52">
            <v>435</v>
          </cell>
          <cell r="M52" t="str">
            <v xml:space="preserve">          -</v>
          </cell>
          <cell r="N52">
            <v>56</v>
          </cell>
          <cell r="O52">
            <v>156</v>
          </cell>
          <cell r="P52" t="str">
            <v xml:space="preserve">          -</v>
          </cell>
          <cell r="Q52">
            <v>223</v>
          </cell>
          <cell r="R52" t="str">
            <v xml:space="preserve">          -</v>
          </cell>
        </row>
        <row r="53">
          <cell r="B53" t="str">
            <v>大洋村</v>
          </cell>
          <cell r="C53">
            <v>82</v>
          </cell>
          <cell r="D53">
            <v>82</v>
          </cell>
          <cell r="E53">
            <v>10</v>
          </cell>
          <cell r="F53" t="str">
            <v xml:space="preserve">          -</v>
          </cell>
          <cell r="G53">
            <v>40</v>
          </cell>
          <cell r="H53" t="str">
            <v xml:space="preserve">          -</v>
          </cell>
          <cell r="I53">
            <v>32</v>
          </cell>
          <cell r="J53" t="str">
            <v xml:space="preserve">          -</v>
          </cell>
          <cell r="K53">
            <v>2250</v>
          </cell>
          <cell r="L53">
            <v>2250</v>
          </cell>
          <cell r="M53">
            <v>990</v>
          </cell>
          <cell r="N53" t="str">
            <v xml:space="preserve">          -</v>
          </cell>
          <cell r="O53">
            <v>792</v>
          </cell>
          <cell r="P53" t="str">
            <v xml:space="preserve">          -</v>
          </cell>
          <cell r="Q53">
            <v>468</v>
          </cell>
          <cell r="R53" t="str">
            <v xml:space="preserve">          -</v>
          </cell>
        </row>
        <row r="54">
          <cell r="B54" t="str">
            <v>神栖町</v>
          </cell>
          <cell r="C54">
            <v>97</v>
          </cell>
          <cell r="D54">
            <v>97</v>
          </cell>
          <cell r="E54" t="str">
            <v xml:space="preserve">          -</v>
          </cell>
          <cell r="F54">
            <v>1</v>
          </cell>
          <cell r="G54">
            <v>66</v>
          </cell>
          <cell r="H54" t="str">
            <v xml:space="preserve">          -</v>
          </cell>
          <cell r="I54">
            <v>30</v>
          </cell>
          <cell r="J54" t="str">
            <v xml:space="preserve">          -</v>
          </cell>
          <cell r="K54">
            <v>7434</v>
          </cell>
          <cell r="L54">
            <v>7434</v>
          </cell>
          <cell r="M54" t="str">
            <v xml:space="preserve">          -</v>
          </cell>
          <cell r="N54">
            <v>10</v>
          </cell>
          <cell r="O54">
            <v>3492</v>
          </cell>
          <cell r="P54" t="str">
            <v xml:space="preserve">          -</v>
          </cell>
          <cell r="Q54">
            <v>3932</v>
          </cell>
          <cell r="R54" t="str">
            <v xml:space="preserve">          -</v>
          </cell>
        </row>
        <row r="55">
          <cell r="B55" t="str">
            <v>波崎町</v>
          </cell>
          <cell r="C55">
            <v>35</v>
          </cell>
          <cell r="D55">
            <v>35</v>
          </cell>
          <cell r="E55" t="str">
            <v xml:space="preserve">          -</v>
          </cell>
          <cell r="F55">
            <v>1</v>
          </cell>
          <cell r="G55">
            <v>8</v>
          </cell>
          <cell r="H55" t="str">
            <v xml:space="preserve">          -</v>
          </cell>
          <cell r="I55">
            <v>26</v>
          </cell>
          <cell r="J55" t="str">
            <v xml:space="preserve">          -</v>
          </cell>
          <cell r="K55">
            <v>1081</v>
          </cell>
          <cell r="L55">
            <v>1081</v>
          </cell>
          <cell r="M55" t="str">
            <v xml:space="preserve">          -</v>
          </cell>
          <cell r="N55">
            <v>56</v>
          </cell>
          <cell r="O55">
            <v>39</v>
          </cell>
          <cell r="P55" t="str">
            <v xml:space="preserve">          -</v>
          </cell>
          <cell r="Q55">
            <v>986</v>
          </cell>
          <cell r="R55" t="str">
            <v xml:space="preserve">          -</v>
          </cell>
        </row>
        <row r="56">
          <cell r="B56" t="str">
            <v>麻生町</v>
          </cell>
          <cell r="C56">
            <v>75</v>
          </cell>
          <cell r="D56">
            <v>75</v>
          </cell>
          <cell r="E56" t="str">
            <v xml:space="preserve">          -</v>
          </cell>
          <cell r="F56">
            <v>5</v>
          </cell>
          <cell r="G56">
            <v>39</v>
          </cell>
          <cell r="H56" t="str">
            <v xml:space="preserve">          -</v>
          </cell>
          <cell r="I56">
            <v>31</v>
          </cell>
          <cell r="J56" t="str">
            <v xml:space="preserve">          -</v>
          </cell>
          <cell r="K56">
            <v>1797</v>
          </cell>
          <cell r="L56">
            <v>1797</v>
          </cell>
          <cell r="M56" t="str">
            <v xml:space="preserve">          -</v>
          </cell>
          <cell r="N56">
            <v>193</v>
          </cell>
          <cell r="O56">
            <v>1424</v>
          </cell>
          <cell r="P56" t="str">
            <v xml:space="preserve">          -</v>
          </cell>
          <cell r="Q56">
            <v>180</v>
          </cell>
          <cell r="R56" t="str">
            <v xml:space="preserve">          -</v>
          </cell>
        </row>
        <row r="57">
          <cell r="B57" t="str">
            <v>牛堀町</v>
          </cell>
          <cell r="C57">
            <v>29</v>
          </cell>
          <cell r="D57">
            <v>29</v>
          </cell>
          <cell r="E57" t="str">
            <v xml:space="preserve">          -</v>
          </cell>
          <cell r="F57">
            <v>3</v>
          </cell>
          <cell r="G57" t="str">
            <v xml:space="preserve">          -</v>
          </cell>
          <cell r="H57" t="str">
            <v xml:space="preserve">          -</v>
          </cell>
          <cell r="I57">
            <v>26</v>
          </cell>
          <cell r="J57" t="str">
            <v xml:space="preserve">          -</v>
          </cell>
          <cell r="K57">
            <v>794</v>
          </cell>
          <cell r="L57">
            <v>794</v>
          </cell>
          <cell r="M57" t="str">
            <v xml:space="preserve">          -</v>
          </cell>
          <cell r="N57">
            <v>77</v>
          </cell>
          <cell r="O57" t="str">
            <v xml:space="preserve">          -</v>
          </cell>
          <cell r="P57" t="str">
            <v xml:space="preserve">          -</v>
          </cell>
          <cell r="Q57">
            <v>717</v>
          </cell>
          <cell r="R57" t="str">
            <v xml:space="preserve">          -</v>
          </cell>
        </row>
        <row r="58">
          <cell r="B58" t="str">
            <v>潮来町</v>
          </cell>
          <cell r="C58">
            <v>189</v>
          </cell>
          <cell r="D58">
            <v>189</v>
          </cell>
          <cell r="E58" t="str">
            <v xml:space="preserve">          -</v>
          </cell>
          <cell r="F58">
            <v>2</v>
          </cell>
          <cell r="G58">
            <v>32</v>
          </cell>
          <cell r="H58" t="str">
            <v xml:space="preserve">          -</v>
          </cell>
          <cell r="I58">
            <v>155</v>
          </cell>
          <cell r="J58" t="str">
            <v xml:space="preserve">          -</v>
          </cell>
          <cell r="K58">
            <v>3912</v>
          </cell>
          <cell r="L58">
            <v>3912</v>
          </cell>
          <cell r="M58" t="str">
            <v xml:space="preserve">          -</v>
          </cell>
          <cell r="N58">
            <v>24</v>
          </cell>
          <cell r="O58">
            <v>365</v>
          </cell>
          <cell r="P58" t="str">
            <v xml:space="preserve">          -</v>
          </cell>
          <cell r="Q58">
            <v>3523</v>
          </cell>
          <cell r="R58" t="str">
            <v xml:space="preserve">          -</v>
          </cell>
        </row>
        <row r="59">
          <cell r="B59" t="str">
            <v>北浦町</v>
          </cell>
          <cell r="C59">
            <v>28</v>
          </cell>
          <cell r="D59">
            <v>28</v>
          </cell>
          <cell r="E59">
            <v>1</v>
          </cell>
          <cell r="F59">
            <v>3</v>
          </cell>
          <cell r="G59">
            <v>6</v>
          </cell>
          <cell r="H59">
            <v>1</v>
          </cell>
          <cell r="I59">
            <v>17</v>
          </cell>
          <cell r="J59" t="str">
            <v xml:space="preserve">          -</v>
          </cell>
          <cell r="K59">
            <v>854</v>
          </cell>
          <cell r="L59">
            <v>854</v>
          </cell>
          <cell r="M59">
            <v>80</v>
          </cell>
          <cell r="N59">
            <v>330</v>
          </cell>
          <cell r="O59">
            <v>146</v>
          </cell>
          <cell r="P59">
            <v>27</v>
          </cell>
          <cell r="Q59">
            <v>271</v>
          </cell>
          <cell r="R59" t="str">
            <v xml:space="preserve">          -</v>
          </cell>
        </row>
        <row r="60">
          <cell r="B60" t="str">
            <v>玉造町</v>
          </cell>
          <cell r="C60">
            <v>54</v>
          </cell>
          <cell r="D60">
            <v>53</v>
          </cell>
          <cell r="E60" t="str">
            <v xml:space="preserve">          -</v>
          </cell>
          <cell r="F60">
            <v>6</v>
          </cell>
          <cell r="G60">
            <v>28</v>
          </cell>
          <cell r="H60" t="str">
            <v xml:space="preserve">          -</v>
          </cell>
          <cell r="I60">
            <v>19</v>
          </cell>
          <cell r="J60">
            <v>1</v>
          </cell>
          <cell r="K60">
            <v>5200</v>
          </cell>
          <cell r="L60">
            <v>5132</v>
          </cell>
          <cell r="M60" t="str">
            <v xml:space="preserve">          -</v>
          </cell>
          <cell r="N60">
            <v>713</v>
          </cell>
          <cell r="O60">
            <v>2966</v>
          </cell>
          <cell r="P60" t="str">
            <v xml:space="preserve">          -</v>
          </cell>
          <cell r="Q60">
            <v>1453</v>
          </cell>
          <cell r="R60">
            <v>68</v>
          </cell>
        </row>
        <row r="61">
          <cell r="B61" t="str">
            <v>江戸崎町</v>
          </cell>
          <cell r="C61">
            <v>21</v>
          </cell>
          <cell r="D61">
            <v>21</v>
          </cell>
          <cell r="E61" t="str">
            <v xml:space="preserve">          -</v>
          </cell>
          <cell r="F61">
            <v>2</v>
          </cell>
          <cell r="G61">
            <v>18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337</v>
          </cell>
          <cell r="L61">
            <v>337</v>
          </cell>
          <cell r="M61" t="str">
            <v xml:space="preserve">          -</v>
          </cell>
          <cell r="N61">
            <v>42</v>
          </cell>
          <cell r="O61">
            <v>255</v>
          </cell>
          <cell r="P61" t="str">
            <v xml:space="preserve">          -</v>
          </cell>
          <cell r="Q61">
            <v>40</v>
          </cell>
          <cell r="R61" t="str">
            <v xml:space="preserve">          -</v>
          </cell>
        </row>
        <row r="62">
          <cell r="B62" t="str">
            <v>美浦村</v>
          </cell>
          <cell r="C62">
            <v>10</v>
          </cell>
          <cell r="D62">
            <v>10</v>
          </cell>
          <cell r="E62" t="str">
            <v xml:space="preserve">          -</v>
          </cell>
          <cell r="F62" t="str">
            <v xml:space="preserve">          -</v>
          </cell>
          <cell r="G62">
            <v>10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>
            <v>219</v>
          </cell>
          <cell r="L62">
            <v>219</v>
          </cell>
          <cell r="M62" t="str">
            <v xml:space="preserve">          -</v>
          </cell>
          <cell r="N62" t="str">
            <v xml:space="preserve">          -</v>
          </cell>
          <cell r="O62">
            <v>219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</row>
        <row r="63">
          <cell r="B63" t="str">
            <v>阿見町</v>
          </cell>
          <cell r="C63">
            <v>33</v>
          </cell>
          <cell r="D63">
            <v>33</v>
          </cell>
          <cell r="E63">
            <v>12</v>
          </cell>
          <cell r="F63">
            <v>11</v>
          </cell>
          <cell r="G63">
            <v>10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>
            <v>749</v>
          </cell>
          <cell r="L63">
            <v>749</v>
          </cell>
          <cell r="M63">
            <v>212</v>
          </cell>
          <cell r="N63">
            <v>345</v>
          </cell>
          <cell r="O63">
            <v>192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</row>
        <row r="64">
          <cell r="B64" t="str">
            <v>茎崎町</v>
          </cell>
          <cell r="C64">
            <v>40</v>
          </cell>
          <cell r="D64">
            <v>40</v>
          </cell>
          <cell r="E64" t="str">
            <v xml:space="preserve">          -</v>
          </cell>
          <cell r="F64">
            <v>1</v>
          </cell>
          <cell r="G64">
            <v>19</v>
          </cell>
          <cell r="H64" t="str">
            <v xml:space="preserve">          -</v>
          </cell>
          <cell r="I64">
            <v>20</v>
          </cell>
          <cell r="J64" t="str">
            <v xml:space="preserve">          -</v>
          </cell>
          <cell r="K64">
            <v>2942</v>
          </cell>
          <cell r="L64">
            <v>2942</v>
          </cell>
          <cell r="M64" t="str">
            <v xml:space="preserve">          -</v>
          </cell>
          <cell r="N64">
            <v>111</v>
          </cell>
          <cell r="O64">
            <v>556</v>
          </cell>
          <cell r="P64" t="str">
            <v xml:space="preserve">          -</v>
          </cell>
          <cell r="Q64">
            <v>2275</v>
          </cell>
          <cell r="R64" t="str">
            <v xml:space="preserve">          -</v>
          </cell>
        </row>
        <row r="65">
          <cell r="B65" t="str">
            <v>新利根町</v>
          </cell>
          <cell r="C65">
            <v>143</v>
          </cell>
          <cell r="D65">
            <v>142</v>
          </cell>
          <cell r="E65" t="str">
            <v xml:space="preserve">          -</v>
          </cell>
          <cell r="F65">
            <v>14</v>
          </cell>
          <cell r="G65">
            <v>39</v>
          </cell>
          <cell r="H65">
            <v>13</v>
          </cell>
          <cell r="I65">
            <v>76</v>
          </cell>
          <cell r="J65">
            <v>1</v>
          </cell>
          <cell r="K65">
            <v>2395</v>
          </cell>
          <cell r="L65">
            <v>2381</v>
          </cell>
          <cell r="M65" t="str">
            <v xml:space="preserve">          -</v>
          </cell>
          <cell r="N65">
            <v>326</v>
          </cell>
          <cell r="O65">
            <v>603</v>
          </cell>
          <cell r="P65">
            <v>233</v>
          </cell>
          <cell r="Q65">
            <v>1219</v>
          </cell>
          <cell r="R65">
            <v>14</v>
          </cell>
        </row>
        <row r="66">
          <cell r="B66" t="str">
            <v>河内町</v>
          </cell>
          <cell r="C66">
            <v>35</v>
          </cell>
          <cell r="D66">
            <v>34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>
            <v>34</v>
          </cell>
          <cell r="J66">
            <v>1</v>
          </cell>
          <cell r="K66">
            <v>557</v>
          </cell>
          <cell r="L66">
            <v>539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>
            <v>539</v>
          </cell>
          <cell r="R66">
            <v>18</v>
          </cell>
        </row>
        <row r="67">
          <cell r="B67" t="str">
            <v>桜川村</v>
          </cell>
          <cell r="C67">
            <v>17</v>
          </cell>
          <cell r="D67">
            <v>17</v>
          </cell>
          <cell r="E67" t="str">
            <v xml:space="preserve">          -</v>
          </cell>
          <cell r="F67" t="str">
            <v xml:space="preserve">          -</v>
          </cell>
          <cell r="G67">
            <v>17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>
            <v>395</v>
          </cell>
          <cell r="L67">
            <v>395</v>
          </cell>
          <cell r="M67" t="str">
            <v xml:space="preserve">          -</v>
          </cell>
          <cell r="N67" t="str">
            <v xml:space="preserve">          -</v>
          </cell>
          <cell r="O67">
            <v>395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</row>
        <row r="68">
          <cell r="B68" t="str">
            <v>東町</v>
          </cell>
          <cell r="C68">
            <v>49</v>
          </cell>
          <cell r="D68">
            <v>49</v>
          </cell>
          <cell r="E68" t="str">
            <v xml:space="preserve">          -</v>
          </cell>
          <cell r="F68">
            <v>1</v>
          </cell>
          <cell r="G68">
            <v>28</v>
          </cell>
          <cell r="H68" t="str">
            <v xml:space="preserve">          -</v>
          </cell>
          <cell r="I68">
            <v>20</v>
          </cell>
          <cell r="J68" t="str">
            <v xml:space="preserve">          -</v>
          </cell>
          <cell r="K68">
            <v>1296</v>
          </cell>
          <cell r="L68">
            <v>1296</v>
          </cell>
          <cell r="M68" t="str">
            <v xml:space="preserve">          -</v>
          </cell>
          <cell r="N68">
            <v>20</v>
          </cell>
          <cell r="O68">
            <v>430</v>
          </cell>
          <cell r="P68" t="str">
            <v xml:space="preserve">          -</v>
          </cell>
          <cell r="Q68">
            <v>846</v>
          </cell>
          <cell r="R68" t="str">
            <v xml:space="preserve">          -</v>
          </cell>
        </row>
        <row r="69">
          <cell r="B69" t="str">
            <v>霞ヶ浦町</v>
          </cell>
          <cell r="C69">
            <v>21</v>
          </cell>
          <cell r="D69">
            <v>20</v>
          </cell>
          <cell r="E69" t="str">
            <v xml:space="preserve">          -</v>
          </cell>
          <cell r="F69">
            <v>4</v>
          </cell>
          <cell r="G69">
            <v>13</v>
          </cell>
          <cell r="H69" t="str">
            <v xml:space="preserve">          -</v>
          </cell>
          <cell r="I69">
            <v>3</v>
          </cell>
          <cell r="J69">
            <v>1</v>
          </cell>
          <cell r="K69">
            <v>1109</v>
          </cell>
          <cell r="L69">
            <v>1095</v>
          </cell>
          <cell r="M69" t="str">
            <v xml:space="preserve">          -</v>
          </cell>
          <cell r="N69">
            <v>230</v>
          </cell>
          <cell r="O69">
            <v>853</v>
          </cell>
          <cell r="P69" t="str">
            <v xml:space="preserve">          -</v>
          </cell>
          <cell r="Q69">
            <v>12</v>
          </cell>
          <cell r="R69">
            <v>14</v>
          </cell>
        </row>
        <row r="70">
          <cell r="B70" t="str">
            <v>玉里村</v>
          </cell>
          <cell r="C70">
            <v>64</v>
          </cell>
          <cell r="D70">
            <v>64</v>
          </cell>
          <cell r="E70">
            <v>1</v>
          </cell>
          <cell r="F70">
            <v>2</v>
          </cell>
          <cell r="G70">
            <v>14</v>
          </cell>
          <cell r="H70" t="str">
            <v xml:space="preserve">          -</v>
          </cell>
          <cell r="I70">
            <v>47</v>
          </cell>
          <cell r="J70" t="str">
            <v xml:space="preserve">          -</v>
          </cell>
          <cell r="K70">
            <v>932</v>
          </cell>
          <cell r="L70">
            <v>932</v>
          </cell>
          <cell r="M70">
            <v>17</v>
          </cell>
          <cell r="N70">
            <v>46</v>
          </cell>
          <cell r="O70">
            <v>241</v>
          </cell>
          <cell r="P70" t="str">
            <v xml:space="preserve">          -</v>
          </cell>
          <cell r="Q70">
            <v>628</v>
          </cell>
          <cell r="R70" t="str">
            <v xml:space="preserve">          -</v>
          </cell>
        </row>
        <row r="71">
          <cell r="B71" t="str">
            <v>八郷町</v>
          </cell>
          <cell r="C71">
            <v>118</v>
          </cell>
          <cell r="D71">
            <v>118</v>
          </cell>
          <cell r="E71">
            <v>10</v>
          </cell>
          <cell r="F71">
            <v>5</v>
          </cell>
          <cell r="G71">
            <v>58</v>
          </cell>
          <cell r="H71" t="str">
            <v xml:space="preserve">          -</v>
          </cell>
          <cell r="I71">
            <v>45</v>
          </cell>
          <cell r="J71" t="str">
            <v xml:space="preserve">          -</v>
          </cell>
          <cell r="K71">
            <v>3113</v>
          </cell>
          <cell r="L71">
            <v>3113</v>
          </cell>
          <cell r="M71">
            <v>235</v>
          </cell>
          <cell r="N71">
            <v>147</v>
          </cell>
          <cell r="O71">
            <v>1729</v>
          </cell>
          <cell r="P71" t="str">
            <v xml:space="preserve">          -</v>
          </cell>
          <cell r="Q71">
            <v>1002</v>
          </cell>
          <cell r="R71" t="str">
            <v xml:space="preserve">          -</v>
          </cell>
        </row>
        <row r="72">
          <cell r="B72" t="str">
            <v>千代田町</v>
          </cell>
          <cell r="C72">
            <v>116</v>
          </cell>
          <cell r="D72">
            <v>116</v>
          </cell>
          <cell r="E72">
            <v>2</v>
          </cell>
          <cell r="F72">
            <v>15</v>
          </cell>
          <cell r="G72">
            <v>10</v>
          </cell>
          <cell r="H72" t="str">
            <v xml:space="preserve">          -</v>
          </cell>
          <cell r="I72">
            <v>89</v>
          </cell>
          <cell r="J72" t="str">
            <v xml:space="preserve">          -</v>
          </cell>
          <cell r="K72">
            <v>3106</v>
          </cell>
          <cell r="L72">
            <v>3106</v>
          </cell>
          <cell r="M72">
            <v>14</v>
          </cell>
          <cell r="N72">
            <v>247</v>
          </cell>
          <cell r="O72">
            <v>208</v>
          </cell>
          <cell r="P72" t="str">
            <v xml:space="preserve">          -</v>
          </cell>
          <cell r="Q72">
            <v>2637</v>
          </cell>
          <cell r="R72" t="str">
            <v xml:space="preserve">          -</v>
          </cell>
        </row>
        <row r="73">
          <cell r="B73" t="str">
            <v>新治村</v>
          </cell>
          <cell r="C73">
            <v>15</v>
          </cell>
          <cell r="D73">
            <v>15</v>
          </cell>
          <cell r="E73" t="str">
            <v xml:space="preserve">          -</v>
          </cell>
          <cell r="F73">
            <v>2</v>
          </cell>
          <cell r="G73">
            <v>9</v>
          </cell>
          <cell r="H73" t="str">
            <v xml:space="preserve">          -</v>
          </cell>
          <cell r="I73">
            <v>4</v>
          </cell>
          <cell r="J73" t="str">
            <v xml:space="preserve">          -</v>
          </cell>
          <cell r="K73">
            <v>433</v>
          </cell>
          <cell r="L73">
            <v>433</v>
          </cell>
          <cell r="M73" t="str">
            <v xml:space="preserve">          -</v>
          </cell>
          <cell r="N73">
            <v>208</v>
          </cell>
          <cell r="O73">
            <v>172</v>
          </cell>
          <cell r="P73" t="str">
            <v xml:space="preserve">          -</v>
          </cell>
          <cell r="Q73">
            <v>53</v>
          </cell>
          <cell r="R73" t="str">
            <v xml:space="preserve">          -</v>
          </cell>
        </row>
        <row r="74">
          <cell r="B74" t="str">
            <v>伊奈町</v>
          </cell>
          <cell r="C74">
            <v>13</v>
          </cell>
          <cell r="D74">
            <v>13</v>
          </cell>
          <cell r="E74" t="str">
            <v xml:space="preserve">          -</v>
          </cell>
          <cell r="F74" t="str">
            <v xml:space="preserve">          -</v>
          </cell>
          <cell r="G74">
            <v>13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>
            <v>245</v>
          </cell>
          <cell r="L74">
            <v>245</v>
          </cell>
          <cell r="M74" t="str">
            <v xml:space="preserve">          -</v>
          </cell>
          <cell r="N74" t="str">
            <v xml:space="preserve">          -</v>
          </cell>
          <cell r="O74">
            <v>245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</row>
        <row r="75">
          <cell r="B75" t="str">
            <v>谷和原村</v>
          </cell>
          <cell r="C75">
            <v>6</v>
          </cell>
          <cell r="D75">
            <v>6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6</v>
          </cell>
          <cell r="J75" t="str">
            <v xml:space="preserve">          -</v>
          </cell>
          <cell r="K75">
            <v>114</v>
          </cell>
          <cell r="L75">
            <v>114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>
            <v>114</v>
          </cell>
          <cell r="R75" t="str">
            <v xml:space="preserve">          -</v>
          </cell>
        </row>
        <row r="76">
          <cell r="B76" t="str">
            <v>関城町</v>
          </cell>
          <cell r="C76">
            <v>62</v>
          </cell>
          <cell r="D76">
            <v>62</v>
          </cell>
          <cell r="E76" t="str">
            <v xml:space="preserve">          -</v>
          </cell>
          <cell r="F76">
            <v>3</v>
          </cell>
          <cell r="G76">
            <v>18</v>
          </cell>
          <cell r="H76" t="str">
            <v xml:space="preserve">          -</v>
          </cell>
          <cell r="I76">
            <v>41</v>
          </cell>
          <cell r="J76" t="str">
            <v xml:space="preserve">          -</v>
          </cell>
          <cell r="K76">
            <v>1789</v>
          </cell>
          <cell r="L76">
            <v>1789</v>
          </cell>
          <cell r="M76" t="str">
            <v xml:space="preserve">          -</v>
          </cell>
          <cell r="N76">
            <v>185</v>
          </cell>
          <cell r="O76">
            <v>322</v>
          </cell>
          <cell r="P76" t="str">
            <v xml:space="preserve">          -</v>
          </cell>
          <cell r="Q76">
            <v>1282</v>
          </cell>
          <cell r="R76" t="str">
            <v xml:space="preserve">          -</v>
          </cell>
        </row>
        <row r="77">
          <cell r="B77" t="str">
            <v>明野町</v>
          </cell>
          <cell r="C77">
            <v>94</v>
          </cell>
          <cell r="D77">
            <v>92</v>
          </cell>
          <cell r="E77">
            <v>1</v>
          </cell>
          <cell r="F77">
            <v>2</v>
          </cell>
          <cell r="G77">
            <v>10</v>
          </cell>
          <cell r="H77" t="str">
            <v xml:space="preserve">          -</v>
          </cell>
          <cell r="I77">
            <v>79</v>
          </cell>
          <cell r="J77">
            <v>2</v>
          </cell>
          <cell r="K77">
            <v>4692</v>
          </cell>
          <cell r="L77">
            <v>4645</v>
          </cell>
          <cell r="M77">
            <v>2</v>
          </cell>
          <cell r="N77">
            <v>75</v>
          </cell>
          <cell r="O77">
            <v>146</v>
          </cell>
          <cell r="P77" t="str">
            <v xml:space="preserve">          -</v>
          </cell>
          <cell r="Q77">
            <v>4422</v>
          </cell>
          <cell r="R77">
            <v>47</v>
          </cell>
        </row>
        <row r="78">
          <cell r="B78" t="str">
            <v>真壁町</v>
          </cell>
          <cell r="C78">
            <v>91</v>
          </cell>
          <cell r="D78">
            <v>90</v>
          </cell>
          <cell r="E78">
            <v>1</v>
          </cell>
          <cell r="F78">
            <v>11</v>
          </cell>
          <cell r="G78">
            <v>45</v>
          </cell>
          <cell r="H78">
            <v>15</v>
          </cell>
          <cell r="I78">
            <v>18</v>
          </cell>
          <cell r="J78">
            <v>1</v>
          </cell>
          <cell r="K78">
            <v>6388</v>
          </cell>
          <cell r="L78">
            <v>6350</v>
          </cell>
          <cell r="M78">
            <v>150</v>
          </cell>
          <cell r="N78">
            <v>1310</v>
          </cell>
          <cell r="O78">
            <v>1423</v>
          </cell>
          <cell r="P78">
            <v>451</v>
          </cell>
          <cell r="Q78">
            <v>3016</v>
          </cell>
          <cell r="R78">
            <v>38</v>
          </cell>
        </row>
        <row r="79">
          <cell r="B79" t="str">
            <v>大和村</v>
          </cell>
          <cell r="C79">
            <v>37</v>
          </cell>
          <cell r="D79">
            <v>33</v>
          </cell>
          <cell r="E79" t="str">
            <v xml:space="preserve">          -</v>
          </cell>
          <cell r="F79">
            <v>2</v>
          </cell>
          <cell r="G79">
            <v>6</v>
          </cell>
          <cell r="H79" t="str">
            <v xml:space="preserve">          -</v>
          </cell>
          <cell r="I79">
            <v>25</v>
          </cell>
          <cell r="J79">
            <v>4</v>
          </cell>
          <cell r="K79">
            <v>1153</v>
          </cell>
          <cell r="L79">
            <v>1097</v>
          </cell>
          <cell r="M79" t="str">
            <v xml:space="preserve">          -</v>
          </cell>
          <cell r="N79">
            <v>186</v>
          </cell>
          <cell r="O79">
            <v>157</v>
          </cell>
          <cell r="P79" t="str">
            <v xml:space="preserve">          -</v>
          </cell>
          <cell r="Q79">
            <v>754</v>
          </cell>
          <cell r="R79">
            <v>56</v>
          </cell>
        </row>
        <row r="80">
          <cell r="B80" t="str">
            <v>協和町</v>
          </cell>
          <cell r="C80">
            <v>48</v>
          </cell>
          <cell r="D80">
            <v>46</v>
          </cell>
          <cell r="E80" t="str">
            <v xml:space="preserve">          -</v>
          </cell>
          <cell r="F80" t="str">
            <v xml:space="preserve">          -</v>
          </cell>
          <cell r="G80">
            <v>39</v>
          </cell>
          <cell r="H80" t="str">
            <v xml:space="preserve">          -</v>
          </cell>
          <cell r="I80">
            <v>7</v>
          </cell>
          <cell r="J80">
            <v>2</v>
          </cell>
          <cell r="K80">
            <v>4159</v>
          </cell>
          <cell r="L80">
            <v>4099</v>
          </cell>
          <cell r="M80" t="str">
            <v xml:space="preserve">          -</v>
          </cell>
          <cell r="N80" t="str">
            <v xml:space="preserve">          -</v>
          </cell>
          <cell r="O80">
            <v>3586</v>
          </cell>
          <cell r="P80" t="str">
            <v xml:space="preserve">          -</v>
          </cell>
          <cell r="Q80">
            <v>513</v>
          </cell>
          <cell r="R80">
            <v>60</v>
          </cell>
        </row>
        <row r="81">
          <cell r="B81" t="str">
            <v>八千代町</v>
          </cell>
          <cell r="C81">
            <v>57</v>
          </cell>
          <cell r="D81">
            <v>57</v>
          </cell>
          <cell r="E81" t="str">
            <v xml:space="preserve">          -</v>
          </cell>
          <cell r="F81">
            <v>12</v>
          </cell>
          <cell r="G81">
            <v>10</v>
          </cell>
          <cell r="H81" t="str">
            <v xml:space="preserve">          -</v>
          </cell>
          <cell r="I81">
            <v>35</v>
          </cell>
          <cell r="J81" t="str">
            <v xml:space="preserve">          -</v>
          </cell>
          <cell r="K81">
            <v>1703</v>
          </cell>
          <cell r="L81">
            <v>1703</v>
          </cell>
          <cell r="M81" t="str">
            <v xml:space="preserve">          -</v>
          </cell>
          <cell r="N81">
            <v>574</v>
          </cell>
          <cell r="O81">
            <v>379</v>
          </cell>
          <cell r="P81" t="str">
            <v xml:space="preserve">          -</v>
          </cell>
          <cell r="Q81">
            <v>750</v>
          </cell>
          <cell r="R81" t="str">
            <v xml:space="preserve">          -</v>
          </cell>
        </row>
        <row r="82">
          <cell r="B82" t="str">
            <v>千代川村</v>
          </cell>
          <cell r="C82">
            <v>21</v>
          </cell>
          <cell r="D82">
            <v>20</v>
          </cell>
          <cell r="E82" t="str">
            <v xml:space="preserve">          -</v>
          </cell>
          <cell r="F82">
            <v>1</v>
          </cell>
          <cell r="G82">
            <v>4</v>
          </cell>
          <cell r="H82" t="str">
            <v xml:space="preserve">          -</v>
          </cell>
          <cell r="I82">
            <v>15</v>
          </cell>
          <cell r="J82">
            <v>1</v>
          </cell>
          <cell r="K82">
            <v>401</v>
          </cell>
          <cell r="L82">
            <v>376</v>
          </cell>
          <cell r="M82" t="str">
            <v xml:space="preserve">          -</v>
          </cell>
          <cell r="N82">
            <v>51</v>
          </cell>
          <cell r="O82">
            <v>42</v>
          </cell>
          <cell r="P82" t="str">
            <v xml:space="preserve">          -</v>
          </cell>
          <cell r="Q82">
            <v>283</v>
          </cell>
          <cell r="R82">
            <v>25</v>
          </cell>
        </row>
        <row r="83">
          <cell r="B83" t="str">
            <v>石下町</v>
          </cell>
          <cell r="C83">
            <v>127</v>
          </cell>
          <cell r="D83">
            <v>127</v>
          </cell>
          <cell r="E83">
            <v>19</v>
          </cell>
          <cell r="F83">
            <v>1</v>
          </cell>
          <cell r="G83">
            <v>33</v>
          </cell>
          <cell r="H83">
            <v>27</v>
          </cell>
          <cell r="I83">
            <v>47</v>
          </cell>
          <cell r="J83" t="str">
            <v xml:space="preserve">          -</v>
          </cell>
          <cell r="K83">
            <v>3997</v>
          </cell>
          <cell r="L83">
            <v>3997</v>
          </cell>
          <cell r="M83">
            <v>796</v>
          </cell>
          <cell r="N83">
            <v>24</v>
          </cell>
          <cell r="O83">
            <v>1246</v>
          </cell>
          <cell r="P83">
            <v>377</v>
          </cell>
          <cell r="Q83">
            <v>1554</v>
          </cell>
          <cell r="R83" t="str">
            <v xml:space="preserve">          -</v>
          </cell>
        </row>
        <row r="84">
          <cell r="B84" t="str">
            <v>総和町</v>
          </cell>
          <cell r="C84">
            <v>56</v>
          </cell>
          <cell r="D84">
            <v>56</v>
          </cell>
          <cell r="E84" t="str">
            <v xml:space="preserve">          -</v>
          </cell>
          <cell r="F84">
            <v>2</v>
          </cell>
          <cell r="G84">
            <v>47</v>
          </cell>
          <cell r="H84" t="str">
            <v xml:space="preserve">          -</v>
          </cell>
          <cell r="I84">
            <v>7</v>
          </cell>
          <cell r="J84" t="str">
            <v xml:space="preserve">          -</v>
          </cell>
          <cell r="K84">
            <v>1757</v>
          </cell>
          <cell r="L84">
            <v>1757</v>
          </cell>
          <cell r="M84" t="str">
            <v xml:space="preserve">          -</v>
          </cell>
          <cell r="N84">
            <v>193</v>
          </cell>
          <cell r="O84">
            <v>1275</v>
          </cell>
          <cell r="P84" t="str">
            <v xml:space="preserve">          -</v>
          </cell>
          <cell r="Q84">
            <v>289</v>
          </cell>
          <cell r="R84" t="str">
            <v xml:space="preserve">          -</v>
          </cell>
        </row>
        <row r="85">
          <cell r="B85" t="str">
            <v>五霞町</v>
          </cell>
          <cell r="C85">
            <v>60</v>
          </cell>
          <cell r="D85">
            <v>60</v>
          </cell>
          <cell r="E85" t="str">
            <v xml:space="preserve">          -</v>
          </cell>
          <cell r="F85">
            <v>1</v>
          </cell>
          <cell r="G85">
            <v>33</v>
          </cell>
          <cell r="H85" t="str">
            <v xml:space="preserve">          -</v>
          </cell>
          <cell r="I85">
            <v>26</v>
          </cell>
          <cell r="J85" t="str">
            <v xml:space="preserve">          -</v>
          </cell>
          <cell r="K85">
            <v>1153</v>
          </cell>
          <cell r="L85">
            <v>1153</v>
          </cell>
          <cell r="M85" t="str">
            <v xml:space="preserve">          -</v>
          </cell>
          <cell r="N85">
            <v>25</v>
          </cell>
          <cell r="O85">
            <v>798</v>
          </cell>
          <cell r="P85" t="str">
            <v xml:space="preserve">          -</v>
          </cell>
          <cell r="Q85">
            <v>330</v>
          </cell>
          <cell r="R85" t="str">
            <v xml:space="preserve">          -</v>
          </cell>
        </row>
        <row r="86">
          <cell r="B86" t="str">
            <v>三和町</v>
          </cell>
          <cell r="C86">
            <v>136</v>
          </cell>
          <cell r="D86">
            <v>136</v>
          </cell>
          <cell r="E86" t="str">
            <v xml:space="preserve">          -</v>
          </cell>
          <cell r="F86">
            <v>9</v>
          </cell>
          <cell r="G86">
            <v>40</v>
          </cell>
          <cell r="H86" t="str">
            <v xml:space="preserve">          -</v>
          </cell>
          <cell r="I86">
            <v>87</v>
          </cell>
          <cell r="J86" t="str">
            <v xml:space="preserve">          -</v>
          </cell>
          <cell r="K86">
            <v>8850</v>
          </cell>
          <cell r="L86">
            <v>8850</v>
          </cell>
          <cell r="M86" t="str">
            <v xml:space="preserve">          -</v>
          </cell>
          <cell r="N86">
            <v>69</v>
          </cell>
          <cell r="O86">
            <v>3792</v>
          </cell>
          <cell r="P86" t="str">
            <v xml:space="preserve">          -</v>
          </cell>
          <cell r="Q86">
            <v>4989</v>
          </cell>
          <cell r="R86" t="str">
            <v xml:space="preserve">          -</v>
          </cell>
        </row>
        <row r="87">
          <cell r="B87" t="str">
            <v>猿島町</v>
          </cell>
          <cell r="C87">
            <v>25</v>
          </cell>
          <cell r="D87">
            <v>25</v>
          </cell>
          <cell r="E87" t="str">
            <v xml:space="preserve">          -</v>
          </cell>
          <cell r="F87">
            <v>4</v>
          </cell>
          <cell r="G87">
            <v>12</v>
          </cell>
          <cell r="H87" t="str">
            <v xml:space="preserve">          -</v>
          </cell>
          <cell r="I87">
            <v>9</v>
          </cell>
          <cell r="J87" t="str">
            <v xml:space="preserve">          -</v>
          </cell>
          <cell r="K87">
            <v>728</v>
          </cell>
          <cell r="L87">
            <v>728</v>
          </cell>
          <cell r="M87" t="str">
            <v xml:space="preserve">          -</v>
          </cell>
          <cell r="N87">
            <v>73</v>
          </cell>
          <cell r="O87">
            <v>197</v>
          </cell>
          <cell r="P87" t="str">
            <v xml:space="preserve">          -</v>
          </cell>
          <cell r="Q87">
            <v>458</v>
          </cell>
          <cell r="R87" t="str">
            <v xml:space="preserve">          -</v>
          </cell>
        </row>
        <row r="88">
          <cell r="B88" t="str">
            <v>境町</v>
          </cell>
          <cell r="C88">
            <v>99</v>
          </cell>
          <cell r="D88">
            <v>99</v>
          </cell>
          <cell r="E88" t="str">
            <v xml:space="preserve">          -</v>
          </cell>
          <cell r="F88">
            <v>5</v>
          </cell>
          <cell r="G88">
            <v>52</v>
          </cell>
          <cell r="H88">
            <v>1</v>
          </cell>
          <cell r="I88">
            <v>41</v>
          </cell>
          <cell r="J88" t="str">
            <v xml:space="preserve">          -</v>
          </cell>
          <cell r="K88">
            <v>6968</v>
          </cell>
          <cell r="L88">
            <v>6968</v>
          </cell>
          <cell r="M88" t="str">
            <v xml:space="preserve">          -</v>
          </cell>
          <cell r="N88">
            <v>136</v>
          </cell>
          <cell r="O88">
            <v>1406</v>
          </cell>
          <cell r="P88">
            <v>42</v>
          </cell>
          <cell r="Q88">
            <v>5384</v>
          </cell>
          <cell r="R88" t="str">
            <v xml:space="preserve">          -</v>
          </cell>
        </row>
        <row r="89">
          <cell r="B89" t="str">
            <v>守谷町</v>
          </cell>
          <cell r="C89">
            <v>71</v>
          </cell>
          <cell r="D89">
            <v>71</v>
          </cell>
          <cell r="E89" t="str">
            <v xml:space="preserve">          -</v>
          </cell>
          <cell r="F89">
            <v>3</v>
          </cell>
          <cell r="G89">
            <v>14</v>
          </cell>
          <cell r="H89" t="str">
            <v xml:space="preserve">          -</v>
          </cell>
          <cell r="I89">
            <v>54</v>
          </cell>
          <cell r="J89" t="str">
            <v xml:space="preserve">          -</v>
          </cell>
          <cell r="K89">
            <v>1405</v>
          </cell>
          <cell r="L89">
            <v>1405</v>
          </cell>
          <cell r="M89" t="str">
            <v xml:space="preserve">          -</v>
          </cell>
          <cell r="N89">
            <v>30</v>
          </cell>
          <cell r="O89">
            <v>184</v>
          </cell>
          <cell r="P89" t="str">
            <v xml:space="preserve">          -</v>
          </cell>
          <cell r="Q89">
            <v>1191</v>
          </cell>
          <cell r="R89" t="str">
            <v xml:space="preserve">          -</v>
          </cell>
        </row>
        <row r="90">
          <cell r="B90" t="str">
            <v>藤代町</v>
          </cell>
          <cell r="C90">
            <v>93</v>
          </cell>
          <cell r="D90">
            <v>90</v>
          </cell>
          <cell r="E90" t="str">
            <v xml:space="preserve">          -</v>
          </cell>
          <cell r="F90">
            <v>2</v>
          </cell>
          <cell r="G90">
            <v>55</v>
          </cell>
          <cell r="H90" t="str">
            <v xml:space="preserve">          -</v>
          </cell>
          <cell r="I90">
            <v>33</v>
          </cell>
          <cell r="J90">
            <v>3</v>
          </cell>
          <cell r="K90">
            <v>2459</v>
          </cell>
          <cell r="L90">
            <v>2437</v>
          </cell>
          <cell r="M90" t="str">
            <v xml:space="preserve">          -</v>
          </cell>
          <cell r="N90">
            <v>198</v>
          </cell>
          <cell r="O90">
            <v>880</v>
          </cell>
          <cell r="P90" t="str">
            <v xml:space="preserve">          -</v>
          </cell>
          <cell r="Q90">
            <v>1359</v>
          </cell>
          <cell r="R90">
            <v>22</v>
          </cell>
        </row>
        <row r="91">
          <cell r="B91" t="str">
            <v>利根町</v>
          </cell>
          <cell r="C91">
            <v>64</v>
          </cell>
          <cell r="D91">
            <v>53</v>
          </cell>
          <cell r="E91" t="str">
            <v xml:space="preserve">          -</v>
          </cell>
          <cell r="F91">
            <v>4</v>
          </cell>
          <cell r="G91">
            <v>31</v>
          </cell>
          <cell r="H91" t="str">
            <v xml:space="preserve">          -</v>
          </cell>
          <cell r="I91">
            <v>18</v>
          </cell>
          <cell r="J91">
            <v>11</v>
          </cell>
          <cell r="K91">
            <v>2267</v>
          </cell>
          <cell r="L91">
            <v>2112</v>
          </cell>
          <cell r="M91" t="str">
            <v xml:space="preserve">          -</v>
          </cell>
          <cell r="N91">
            <v>219</v>
          </cell>
          <cell r="O91">
            <v>1439</v>
          </cell>
          <cell r="P91" t="str">
            <v xml:space="preserve">          -</v>
          </cell>
          <cell r="Q91">
            <v>454</v>
          </cell>
          <cell r="R91">
            <v>155</v>
          </cell>
        </row>
      </sheetData>
      <sheetData sheetId="10" refreshError="1"/>
      <sheetData sheetId="11">
        <row r="7">
          <cell r="B7" t="str">
            <v>水戸市</v>
          </cell>
          <cell r="C7">
            <v>325</v>
          </cell>
          <cell r="D7">
            <v>52</v>
          </cell>
          <cell r="E7">
            <v>1</v>
          </cell>
          <cell r="F7" t="str">
            <v xml:space="preserve">          -</v>
          </cell>
          <cell r="G7">
            <v>4</v>
          </cell>
          <cell r="H7">
            <v>12</v>
          </cell>
          <cell r="I7" t="str">
            <v xml:space="preserve">          -</v>
          </cell>
          <cell r="J7">
            <v>35</v>
          </cell>
          <cell r="K7">
            <v>25</v>
          </cell>
          <cell r="L7">
            <v>248</v>
          </cell>
          <cell r="M7">
            <v>6302</v>
          </cell>
          <cell r="N7">
            <v>1646</v>
          </cell>
          <cell r="O7">
            <v>15</v>
          </cell>
          <cell r="P7" t="str">
            <v xml:space="preserve">          -</v>
          </cell>
          <cell r="Q7">
            <v>44</v>
          </cell>
          <cell r="R7">
            <v>69</v>
          </cell>
          <cell r="S7" t="str">
            <v xml:space="preserve">          -</v>
          </cell>
          <cell r="T7">
            <v>1518</v>
          </cell>
          <cell r="U7">
            <v>30</v>
          </cell>
          <cell r="V7">
            <v>4626</v>
          </cell>
        </row>
        <row r="8">
          <cell r="B8" t="str">
            <v>日立市</v>
          </cell>
          <cell r="C8">
            <v>671</v>
          </cell>
          <cell r="D8">
            <v>78</v>
          </cell>
          <cell r="E8">
            <v>32</v>
          </cell>
          <cell r="F8">
            <v>22</v>
          </cell>
          <cell r="G8">
            <v>16</v>
          </cell>
          <cell r="H8" t="str">
            <v xml:space="preserve">          -</v>
          </cell>
          <cell r="I8">
            <v>3</v>
          </cell>
          <cell r="J8">
            <v>5</v>
          </cell>
          <cell r="K8">
            <v>35</v>
          </cell>
          <cell r="L8">
            <v>558</v>
          </cell>
          <cell r="M8">
            <v>9061</v>
          </cell>
          <cell r="N8">
            <v>728</v>
          </cell>
          <cell r="O8">
            <v>587</v>
          </cell>
          <cell r="P8">
            <v>39</v>
          </cell>
          <cell r="Q8">
            <v>22</v>
          </cell>
          <cell r="R8" t="str">
            <v xml:space="preserve">          -</v>
          </cell>
          <cell r="S8">
            <v>67</v>
          </cell>
          <cell r="T8">
            <v>13</v>
          </cell>
          <cell r="U8">
            <v>59</v>
          </cell>
          <cell r="V8">
            <v>8274</v>
          </cell>
        </row>
        <row r="9">
          <cell r="B9" t="str">
            <v>土浦市</v>
          </cell>
          <cell r="C9">
            <v>240</v>
          </cell>
          <cell r="D9">
            <v>34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>
            <v>5</v>
          </cell>
          <cell r="J9">
            <v>29</v>
          </cell>
          <cell r="K9" t="str">
            <v xml:space="preserve">          -</v>
          </cell>
          <cell r="L9">
            <v>206</v>
          </cell>
          <cell r="M9">
            <v>5189</v>
          </cell>
          <cell r="N9">
            <v>597</v>
          </cell>
          <cell r="O9" t="str">
            <v xml:space="preserve">          -</v>
          </cell>
          <cell r="P9" t="str">
            <v xml:space="preserve">          -</v>
          </cell>
          <cell r="Q9" t="str">
            <v xml:space="preserve">          -</v>
          </cell>
          <cell r="R9" t="str">
            <v xml:space="preserve">          -</v>
          </cell>
          <cell r="S9">
            <v>236</v>
          </cell>
          <cell r="T9">
            <v>361</v>
          </cell>
          <cell r="U9" t="str">
            <v xml:space="preserve">          -</v>
          </cell>
          <cell r="V9">
            <v>4592</v>
          </cell>
        </row>
        <row r="10">
          <cell r="B10" t="str">
            <v>古河市</v>
          </cell>
          <cell r="C10">
            <v>83</v>
          </cell>
          <cell r="D10">
            <v>51</v>
          </cell>
          <cell r="E10">
            <v>27</v>
          </cell>
          <cell r="F10" t="str">
            <v xml:space="preserve">          -</v>
          </cell>
          <cell r="G10">
            <v>12</v>
          </cell>
          <cell r="H10" t="str">
            <v xml:space="preserve">          -</v>
          </cell>
          <cell r="I10">
            <v>12</v>
          </cell>
          <cell r="J10" t="str">
            <v xml:space="preserve">          -</v>
          </cell>
          <cell r="K10" t="str">
            <v xml:space="preserve">          -</v>
          </cell>
          <cell r="L10">
            <v>32</v>
          </cell>
          <cell r="M10">
            <v>2449</v>
          </cell>
          <cell r="N10">
            <v>1044</v>
          </cell>
          <cell r="O10">
            <v>549</v>
          </cell>
          <cell r="P10" t="str">
            <v xml:space="preserve">          -</v>
          </cell>
          <cell r="Q10">
            <v>226</v>
          </cell>
          <cell r="R10" t="str">
            <v xml:space="preserve">          -</v>
          </cell>
          <cell r="S10">
            <v>269</v>
          </cell>
          <cell r="T10" t="str">
            <v xml:space="preserve">          -</v>
          </cell>
          <cell r="U10" t="str">
            <v xml:space="preserve">          -</v>
          </cell>
          <cell r="V10">
            <v>1405</v>
          </cell>
        </row>
        <row r="11">
          <cell r="B11" t="str">
            <v>石岡市</v>
          </cell>
          <cell r="C11">
            <v>222</v>
          </cell>
          <cell r="D11">
            <v>155</v>
          </cell>
          <cell r="E11">
            <v>57</v>
          </cell>
          <cell r="F11">
            <v>22</v>
          </cell>
          <cell r="G11">
            <v>11</v>
          </cell>
          <cell r="H11">
            <v>14</v>
          </cell>
          <cell r="I11">
            <v>4</v>
          </cell>
          <cell r="J11">
            <v>47</v>
          </cell>
          <cell r="K11">
            <v>12</v>
          </cell>
          <cell r="L11">
            <v>55</v>
          </cell>
          <cell r="M11">
            <v>16163</v>
          </cell>
          <cell r="N11">
            <v>10023</v>
          </cell>
          <cell r="O11">
            <v>5440</v>
          </cell>
          <cell r="P11">
            <v>798</v>
          </cell>
          <cell r="Q11">
            <v>201</v>
          </cell>
          <cell r="R11">
            <v>307</v>
          </cell>
          <cell r="S11">
            <v>418</v>
          </cell>
          <cell r="T11">
            <v>2859</v>
          </cell>
          <cell r="U11">
            <v>12</v>
          </cell>
          <cell r="V11">
            <v>6128</v>
          </cell>
        </row>
        <row r="12">
          <cell r="B12" t="str">
            <v>下館市</v>
          </cell>
          <cell r="C12">
            <v>171</v>
          </cell>
          <cell r="D12">
            <v>10</v>
          </cell>
          <cell r="E12">
            <v>2</v>
          </cell>
          <cell r="F12" t="str">
            <v xml:space="preserve">          -</v>
          </cell>
          <cell r="G12">
            <v>1</v>
          </cell>
          <cell r="H12">
            <v>1</v>
          </cell>
          <cell r="I12" t="str">
            <v xml:space="preserve">          -</v>
          </cell>
          <cell r="J12">
            <v>6</v>
          </cell>
          <cell r="K12">
            <v>1</v>
          </cell>
          <cell r="L12">
            <v>160</v>
          </cell>
          <cell r="M12">
            <v>1320</v>
          </cell>
          <cell r="N12">
            <v>10</v>
          </cell>
          <cell r="O12">
            <v>2</v>
          </cell>
          <cell r="P12" t="str">
            <v xml:space="preserve">          -</v>
          </cell>
          <cell r="Q12">
            <v>1</v>
          </cell>
          <cell r="R12">
            <v>1</v>
          </cell>
          <cell r="S12" t="str">
            <v xml:space="preserve">          -</v>
          </cell>
          <cell r="T12">
            <v>6</v>
          </cell>
          <cell r="U12">
            <v>1</v>
          </cell>
          <cell r="V12">
            <v>1309</v>
          </cell>
        </row>
        <row r="13">
          <cell r="B13" t="str">
            <v>結城市</v>
          </cell>
          <cell r="C13">
            <v>236</v>
          </cell>
          <cell r="D13">
            <v>53</v>
          </cell>
          <cell r="E13" t="str">
            <v xml:space="preserve">          -</v>
          </cell>
          <cell r="F13">
            <v>7</v>
          </cell>
          <cell r="G13">
            <v>10</v>
          </cell>
          <cell r="H13" t="str">
            <v xml:space="preserve">          -</v>
          </cell>
          <cell r="I13">
            <v>2</v>
          </cell>
          <cell r="J13">
            <v>34</v>
          </cell>
          <cell r="K13" t="str">
            <v xml:space="preserve">          -</v>
          </cell>
          <cell r="L13">
            <v>183</v>
          </cell>
          <cell r="M13">
            <v>3275</v>
          </cell>
          <cell r="N13">
            <v>1007</v>
          </cell>
          <cell r="O13" t="str">
            <v xml:space="preserve">          -</v>
          </cell>
          <cell r="P13">
            <v>46</v>
          </cell>
          <cell r="Q13">
            <v>177</v>
          </cell>
          <cell r="R13" t="str">
            <v xml:space="preserve">          -</v>
          </cell>
          <cell r="S13">
            <v>365</v>
          </cell>
          <cell r="T13">
            <v>419</v>
          </cell>
          <cell r="U13" t="str">
            <v xml:space="preserve">          -</v>
          </cell>
          <cell r="V13">
            <v>2268</v>
          </cell>
        </row>
        <row r="14">
          <cell r="B14" t="str">
            <v>龍ケ崎市</v>
          </cell>
          <cell r="C14">
            <v>92</v>
          </cell>
          <cell r="D14">
            <v>31</v>
          </cell>
          <cell r="E14" t="str">
            <v xml:space="preserve">          -</v>
          </cell>
          <cell r="F14">
            <v>5</v>
          </cell>
          <cell r="G14">
            <v>9</v>
          </cell>
          <cell r="H14">
            <v>1</v>
          </cell>
          <cell r="I14">
            <v>7</v>
          </cell>
          <cell r="J14">
            <v>9</v>
          </cell>
          <cell r="K14" t="str">
            <v xml:space="preserve">          -</v>
          </cell>
          <cell r="L14">
            <v>61</v>
          </cell>
          <cell r="M14">
            <v>7135</v>
          </cell>
          <cell r="N14">
            <v>992</v>
          </cell>
          <cell r="O14" t="str">
            <v xml:space="preserve">          -</v>
          </cell>
          <cell r="P14">
            <v>82</v>
          </cell>
          <cell r="Q14">
            <v>73</v>
          </cell>
          <cell r="R14">
            <v>14</v>
          </cell>
          <cell r="S14">
            <v>750</v>
          </cell>
          <cell r="T14">
            <v>73</v>
          </cell>
          <cell r="U14" t="str">
            <v xml:space="preserve">          -</v>
          </cell>
          <cell r="V14">
            <v>6143</v>
          </cell>
        </row>
        <row r="15">
          <cell r="B15" t="str">
            <v>下妻市</v>
          </cell>
          <cell r="C15">
            <v>118</v>
          </cell>
          <cell r="D15">
            <v>7</v>
          </cell>
          <cell r="E15" t="str">
            <v xml:space="preserve">          -</v>
          </cell>
          <cell r="F15">
            <v>2</v>
          </cell>
          <cell r="G15">
            <v>2</v>
          </cell>
          <cell r="H15" t="str">
            <v xml:space="preserve">          -</v>
          </cell>
          <cell r="I15" t="str">
            <v xml:space="preserve">          -</v>
          </cell>
          <cell r="J15">
            <v>3</v>
          </cell>
          <cell r="K15" t="str">
            <v xml:space="preserve">          -</v>
          </cell>
          <cell r="L15">
            <v>111</v>
          </cell>
          <cell r="M15">
            <v>2455</v>
          </cell>
          <cell r="N15">
            <v>97</v>
          </cell>
          <cell r="O15" t="str">
            <v xml:space="preserve">          -</v>
          </cell>
          <cell r="P15">
            <v>46</v>
          </cell>
          <cell r="Q15">
            <v>26</v>
          </cell>
          <cell r="R15" t="str">
            <v xml:space="preserve">          -</v>
          </cell>
          <cell r="S15" t="str">
            <v xml:space="preserve">          -</v>
          </cell>
          <cell r="T15">
            <v>25</v>
          </cell>
          <cell r="U15" t="str">
            <v xml:space="preserve">          -</v>
          </cell>
          <cell r="V15">
            <v>2358</v>
          </cell>
        </row>
        <row r="16">
          <cell r="B16" t="str">
            <v>水海道市</v>
          </cell>
          <cell r="C16">
            <v>76</v>
          </cell>
          <cell r="D16">
            <v>1</v>
          </cell>
          <cell r="E16" t="str">
            <v xml:space="preserve">          -</v>
          </cell>
          <cell r="F16" t="str">
            <v xml:space="preserve">          -</v>
          </cell>
          <cell r="G16">
            <v>1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75</v>
          </cell>
          <cell r="M16">
            <v>265</v>
          </cell>
          <cell r="N16">
            <v>1</v>
          </cell>
          <cell r="O16" t="str">
            <v xml:space="preserve">          -</v>
          </cell>
          <cell r="P16" t="str">
            <v xml:space="preserve">          -</v>
          </cell>
          <cell r="Q16">
            <v>1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  <cell r="U16" t="str">
            <v xml:space="preserve">          -</v>
          </cell>
          <cell r="V16">
            <v>264</v>
          </cell>
        </row>
        <row r="17">
          <cell r="B17" t="str">
            <v>常陸太田市</v>
          </cell>
          <cell r="C17">
            <v>211</v>
          </cell>
          <cell r="D17">
            <v>81</v>
          </cell>
          <cell r="E17">
            <v>50</v>
          </cell>
          <cell r="F17">
            <v>10</v>
          </cell>
          <cell r="G17">
            <v>10</v>
          </cell>
          <cell r="H17">
            <v>3</v>
          </cell>
          <cell r="I17">
            <v>4</v>
          </cell>
          <cell r="J17">
            <v>4</v>
          </cell>
          <cell r="K17" t="str">
            <v xml:space="preserve">          -</v>
          </cell>
          <cell r="L17">
            <v>130</v>
          </cell>
          <cell r="M17">
            <v>2728</v>
          </cell>
          <cell r="N17">
            <v>576</v>
          </cell>
          <cell r="O17">
            <v>250</v>
          </cell>
          <cell r="P17">
            <v>52</v>
          </cell>
          <cell r="Q17">
            <v>122</v>
          </cell>
          <cell r="R17">
            <v>5</v>
          </cell>
          <cell r="S17">
            <v>112</v>
          </cell>
          <cell r="T17">
            <v>35</v>
          </cell>
          <cell r="U17" t="str">
            <v xml:space="preserve">          -</v>
          </cell>
          <cell r="V17">
            <v>2152</v>
          </cell>
        </row>
        <row r="18">
          <cell r="B18" t="str">
            <v>高萩市</v>
          </cell>
          <cell r="C18">
            <v>169</v>
          </cell>
          <cell r="D18">
            <v>149</v>
          </cell>
          <cell r="E18">
            <v>52</v>
          </cell>
          <cell r="F18">
            <v>14</v>
          </cell>
          <cell r="G18">
            <v>24</v>
          </cell>
          <cell r="H18">
            <v>3</v>
          </cell>
          <cell r="I18">
            <v>4</v>
          </cell>
          <cell r="J18">
            <v>52</v>
          </cell>
          <cell r="K18">
            <v>2</v>
          </cell>
          <cell r="L18">
            <v>18</v>
          </cell>
          <cell r="M18">
            <v>829</v>
          </cell>
          <cell r="N18">
            <v>679</v>
          </cell>
          <cell r="O18">
            <v>274</v>
          </cell>
          <cell r="P18">
            <v>36</v>
          </cell>
          <cell r="Q18">
            <v>37</v>
          </cell>
          <cell r="R18">
            <v>41</v>
          </cell>
          <cell r="S18">
            <v>7</v>
          </cell>
          <cell r="T18">
            <v>284</v>
          </cell>
          <cell r="U18">
            <v>2</v>
          </cell>
          <cell r="V18">
            <v>148</v>
          </cell>
        </row>
        <row r="19">
          <cell r="B19" t="str">
            <v>北茨城市</v>
          </cell>
          <cell r="C19">
            <v>162</v>
          </cell>
          <cell r="D19">
            <v>57</v>
          </cell>
          <cell r="E19">
            <v>2</v>
          </cell>
          <cell r="F19">
            <v>12</v>
          </cell>
          <cell r="G19">
            <v>12</v>
          </cell>
          <cell r="H19">
            <v>7</v>
          </cell>
          <cell r="I19">
            <v>3</v>
          </cell>
          <cell r="J19">
            <v>21</v>
          </cell>
          <cell r="K19">
            <v>22</v>
          </cell>
          <cell r="L19">
            <v>83</v>
          </cell>
          <cell r="M19">
            <v>2116</v>
          </cell>
          <cell r="N19">
            <v>500</v>
          </cell>
          <cell r="O19">
            <v>28</v>
          </cell>
          <cell r="P19">
            <v>113</v>
          </cell>
          <cell r="Q19">
            <v>152</v>
          </cell>
          <cell r="R19">
            <v>47</v>
          </cell>
          <cell r="S19">
            <v>28</v>
          </cell>
          <cell r="T19">
            <v>132</v>
          </cell>
          <cell r="U19">
            <v>422</v>
          </cell>
          <cell r="V19">
            <v>1194</v>
          </cell>
        </row>
        <row r="20">
          <cell r="B20" t="str">
            <v>笠間市</v>
          </cell>
          <cell r="C20">
            <v>162</v>
          </cell>
          <cell r="D20">
            <v>23</v>
          </cell>
          <cell r="E20">
            <v>12</v>
          </cell>
          <cell r="F20">
            <v>5</v>
          </cell>
          <cell r="G20">
            <v>5</v>
          </cell>
          <cell r="H20">
            <v>1</v>
          </cell>
          <cell r="I20" t="str">
            <v xml:space="preserve">          -</v>
          </cell>
          <cell r="J20" t="str">
            <v xml:space="preserve">          -</v>
          </cell>
          <cell r="K20">
            <v>1</v>
          </cell>
          <cell r="L20">
            <v>138</v>
          </cell>
          <cell r="M20">
            <v>2796</v>
          </cell>
          <cell r="N20">
            <v>391</v>
          </cell>
          <cell r="O20">
            <v>244</v>
          </cell>
          <cell r="P20">
            <v>72</v>
          </cell>
          <cell r="Q20">
            <v>71</v>
          </cell>
          <cell r="R20">
            <v>4</v>
          </cell>
          <cell r="S20" t="str">
            <v xml:space="preserve">          -</v>
          </cell>
          <cell r="T20" t="str">
            <v xml:space="preserve">          -</v>
          </cell>
          <cell r="U20">
            <v>19</v>
          </cell>
          <cell r="V20">
            <v>2386</v>
          </cell>
        </row>
        <row r="21">
          <cell r="B21" t="str">
            <v>取手市</v>
          </cell>
          <cell r="C21">
            <v>252</v>
          </cell>
          <cell r="D21">
            <v>6</v>
          </cell>
          <cell r="E21" t="str">
            <v xml:space="preserve">          -</v>
          </cell>
          <cell r="F21" t="str">
            <v xml:space="preserve">          -</v>
          </cell>
          <cell r="G21">
            <v>2</v>
          </cell>
          <cell r="H21">
            <v>2</v>
          </cell>
          <cell r="I21" t="str">
            <v xml:space="preserve">          -</v>
          </cell>
          <cell r="J21">
            <v>2</v>
          </cell>
          <cell r="K21">
            <v>120</v>
          </cell>
          <cell r="L21">
            <v>126</v>
          </cell>
          <cell r="M21">
            <v>3926</v>
          </cell>
          <cell r="N21">
            <v>213</v>
          </cell>
          <cell r="O21" t="str">
            <v xml:space="preserve">          -</v>
          </cell>
          <cell r="P21" t="str">
            <v xml:space="preserve">          -</v>
          </cell>
          <cell r="Q21">
            <v>16</v>
          </cell>
          <cell r="R21">
            <v>88</v>
          </cell>
          <cell r="S21" t="str">
            <v xml:space="preserve">          -</v>
          </cell>
          <cell r="T21">
            <v>109</v>
          </cell>
          <cell r="U21">
            <v>1750</v>
          </cell>
          <cell r="V21">
            <v>1963</v>
          </cell>
        </row>
        <row r="22">
          <cell r="B22" t="str">
            <v>岩井市</v>
          </cell>
          <cell r="C22">
            <v>155</v>
          </cell>
          <cell r="D22">
            <v>34</v>
          </cell>
          <cell r="E22">
            <v>12</v>
          </cell>
          <cell r="F22">
            <v>1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 t="str">
            <v xml:space="preserve">          -</v>
          </cell>
          <cell r="L22">
            <v>121</v>
          </cell>
          <cell r="M22">
            <v>5108</v>
          </cell>
          <cell r="N22">
            <v>1004</v>
          </cell>
          <cell r="O22">
            <v>12</v>
          </cell>
          <cell r="P22">
            <v>16</v>
          </cell>
          <cell r="Q22">
            <v>42</v>
          </cell>
          <cell r="R22">
            <v>13</v>
          </cell>
          <cell r="S22">
            <v>53</v>
          </cell>
          <cell r="T22">
            <v>868</v>
          </cell>
          <cell r="U22" t="str">
            <v xml:space="preserve">          -</v>
          </cell>
          <cell r="V22">
            <v>4104</v>
          </cell>
        </row>
        <row r="23">
          <cell r="B23" t="str">
            <v>牛久市</v>
          </cell>
          <cell r="C23">
            <v>66</v>
          </cell>
          <cell r="D23">
            <v>36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>
            <v>36</v>
          </cell>
          <cell r="K23" t="str">
            <v xml:space="preserve">          -</v>
          </cell>
          <cell r="L23">
            <v>30</v>
          </cell>
          <cell r="M23">
            <v>2264</v>
          </cell>
          <cell r="N23">
            <v>1095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>
            <v>1095</v>
          </cell>
          <cell r="U23" t="str">
            <v xml:space="preserve">          -</v>
          </cell>
          <cell r="V23">
            <v>1169</v>
          </cell>
        </row>
        <row r="24">
          <cell r="B24" t="str">
            <v>つくば市</v>
          </cell>
          <cell r="C24">
            <v>136</v>
          </cell>
          <cell r="D24">
            <v>74</v>
          </cell>
          <cell r="E24">
            <v>9</v>
          </cell>
          <cell r="F24">
            <v>7</v>
          </cell>
          <cell r="G24">
            <v>31</v>
          </cell>
          <cell r="H24">
            <v>15</v>
          </cell>
          <cell r="I24">
            <v>1</v>
          </cell>
          <cell r="J24">
            <v>11</v>
          </cell>
          <cell r="K24" t="str">
            <v xml:space="preserve">          -</v>
          </cell>
          <cell r="L24">
            <v>62</v>
          </cell>
          <cell r="M24">
            <v>1441</v>
          </cell>
          <cell r="N24">
            <v>289</v>
          </cell>
          <cell r="O24">
            <v>23</v>
          </cell>
          <cell r="P24">
            <v>12</v>
          </cell>
          <cell r="Q24">
            <v>43</v>
          </cell>
          <cell r="R24">
            <v>197</v>
          </cell>
          <cell r="S24">
            <v>1</v>
          </cell>
          <cell r="T24">
            <v>13</v>
          </cell>
          <cell r="U24" t="str">
            <v xml:space="preserve">          -</v>
          </cell>
          <cell r="V24">
            <v>1152</v>
          </cell>
        </row>
        <row r="25">
          <cell r="B25" t="str">
            <v>ひたちなか市</v>
          </cell>
          <cell r="C25">
            <v>229</v>
          </cell>
          <cell r="D25">
            <v>48</v>
          </cell>
          <cell r="E25">
            <v>8</v>
          </cell>
          <cell r="F25">
            <v>10</v>
          </cell>
          <cell r="G25">
            <v>6</v>
          </cell>
          <cell r="H25">
            <v>22</v>
          </cell>
          <cell r="I25">
            <v>2</v>
          </cell>
          <cell r="J25" t="str">
            <v xml:space="preserve">          -</v>
          </cell>
          <cell r="K25" t="str">
            <v xml:space="preserve">          -</v>
          </cell>
          <cell r="L25">
            <v>181</v>
          </cell>
          <cell r="M25">
            <v>1941</v>
          </cell>
          <cell r="N25">
            <v>300</v>
          </cell>
          <cell r="O25">
            <v>83</v>
          </cell>
          <cell r="P25">
            <v>131</v>
          </cell>
          <cell r="Q25">
            <v>25</v>
          </cell>
          <cell r="R25">
            <v>52</v>
          </cell>
          <cell r="S25">
            <v>9</v>
          </cell>
          <cell r="T25" t="str">
            <v xml:space="preserve">          -</v>
          </cell>
          <cell r="U25" t="str">
            <v xml:space="preserve">          -</v>
          </cell>
          <cell r="V25">
            <v>1641</v>
          </cell>
        </row>
        <row r="26">
          <cell r="B26" t="str">
            <v>鹿嶋市</v>
          </cell>
          <cell r="C26">
            <v>221</v>
          </cell>
          <cell r="D26">
            <v>76</v>
          </cell>
          <cell r="E26">
            <v>12</v>
          </cell>
          <cell r="F26">
            <v>22</v>
          </cell>
          <cell r="G26">
            <v>8</v>
          </cell>
          <cell r="H26">
            <v>5</v>
          </cell>
          <cell r="I26">
            <v>4</v>
          </cell>
          <cell r="J26">
            <v>25</v>
          </cell>
          <cell r="K26" t="str">
            <v xml:space="preserve">          -</v>
          </cell>
          <cell r="L26">
            <v>145</v>
          </cell>
          <cell r="M26">
            <v>1613</v>
          </cell>
          <cell r="N26">
            <v>920</v>
          </cell>
          <cell r="O26">
            <v>107</v>
          </cell>
          <cell r="P26">
            <v>145</v>
          </cell>
          <cell r="Q26">
            <v>70</v>
          </cell>
          <cell r="R26">
            <v>38</v>
          </cell>
          <cell r="S26">
            <v>27</v>
          </cell>
          <cell r="T26">
            <v>533</v>
          </cell>
          <cell r="U26" t="str">
            <v xml:space="preserve">          -</v>
          </cell>
          <cell r="V26">
            <v>693</v>
          </cell>
        </row>
        <row r="27">
          <cell r="B27" t="str">
            <v>茨城町</v>
          </cell>
          <cell r="C27">
            <v>123</v>
          </cell>
          <cell r="D27">
            <v>31</v>
          </cell>
          <cell r="E27">
            <v>6</v>
          </cell>
          <cell r="F27">
            <v>8</v>
          </cell>
          <cell r="G27">
            <v>5</v>
          </cell>
          <cell r="H27">
            <v>2</v>
          </cell>
          <cell r="I27">
            <v>3</v>
          </cell>
          <cell r="J27">
            <v>7</v>
          </cell>
          <cell r="K27">
            <v>1</v>
          </cell>
          <cell r="L27">
            <v>91</v>
          </cell>
          <cell r="M27">
            <v>4177</v>
          </cell>
          <cell r="N27">
            <v>640</v>
          </cell>
          <cell r="O27">
            <v>117</v>
          </cell>
          <cell r="P27">
            <v>111</v>
          </cell>
          <cell r="Q27">
            <v>73</v>
          </cell>
          <cell r="R27">
            <v>60</v>
          </cell>
          <cell r="S27">
            <v>43</v>
          </cell>
          <cell r="T27">
            <v>236</v>
          </cell>
          <cell r="U27">
            <v>39</v>
          </cell>
          <cell r="V27">
            <v>3498</v>
          </cell>
        </row>
        <row r="28">
          <cell r="B28" t="str">
            <v>小川町</v>
          </cell>
          <cell r="C28">
            <v>109</v>
          </cell>
          <cell r="D28">
            <v>64</v>
          </cell>
          <cell r="E28">
            <v>18</v>
          </cell>
          <cell r="F28" t="str">
            <v xml:space="preserve">          -</v>
          </cell>
          <cell r="G28">
            <v>3</v>
          </cell>
          <cell r="H28" t="str">
            <v xml:space="preserve">          -</v>
          </cell>
          <cell r="I28">
            <v>21</v>
          </cell>
          <cell r="J28">
            <v>22</v>
          </cell>
          <cell r="K28" t="str">
            <v xml:space="preserve">          -</v>
          </cell>
          <cell r="L28">
            <v>45</v>
          </cell>
          <cell r="M28">
            <v>1800</v>
          </cell>
          <cell r="N28">
            <v>960</v>
          </cell>
          <cell r="O28">
            <v>258</v>
          </cell>
          <cell r="P28" t="str">
            <v xml:space="preserve">          -</v>
          </cell>
          <cell r="Q28">
            <v>23</v>
          </cell>
          <cell r="R28" t="str">
            <v xml:space="preserve">          -</v>
          </cell>
          <cell r="S28">
            <v>276</v>
          </cell>
          <cell r="T28">
            <v>403</v>
          </cell>
          <cell r="U28" t="str">
            <v xml:space="preserve">          -</v>
          </cell>
          <cell r="V28">
            <v>840</v>
          </cell>
        </row>
        <row r="29">
          <cell r="B29" t="str">
            <v>美野里町</v>
          </cell>
          <cell r="C29">
            <v>199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>
            <v>199</v>
          </cell>
          <cell r="M29">
            <v>2351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  <cell r="U29" t="str">
            <v xml:space="preserve">          -</v>
          </cell>
          <cell r="V29">
            <v>2351</v>
          </cell>
        </row>
        <row r="30">
          <cell r="B30" t="str">
            <v>内原町</v>
          </cell>
          <cell r="C30">
            <v>48</v>
          </cell>
          <cell r="D30">
            <v>43</v>
          </cell>
          <cell r="E30">
            <v>30</v>
          </cell>
          <cell r="F30">
            <v>4</v>
          </cell>
          <cell r="G30">
            <v>1</v>
          </cell>
          <cell r="H30">
            <v>2</v>
          </cell>
          <cell r="I30">
            <v>5</v>
          </cell>
          <cell r="J30">
            <v>1</v>
          </cell>
          <cell r="K30">
            <v>2</v>
          </cell>
          <cell r="L30">
            <v>3</v>
          </cell>
          <cell r="M30">
            <v>903</v>
          </cell>
          <cell r="N30">
            <v>754</v>
          </cell>
          <cell r="O30">
            <v>143</v>
          </cell>
          <cell r="P30">
            <v>100</v>
          </cell>
          <cell r="Q30">
            <v>20</v>
          </cell>
          <cell r="R30">
            <v>61</v>
          </cell>
          <cell r="S30">
            <v>387</v>
          </cell>
          <cell r="T30">
            <v>43</v>
          </cell>
          <cell r="U30">
            <v>18</v>
          </cell>
          <cell r="V30">
            <v>131</v>
          </cell>
        </row>
        <row r="31">
          <cell r="B31" t="str">
            <v>常北町</v>
          </cell>
          <cell r="C31">
            <v>76</v>
          </cell>
          <cell r="D31">
            <v>35</v>
          </cell>
          <cell r="E31">
            <v>18</v>
          </cell>
          <cell r="F31" t="str">
            <v xml:space="preserve">          -</v>
          </cell>
          <cell r="G31" t="str">
            <v xml:space="preserve">          -</v>
          </cell>
          <cell r="H31">
            <v>14</v>
          </cell>
          <cell r="I31" t="str">
            <v xml:space="preserve">          -</v>
          </cell>
          <cell r="J31">
            <v>3</v>
          </cell>
          <cell r="K31" t="str">
            <v xml:space="preserve">          -</v>
          </cell>
          <cell r="L31">
            <v>41</v>
          </cell>
          <cell r="M31">
            <v>1639</v>
          </cell>
          <cell r="N31">
            <v>560</v>
          </cell>
          <cell r="O31">
            <v>337</v>
          </cell>
          <cell r="P31" t="str">
            <v xml:space="preserve">          -</v>
          </cell>
          <cell r="Q31" t="str">
            <v xml:space="preserve">          -</v>
          </cell>
          <cell r="R31">
            <v>216</v>
          </cell>
          <cell r="S31" t="str">
            <v xml:space="preserve">          -</v>
          </cell>
          <cell r="T31">
            <v>7</v>
          </cell>
          <cell r="U31" t="str">
            <v xml:space="preserve">          -</v>
          </cell>
          <cell r="V31">
            <v>1079</v>
          </cell>
        </row>
        <row r="32">
          <cell r="B32" t="str">
            <v>桂村</v>
          </cell>
          <cell r="C32">
            <v>135</v>
          </cell>
          <cell r="D32">
            <v>58</v>
          </cell>
          <cell r="E32">
            <v>1</v>
          </cell>
          <cell r="F32">
            <v>1</v>
          </cell>
          <cell r="G32">
            <v>6</v>
          </cell>
          <cell r="H32">
            <v>24</v>
          </cell>
          <cell r="I32" t="str">
            <v xml:space="preserve">          -</v>
          </cell>
          <cell r="J32">
            <v>26</v>
          </cell>
          <cell r="K32" t="str">
            <v xml:space="preserve">          -</v>
          </cell>
          <cell r="L32">
            <v>77</v>
          </cell>
          <cell r="M32">
            <v>4628</v>
          </cell>
          <cell r="N32">
            <v>1671</v>
          </cell>
          <cell r="O32">
            <v>22</v>
          </cell>
          <cell r="P32">
            <v>19</v>
          </cell>
          <cell r="Q32">
            <v>125</v>
          </cell>
          <cell r="R32">
            <v>732</v>
          </cell>
          <cell r="S32" t="str">
            <v xml:space="preserve">          -</v>
          </cell>
          <cell r="T32">
            <v>773</v>
          </cell>
          <cell r="U32" t="str">
            <v xml:space="preserve">          -</v>
          </cell>
          <cell r="V32">
            <v>2957</v>
          </cell>
        </row>
        <row r="33">
          <cell r="B33" t="str">
            <v>御前山村</v>
          </cell>
          <cell r="C33">
            <v>38</v>
          </cell>
          <cell r="D33">
            <v>7</v>
          </cell>
          <cell r="E33">
            <v>4</v>
          </cell>
          <cell r="F33" t="str">
            <v xml:space="preserve">          -</v>
          </cell>
          <cell r="G33">
            <v>3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31</v>
          </cell>
          <cell r="M33">
            <v>334</v>
          </cell>
          <cell r="N33">
            <v>167</v>
          </cell>
          <cell r="O33">
            <v>119</v>
          </cell>
          <cell r="P33" t="str">
            <v xml:space="preserve">          -</v>
          </cell>
          <cell r="Q33">
            <v>48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>
            <v>167</v>
          </cell>
        </row>
        <row r="34">
          <cell r="B34" t="str">
            <v>大洗町</v>
          </cell>
          <cell r="C34">
            <v>129</v>
          </cell>
          <cell r="D34">
            <v>13</v>
          </cell>
          <cell r="E34">
            <v>12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>
            <v>1</v>
          </cell>
          <cell r="J34" t="str">
            <v xml:space="preserve">          -</v>
          </cell>
          <cell r="K34">
            <v>3</v>
          </cell>
          <cell r="L34">
            <v>113</v>
          </cell>
          <cell r="M34">
            <v>909</v>
          </cell>
          <cell r="N34">
            <v>232</v>
          </cell>
          <cell r="O34">
            <v>182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>
            <v>50</v>
          </cell>
          <cell r="T34" t="str">
            <v xml:space="preserve">          -</v>
          </cell>
          <cell r="U34">
            <v>42</v>
          </cell>
          <cell r="V34">
            <v>635</v>
          </cell>
        </row>
        <row r="35">
          <cell r="B35" t="str">
            <v>友部町</v>
          </cell>
          <cell r="C35">
            <v>124</v>
          </cell>
          <cell r="D35">
            <v>42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>
            <v>12</v>
          </cell>
          <cell r="I35" t="str">
            <v xml:space="preserve">          -</v>
          </cell>
          <cell r="J35">
            <v>30</v>
          </cell>
          <cell r="K35">
            <v>1</v>
          </cell>
          <cell r="L35">
            <v>81</v>
          </cell>
          <cell r="M35">
            <v>5246</v>
          </cell>
          <cell r="N35">
            <v>3922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>
            <v>2840</v>
          </cell>
          <cell r="S35" t="str">
            <v xml:space="preserve">          -</v>
          </cell>
          <cell r="T35">
            <v>1082</v>
          </cell>
          <cell r="U35">
            <v>36</v>
          </cell>
          <cell r="V35">
            <v>1288</v>
          </cell>
        </row>
        <row r="36">
          <cell r="B36" t="str">
            <v>岩間町</v>
          </cell>
          <cell r="C36">
            <v>85</v>
          </cell>
          <cell r="D36">
            <v>29</v>
          </cell>
          <cell r="E36">
            <v>4</v>
          </cell>
          <cell r="F36">
            <v>6</v>
          </cell>
          <cell r="G36">
            <v>4</v>
          </cell>
          <cell r="H36">
            <v>5</v>
          </cell>
          <cell r="I36">
            <v>1</v>
          </cell>
          <cell r="J36">
            <v>9</v>
          </cell>
          <cell r="K36" t="str">
            <v xml:space="preserve">          -</v>
          </cell>
          <cell r="L36">
            <v>56</v>
          </cell>
          <cell r="M36">
            <v>2454</v>
          </cell>
          <cell r="N36">
            <v>579</v>
          </cell>
          <cell r="O36">
            <v>66</v>
          </cell>
          <cell r="P36">
            <v>138</v>
          </cell>
          <cell r="Q36">
            <v>74</v>
          </cell>
          <cell r="R36">
            <v>10</v>
          </cell>
          <cell r="S36">
            <v>48</v>
          </cell>
          <cell r="T36">
            <v>243</v>
          </cell>
          <cell r="U36" t="str">
            <v xml:space="preserve">          -</v>
          </cell>
          <cell r="V36">
            <v>1875</v>
          </cell>
        </row>
        <row r="37">
          <cell r="B37" t="str">
            <v>七会村</v>
          </cell>
          <cell r="C37">
            <v>4</v>
          </cell>
          <cell r="D37">
            <v>4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>
            <v>1</v>
          </cell>
          <cell r="I37" t="str">
            <v xml:space="preserve">          -</v>
          </cell>
          <cell r="J37">
            <v>3</v>
          </cell>
          <cell r="K37" t="str">
            <v xml:space="preserve">          -</v>
          </cell>
          <cell r="L37" t="str">
            <v xml:space="preserve">          -</v>
          </cell>
          <cell r="M37">
            <v>235</v>
          </cell>
          <cell r="N37">
            <v>235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>
            <v>17</v>
          </cell>
          <cell r="S37" t="str">
            <v xml:space="preserve">          -</v>
          </cell>
          <cell r="T37">
            <v>218</v>
          </cell>
          <cell r="U37" t="str">
            <v xml:space="preserve">          -</v>
          </cell>
          <cell r="V37" t="str">
            <v xml:space="preserve">          -</v>
          </cell>
        </row>
        <row r="38">
          <cell r="B38" t="str">
            <v>岩瀬町</v>
          </cell>
          <cell r="C38">
            <v>52</v>
          </cell>
          <cell r="D38">
            <v>40</v>
          </cell>
          <cell r="E38">
            <v>4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>
            <v>1</v>
          </cell>
          <cell r="J38">
            <v>35</v>
          </cell>
          <cell r="K38" t="str">
            <v xml:space="preserve">          -</v>
          </cell>
          <cell r="L38">
            <v>12</v>
          </cell>
          <cell r="M38">
            <v>1739</v>
          </cell>
          <cell r="N38">
            <v>1411</v>
          </cell>
          <cell r="O38">
            <v>135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>
            <v>420</v>
          </cell>
          <cell r="T38">
            <v>856</v>
          </cell>
          <cell r="U38" t="str">
            <v xml:space="preserve">          -</v>
          </cell>
          <cell r="V38">
            <v>328</v>
          </cell>
        </row>
        <row r="39">
          <cell r="B39" t="str">
            <v>東海村</v>
          </cell>
          <cell r="C39">
            <v>208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>
            <v>208</v>
          </cell>
          <cell r="M39">
            <v>3746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  <cell r="U39" t="str">
            <v xml:space="preserve">          -</v>
          </cell>
          <cell r="V39">
            <v>3746</v>
          </cell>
        </row>
        <row r="40">
          <cell r="B40" t="str">
            <v>那珂町</v>
          </cell>
          <cell r="C40">
            <v>170</v>
          </cell>
          <cell r="D40">
            <v>49</v>
          </cell>
          <cell r="E40">
            <v>32</v>
          </cell>
          <cell r="F40" t="str">
            <v xml:space="preserve">          -</v>
          </cell>
          <cell r="G40">
            <v>5</v>
          </cell>
          <cell r="H40" t="str">
            <v xml:space="preserve">          -</v>
          </cell>
          <cell r="I40" t="str">
            <v xml:space="preserve">          -</v>
          </cell>
          <cell r="J40">
            <v>12</v>
          </cell>
          <cell r="K40" t="str">
            <v xml:space="preserve">          -</v>
          </cell>
          <cell r="L40">
            <v>121</v>
          </cell>
          <cell r="M40">
            <v>1670</v>
          </cell>
          <cell r="N40">
            <v>130</v>
          </cell>
          <cell r="O40">
            <v>60</v>
          </cell>
          <cell r="P40" t="str">
            <v xml:space="preserve">          -</v>
          </cell>
          <cell r="Q40">
            <v>50</v>
          </cell>
          <cell r="R40" t="str">
            <v xml:space="preserve">          -</v>
          </cell>
          <cell r="S40" t="str">
            <v xml:space="preserve">          -</v>
          </cell>
          <cell r="T40">
            <v>20</v>
          </cell>
          <cell r="U40" t="str">
            <v xml:space="preserve">          -</v>
          </cell>
          <cell r="V40">
            <v>1540</v>
          </cell>
        </row>
        <row r="41">
          <cell r="B41" t="str">
            <v>瓜連町</v>
          </cell>
          <cell r="C41">
            <v>109</v>
          </cell>
          <cell r="D41">
            <v>49</v>
          </cell>
          <cell r="E41">
            <v>12</v>
          </cell>
          <cell r="F41" t="str">
            <v xml:space="preserve">          -</v>
          </cell>
          <cell r="G41">
            <v>12</v>
          </cell>
          <cell r="H41" t="str">
            <v xml:space="preserve">          -</v>
          </cell>
          <cell r="I41">
            <v>13</v>
          </cell>
          <cell r="J41">
            <v>12</v>
          </cell>
          <cell r="K41">
            <v>1</v>
          </cell>
          <cell r="L41">
            <v>59</v>
          </cell>
          <cell r="M41">
            <v>984</v>
          </cell>
          <cell r="N41">
            <v>406</v>
          </cell>
          <cell r="O41">
            <v>136</v>
          </cell>
          <cell r="P41" t="str">
            <v xml:space="preserve">          -</v>
          </cell>
          <cell r="Q41">
            <v>72</v>
          </cell>
          <cell r="R41" t="str">
            <v xml:space="preserve">          -</v>
          </cell>
          <cell r="S41">
            <v>102</v>
          </cell>
          <cell r="T41">
            <v>96</v>
          </cell>
          <cell r="U41">
            <v>7</v>
          </cell>
          <cell r="V41">
            <v>571</v>
          </cell>
        </row>
        <row r="42">
          <cell r="B42" t="str">
            <v>大宮町</v>
          </cell>
          <cell r="C42">
            <v>203</v>
          </cell>
          <cell r="D42">
            <v>96</v>
          </cell>
          <cell r="E42">
            <v>16</v>
          </cell>
          <cell r="F42">
            <v>10</v>
          </cell>
          <cell r="G42">
            <v>9</v>
          </cell>
          <cell r="H42">
            <v>1</v>
          </cell>
          <cell r="I42">
            <v>46</v>
          </cell>
          <cell r="J42">
            <v>14</v>
          </cell>
          <cell r="K42" t="str">
            <v xml:space="preserve">          -</v>
          </cell>
          <cell r="L42">
            <v>107</v>
          </cell>
          <cell r="M42">
            <v>4262</v>
          </cell>
          <cell r="N42">
            <v>1846</v>
          </cell>
          <cell r="O42">
            <v>325</v>
          </cell>
          <cell r="P42">
            <v>134</v>
          </cell>
          <cell r="Q42">
            <v>146</v>
          </cell>
          <cell r="R42">
            <v>42</v>
          </cell>
          <cell r="S42">
            <v>897</v>
          </cell>
          <cell r="T42">
            <v>302</v>
          </cell>
          <cell r="U42" t="str">
            <v xml:space="preserve">          -</v>
          </cell>
          <cell r="V42">
            <v>2416</v>
          </cell>
        </row>
        <row r="43">
          <cell r="B43" t="str">
            <v>山方町</v>
          </cell>
          <cell r="C43">
            <v>41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41</v>
          </cell>
          <cell r="M43">
            <v>644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>
            <v>644</v>
          </cell>
        </row>
        <row r="44">
          <cell r="B44" t="str">
            <v>美和村</v>
          </cell>
          <cell r="C44">
            <v>63</v>
          </cell>
          <cell r="D44">
            <v>44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>
            <v>1</v>
          </cell>
          <cell r="J44">
            <v>43</v>
          </cell>
          <cell r="K44" t="str">
            <v xml:space="preserve">          -</v>
          </cell>
          <cell r="L44">
            <v>19</v>
          </cell>
          <cell r="M44">
            <v>708</v>
          </cell>
          <cell r="N44">
            <v>502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>
            <v>34</v>
          </cell>
          <cell r="T44">
            <v>468</v>
          </cell>
          <cell r="U44" t="str">
            <v xml:space="preserve">          -</v>
          </cell>
          <cell r="V44">
            <v>206</v>
          </cell>
        </row>
        <row r="45">
          <cell r="B45" t="str">
            <v>緒川村</v>
          </cell>
          <cell r="C45">
            <v>105</v>
          </cell>
          <cell r="D45">
            <v>59</v>
          </cell>
          <cell r="E45">
            <v>22</v>
          </cell>
          <cell r="F45">
            <v>5</v>
          </cell>
          <cell r="G45">
            <v>12</v>
          </cell>
          <cell r="H45">
            <v>18</v>
          </cell>
          <cell r="I45">
            <v>2</v>
          </cell>
          <cell r="J45" t="str">
            <v xml:space="preserve">          -</v>
          </cell>
          <cell r="K45" t="str">
            <v xml:space="preserve">          -</v>
          </cell>
          <cell r="L45">
            <v>46</v>
          </cell>
          <cell r="M45">
            <v>774</v>
          </cell>
          <cell r="N45">
            <v>510</v>
          </cell>
          <cell r="O45">
            <v>165</v>
          </cell>
          <cell r="P45">
            <v>5</v>
          </cell>
          <cell r="Q45">
            <v>18</v>
          </cell>
          <cell r="R45">
            <v>294</v>
          </cell>
          <cell r="S45">
            <v>28</v>
          </cell>
          <cell r="T45" t="str">
            <v xml:space="preserve">          -</v>
          </cell>
          <cell r="U45" t="str">
            <v xml:space="preserve">          -</v>
          </cell>
          <cell r="V45">
            <v>264</v>
          </cell>
        </row>
        <row r="46">
          <cell r="B46" t="str">
            <v>金砂郷町</v>
          </cell>
          <cell r="C46">
            <v>40</v>
          </cell>
          <cell r="D46">
            <v>19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>
            <v>19</v>
          </cell>
          <cell r="K46" t="str">
            <v xml:space="preserve">          -</v>
          </cell>
          <cell r="L46">
            <v>21</v>
          </cell>
          <cell r="M46">
            <v>1174</v>
          </cell>
          <cell r="N46">
            <v>1067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>
            <v>1067</v>
          </cell>
          <cell r="U46" t="str">
            <v xml:space="preserve">          -</v>
          </cell>
          <cell r="V46">
            <v>107</v>
          </cell>
        </row>
        <row r="47">
          <cell r="B47" t="str">
            <v>水府村</v>
          </cell>
          <cell r="C47">
            <v>53</v>
          </cell>
          <cell r="D47">
            <v>21</v>
          </cell>
          <cell r="E47">
            <v>4</v>
          </cell>
          <cell r="F47">
            <v>3</v>
          </cell>
          <cell r="G47">
            <v>3</v>
          </cell>
          <cell r="H47" t="str">
            <v xml:space="preserve">          -</v>
          </cell>
          <cell r="I47">
            <v>3</v>
          </cell>
          <cell r="J47">
            <v>8</v>
          </cell>
          <cell r="K47" t="str">
            <v xml:space="preserve">          -</v>
          </cell>
          <cell r="L47">
            <v>32</v>
          </cell>
          <cell r="M47">
            <v>534</v>
          </cell>
          <cell r="N47">
            <v>215</v>
          </cell>
          <cell r="O47">
            <v>34</v>
          </cell>
          <cell r="P47">
            <v>27</v>
          </cell>
          <cell r="Q47">
            <v>51</v>
          </cell>
          <cell r="R47" t="str">
            <v xml:space="preserve">          -</v>
          </cell>
          <cell r="S47">
            <v>45</v>
          </cell>
          <cell r="T47">
            <v>58</v>
          </cell>
          <cell r="U47" t="str">
            <v xml:space="preserve">          -</v>
          </cell>
          <cell r="V47">
            <v>319</v>
          </cell>
        </row>
        <row r="48">
          <cell r="B48" t="str">
            <v>里美村</v>
          </cell>
          <cell r="C48">
            <v>91</v>
          </cell>
          <cell r="D48">
            <v>21</v>
          </cell>
          <cell r="E48">
            <v>12</v>
          </cell>
          <cell r="F48" t="str">
            <v xml:space="preserve">          -</v>
          </cell>
          <cell r="G48">
            <v>9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70</v>
          </cell>
          <cell r="M48">
            <v>1709</v>
          </cell>
          <cell r="N48">
            <v>527</v>
          </cell>
          <cell r="O48">
            <v>254</v>
          </cell>
          <cell r="P48" t="str">
            <v xml:space="preserve">          -</v>
          </cell>
          <cell r="Q48">
            <v>273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  <cell r="U48" t="str">
            <v xml:space="preserve">          -</v>
          </cell>
          <cell r="V48">
            <v>1182</v>
          </cell>
        </row>
        <row r="49">
          <cell r="B49" t="str">
            <v>大子町</v>
          </cell>
          <cell r="C49">
            <v>104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>
            <v>104</v>
          </cell>
          <cell r="M49">
            <v>2361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>
            <v>2361</v>
          </cell>
        </row>
        <row r="50">
          <cell r="B50" t="str">
            <v>十王町</v>
          </cell>
          <cell r="C50">
            <v>29</v>
          </cell>
          <cell r="D50">
            <v>10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>
            <v>10</v>
          </cell>
          <cell r="K50" t="str">
            <v xml:space="preserve">          -</v>
          </cell>
          <cell r="L50">
            <v>19</v>
          </cell>
          <cell r="M50">
            <v>302</v>
          </cell>
          <cell r="N50">
            <v>46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>
            <v>46</v>
          </cell>
          <cell r="U50" t="str">
            <v xml:space="preserve">          -</v>
          </cell>
          <cell r="V50">
            <v>256</v>
          </cell>
        </row>
        <row r="51">
          <cell r="B51" t="str">
            <v>旭村</v>
          </cell>
          <cell r="C51">
            <v>41</v>
          </cell>
          <cell r="D51">
            <v>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>
            <v>8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33</v>
          </cell>
          <cell r="M51">
            <v>1058</v>
          </cell>
          <cell r="N51">
            <v>264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>
            <v>264</v>
          </cell>
          <cell r="S51" t="str">
            <v xml:space="preserve">          -</v>
          </cell>
          <cell r="T51" t="str">
            <v xml:space="preserve">          -</v>
          </cell>
          <cell r="U51" t="str">
            <v xml:space="preserve">          -</v>
          </cell>
          <cell r="V51">
            <v>794</v>
          </cell>
        </row>
        <row r="52">
          <cell r="B52" t="str">
            <v>鉾田町</v>
          </cell>
          <cell r="C52">
            <v>80</v>
          </cell>
          <cell r="D52">
            <v>36</v>
          </cell>
          <cell r="E52">
            <v>27</v>
          </cell>
          <cell r="F52">
            <v>6</v>
          </cell>
          <cell r="G52">
            <v>2</v>
          </cell>
          <cell r="H52" t="str">
            <v xml:space="preserve">          -</v>
          </cell>
          <cell r="I52">
            <v>1</v>
          </cell>
          <cell r="J52" t="str">
            <v xml:space="preserve">          -</v>
          </cell>
          <cell r="K52" t="str">
            <v xml:space="preserve">          -</v>
          </cell>
          <cell r="L52">
            <v>44</v>
          </cell>
          <cell r="M52">
            <v>1514</v>
          </cell>
          <cell r="N52">
            <v>867</v>
          </cell>
          <cell r="O52">
            <v>794</v>
          </cell>
          <cell r="P52">
            <v>54</v>
          </cell>
          <cell r="Q52">
            <v>8</v>
          </cell>
          <cell r="R52" t="str">
            <v xml:space="preserve">          -</v>
          </cell>
          <cell r="S52">
            <v>11</v>
          </cell>
          <cell r="T52" t="str">
            <v xml:space="preserve">          -</v>
          </cell>
          <cell r="U52" t="str">
            <v xml:space="preserve">          -</v>
          </cell>
          <cell r="V52">
            <v>647</v>
          </cell>
        </row>
        <row r="53">
          <cell r="B53" t="str">
            <v>大洋村</v>
          </cell>
          <cell r="C53">
            <v>105</v>
          </cell>
          <cell r="D53">
            <v>47</v>
          </cell>
          <cell r="E53" t="str">
            <v xml:space="preserve">          -</v>
          </cell>
          <cell r="F53">
            <v>28</v>
          </cell>
          <cell r="G53">
            <v>9</v>
          </cell>
          <cell r="H53">
            <v>10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>
            <v>58</v>
          </cell>
          <cell r="M53">
            <v>4210</v>
          </cell>
          <cell r="N53">
            <v>1408</v>
          </cell>
          <cell r="O53" t="str">
            <v xml:space="preserve">          -</v>
          </cell>
          <cell r="P53">
            <v>520</v>
          </cell>
          <cell r="Q53">
            <v>135</v>
          </cell>
          <cell r="R53">
            <v>753</v>
          </cell>
          <cell r="S53" t="str">
            <v xml:space="preserve">          -</v>
          </cell>
          <cell r="T53" t="str">
            <v xml:space="preserve">          -</v>
          </cell>
          <cell r="U53" t="str">
            <v xml:space="preserve">          -</v>
          </cell>
          <cell r="V53">
            <v>2802</v>
          </cell>
        </row>
        <row r="54">
          <cell r="B54" t="str">
            <v>神栖町</v>
          </cell>
          <cell r="C54">
            <v>84</v>
          </cell>
          <cell r="D54">
            <v>36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>
            <v>36</v>
          </cell>
          <cell r="K54" t="str">
            <v xml:space="preserve">          -</v>
          </cell>
          <cell r="L54">
            <v>48</v>
          </cell>
          <cell r="M54">
            <v>9483</v>
          </cell>
          <cell r="N54">
            <v>1363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>
            <v>1363</v>
          </cell>
          <cell r="U54" t="str">
            <v xml:space="preserve">          -</v>
          </cell>
          <cell r="V54">
            <v>8120</v>
          </cell>
        </row>
        <row r="55">
          <cell r="B55" t="str">
            <v>波崎町</v>
          </cell>
          <cell r="C55">
            <v>34</v>
          </cell>
          <cell r="D55">
            <v>9</v>
          </cell>
          <cell r="E55" t="str">
            <v xml:space="preserve">          -</v>
          </cell>
          <cell r="F55">
            <v>3</v>
          </cell>
          <cell r="G55">
            <v>2</v>
          </cell>
          <cell r="H55" t="str">
            <v xml:space="preserve">          -</v>
          </cell>
          <cell r="I55" t="str">
            <v xml:space="preserve">          -</v>
          </cell>
          <cell r="J55">
            <v>4</v>
          </cell>
          <cell r="K55" t="str">
            <v xml:space="preserve">          -</v>
          </cell>
          <cell r="L55">
            <v>25</v>
          </cell>
          <cell r="M55">
            <v>524</v>
          </cell>
          <cell r="N55">
            <v>49</v>
          </cell>
          <cell r="O55" t="str">
            <v xml:space="preserve">          -</v>
          </cell>
          <cell r="P55">
            <v>7</v>
          </cell>
          <cell r="Q55">
            <v>3</v>
          </cell>
          <cell r="R55" t="str">
            <v xml:space="preserve">          -</v>
          </cell>
          <cell r="S55" t="str">
            <v xml:space="preserve">          -</v>
          </cell>
          <cell r="T55">
            <v>39</v>
          </cell>
          <cell r="U55" t="str">
            <v xml:space="preserve">          -</v>
          </cell>
          <cell r="V55">
            <v>475</v>
          </cell>
        </row>
        <row r="56">
          <cell r="B56" t="str">
            <v>麻生町</v>
          </cell>
          <cell r="C56">
            <v>121</v>
          </cell>
          <cell r="D56">
            <v>65</v>
          </cell>
          <cell r="E56">
            <v>27</v>
          </cell>
          <cell r="F56">
            <v>21</v>
          </cell>
          <cell r="G56">
            <v>7</v>
          </cell>
          <cell r="H56" t="str">
            <v xml:space="preserve">          -</v>
          </cell>
          <cell r="I56">
            <v>1</v>
          </cell>
          <cell r="J56">
            <v>9</v>
          </cell>
          <cell r="K56" t="str">
            <v xml:space="preserve">          -</v>
          </cell>
          <cell r="L56">
            <v>56</v>
          </cell>
          <cell r="M56">
            <v>2752</v>
          </cell>
          <cell r="N56">
            <v>1940</v>
          </cell>
          <cell r="O56">
            <v>296</v>
          </cell>
          <cell r="P56">
            <v>129</v>
          </cell>
          <cell r="Q56">
            <v>48</v>
          </cell>
          <cell r="R56" t="str">
            <v xml:space="preserve">          -</v>
          </cell>
          <cell r="S56">
            <v>111</v>
          </cell>
          <cell r="T56">
            <v>1356</v>
          </cell>
          <cell r="U56" t="str">
            <v xml:space="preserve">          -</v>
          </cell>
          <cell r="V56">
            <v>812</v>
          </cell>
        </row>
        <row r="57">
          <cell r="B57" t="str">
            <v>牛堀町</v>
          </cell>
          <cell r="C57">
            <v>51</v>
          </cell>
          <cell r="D57">
            <v>5</v>
          </cell>
          <cell r="E57">
            <v>4</v>
          </cell>
          <cell r="F57">
            <v>1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>
            <v>46</v>
          </cell>
          <cell r="M57">
            <v>1585</v>
          </cell>
          <cell r="N57">
            <v>427</v>
          </cell>
          <cell r="O57">
            <v>367</v>
          </cell>
          <cell r="P57">
            <v>60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>
            <v>1158</v>
          </cell>
        </row>
        <row r="58">
          <cell r="B58" t="str">
            <v>潮来町</v>
          </cell>
          <cell r="C58">
            <v>52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>
            <v>52</v>
          </cell>
          <cell r="M58">
            <v>587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>
            <v>587</v>
          </cell>
        </row>
        <row r="59">
          <cell r="B59" t="str">
            <v>北浦町</v>
          </cell>
          <cell r="C59">
            <v>34</v>
          </cell>
          <cell r="D59">
            <v>34</v>
          </cell>
          <cell r="E59">
            <v>11</v>
          </cell>
          <cell r="F59">
            <v>5</v>
          </cell>
          <cell r="G59">
            <v>7</v>
          </cell>
          <cell r="H59" t="str">
            <v xml:space="preserve">          -</v>
          </cell>
          <cell r="I59" t="str">
            <v xml:space="preserve">          -</v>
          </cell>
          <cell r="J59">
            <v>11</v>
          </cell>
          <cell r="K59" t="str">
            <v xml:space="preserve">          -</v>
          </cell>
          <cell r="L59" t="str">
            <v xml:space="preserve">          -</v>
          </cell>
          <cell r="M59">
            <v>1022</v>
          </cell>
          <cell r="N59">
            <v>1022</v>
          </cell>
          <cell r="O59">
            <v>320</v>
          </cell>
          <cell r="P59">
            <v>108</v>
          </cell>
          <cell r="Q59">
            <v>168</v>
          </cell>
          <cell r="R59" t="str">
            <v xml:space="preserve">          -</v>
          </cell>
          <cell r="S59" t="str">
            <v xml:space="preserve">          -</v>
          </cell>
          <cell r="T59">
            <v>426</v>
          </cell>
          <cell r="U59" t="str">
            <v xml:space="preserve">          -</v>
          </cell>
          <cell r="V59" t="str">
            <v xml:space="preserve">          -</v>
          </cell>
        </row>
        <row r="60">
          <cell r="B60" t="str">
            <v>玉造町</v>
          </cell>
          <cell r="C60">
            <v>88</v>
          </cell>
          <cell r="D60">
            <v>16</v>
          </cell>
          <cell r="E60" t="str">
            <v xml:space="preserve">          -</v>
          </cell>
          <cell r="F60">
            <v>2</v>
          </cell>
          <cell r="G60" t="str">
            <v xml:space="preserve">          -</v>
          </cell>
          <cell r="H60" t="str">
            <v xml:space="preserve">          -</v>
          </cell>
          <cell r="I60">
            <v>2</v>
          </cell>
          <cell r="J60">
            <v>12</v>
          </cell>
          <cell r="K60">
            <v>1</v>
          </cell>
          <cell r="L60">
            <v>71</v>
          </cell>
          <cell r="M60">
            <v>3097</v>
          </cell>
          <cell r="N60">
            <v>799</v>
          </cell>
          <cell r="O60" t="str">
            <v xml:space="preserve">          -</v>
          </cell>
          <cell r="P60">
            <v>40</v>
          </cell>
          <cell r="Q60" t="str">
            <v xml:space="preserve">          -</v>
          </cell>
          <cell r="R60" t="str">
            <v xml:space="preserve">          -</v>
          </cell>
          <cell r="S60">
            <v>115</v>
          </cell>
          <cell r="T60">
            <v>644</v>
          </cell>
          <cell r="U60">
            <v>50</v>
          </cell>
          <cell r="V60">
            <v>2248</v>
          </cell>
        </row>
        <row r="61">
          <cell r="B61" t="str">
            <v>江戸崎町</v>
          </cell>
          <cell r="C61">
            <v>40</v>
          </cell>
          <cell r="D61">
            <v>28</v>
          </cell>
          <cell r="E61">
            <v>3</v>
          </cell>
          <cell r="F61">
            <v>4</v>
          </cell>
          <cell r="G61">
            <v>5</v>
          </cell>
          <cell r="H61" t="str">
            <v xml:space="preserve">          -</v>
          </cell>
          <cell r="I61">
            <v>1</v>
          </cell>
          <cell r="J61">
            <v>15</v>
          </cell>
          <cell r="K61" t="str">
            <v xml:space="preserve">          -</v>
          </cell>
          <cell r="L61">
            <v>12</v>
          </cell>
          <cell r="M61">
            <v>425</v>
          </cell>
          <cell r="N61">
            <v>410</v>
          </cell>
          <cell r="O61">
            <v>39</v>
          </cell>
          <cell r="P61">
            <v>36</v>
          </cell>
          <cell r="Q61">
            <v>15</v>
          </cell>
          <cell r="R61" t="str">
            <v xml:space="preserve">          -</v>
          </cell>
          <cell r="S61">
            <v>10</v>
          </cell>
          <cell r="T61">
            <v>310</v>
          </cell>
          <cell r="U61" t="str">
            <v xml:space="preserve">          -</v>
          </cell>
          <cell r="V61">
            <v>15</v>
          </cell>
        </row>
        <row r="62">
          <cell r="B62" t="str">
            <v>美浦村</v>
          </cell>
          <cell r="C62">
            <v>17</v>
          </cell>
          <cell r="D62">
            <v>9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>
            <v>1</v>
          </cell>
          <cell r="J62">
            <v>8</v>
          </cell>
          <cell r="K62" t="str">
            <v xml:space="preserve">          -</v>
          </cell>
          <cell r="L62">
            <v>8</v>
          </cell>
          <cell r="M62">
            <v>701</v>
          </cell>
          <cell r="N62">
            <v>262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>
            <v>12</v>
          </cell>
          <cell r="T62">
            <v>250</v>
          </cell>
          <cell r="U62" t="str">
            <v xml:space="preserve">          -</v>
          </cell>
          <cell r="V62">
            <v>439</v>
          </cell>
        </row>
        <row r="63">
          <cell r="B63" t="str">
            <v>阿見町</v>
          </cell>
          <cell r="C63">
            <v>252</v>
          </cell>
          <cell r="D63">
            <v>241</v>
          </cell>
          <cell r="E63">
            <v>197</v>
          </cell>
          <cell r="F63">
            <v>17</v>
          </cell>
          <cell r="G63">
            <v>15</v>
          </cell>
          <cell r="H63">
            <v>2</v>
          </cell>
          <cell r="I63">
            <v>10</v>
          </cell>
          <cell r="J63" t="str">
            <v xml:space="preserve">          -</v>
          </cell>
          <cell r="K63" t="str">
            <v xml:space="preserve">          -</v>
          </cell>
          <cell r="L63">
            <v>11</v>
          </cell>
          <cell r="M63">
            <v>3775</v>
          </cell>
          <cell r="N63">
            <v>3761</v>
          </cell>
          <cell r="O63">
            <v>2388</v>
          </cell>
          <cell r="P63">
            <v>498</v>
          </cell>
          <cell r="Q63">
            <v>397</v>
          </cell>
          <cell r="R63">
            <v>140</v>
          </cell>
          <cell r="S63">
            <v>338</v>
          </cell>
          <cell r="T63" t="str">
            <v xml:space="preserve">          -</v>
          </cell>
          <cell r="U63" t="str">
            <v xml:space="preserve">          -</v>
          </cell>
          <cell r="V63">
            <v>14</v>
          </cell>
        </row>
        <row r="64">
          <cell r="B64" t="str">
            <v>茎崎町</v>
          </cell>
          <cell r="C64">
            <v>114</v>
          </cell>
          <cell r="D64">
            <v>23</v>
          </cell>
          <cell r="E64" t="str">
            <v xml:space="preserve">          -</v>
          </cell>
          <cell r="F64" t="str">
            <v xml:space="preserve">          -</v>
          </cell>
          <cell r="G64">
            <v>2</v>
          </cell>
          <cell r="H64">
            <v>6</v>
          </cell>
          <cell r="I64">
            <v>1</v>
          </cell>
          <cell r="J64">
            <v>14</v>
          </cell>
          <cell r="K64" t="str">
            <v xml:space="preserve">          -</v>
          </cell>
          <cell r="L64">
            <v>91</v>
          </cell>
          <cell r="M64">
            <v>4844</v>
          </cell>
          <cell r="N64">
            <v>91</v>
          </cell>
          <cell r="O64" t="str">
            <v xml:space="preserve">          -</v>
          </cell>
          <cell r="P64" t="str">
            <v xml:space="preserve">          -</v>
          </cell>
          <cell r="Q64">
            <v>37</v>
          </cell>
          <cell r="R64">
            <v>10</v>
          </cell>
          <cell r="S64">
            <v>5</v>
          </cell>
          <cell r="T64">
            <v>39</v>
          </cell>
          <cell r="U64" t="str">
            <v xml:space="preserve">          -</v>
          </cell>
          <cell r="V64">
            <v>4753</v>
          </cell>
        </row>
        <row r="65">
          <cell r="B65" t="str">
            <v>新利根町</v>
          </cell>
          <cell r="C65">
            <v>94</v>
          </cell>
          <cell r="D65">
            <v>43</v>
          </cell>
          <cell r="E65">
            <v>13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>
            <v>2</v>
          </cell>
          <cell r="J65">
            <v>28</v>
          </cell>
          <cell r="K65">
            <v>1</v>
          </cell>
          <cell r="L65">
            <v>50</v>
          </cell>
          <cell r="M65">
            <v>1986</v>
          </cell>
          <cell r="N65">
            <v>1135</v>
          </cell>
          <cell r="O65">
            <v>177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>
            <v>326</v>
          </cell>
          <cell r="T65">
            <v>632</v>
          </cell>
          <cell r="U65">
            <v>14</v>
          </cell>
          <cell r="V65">
            <v>837</v>
          </cell>
        </row>
        <row r="66">
          <cell r="B66" t="str">
            <v>河内町</v>
          </cell>
          <cell r="C66">
            <v>8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>
            <v>8</v>
          </cell>
          <cell r="M66">
            <v>159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>
            <v>159</v>
          </cell>
        </row>
        <row r="67">
          <cell r="B67" t="str">
            <v>桜川村</v>
          </cell>
          <cell r="C67">
            <v>38</v>
          </cell>
          <cell r="D67">
            <v>8</v>
          </cell>
          <cell r="E67" t="str">
            <v xml:space="preserve">          -</v>
          </cell>
          <cell r="F67" t="str">
            <v xml:space="preserve">          -</v>
          </cell>
          <cell r="G67">
            <v>8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>
            <v>30</v>
          </cell>
          <cell r="M67">
            <v>379</v>
          </cell>
          <cell r="N67">
            <v>40</v>
          </cell>
          <cell r="O67" t="str">
            <v xml:space="preserve">          -</v>
          </cell>
          <cell r="P67" t="str">
            <v xml:space="preserve">          -</v>
          </cell>
          <cell r="Q67">
            <v>40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  <cell r="U67" t="str">
            <v xml:space="preserve">          -</v>
          </cell>
          <cell r="V67">
            <v>339</v>
          </cell>
        </row>
        <row r="68">
          <cell r="B68" t="str">
            <v>東町</v>
          </cell>
          <cell r="C68">
            <v>51</v>
          </cell>
          <cell r="D68">
            <v>25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>
            <v>6</v>
          </cell>
          <cell r="I68">
            <v>1</v>
          </cell>
          <cell r="J68">
            <v>18</v>
          </cell>
          <cell r="K68" t="str">
            <v xml:space="preserve">          -</v>
          </cell>
          <cell r="L68">
            <v>26</v>
          </cell>
          <cell r="M68">
            <v>1435</v>
          </cell>
          <cell r="N68">
            <v>523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>
            <v>24</v>
          </cell>
          <cell r="S68">
            <v>67</v>
          </cell>
          <cell r="T68">
            <v>432</v>
          </cell>
          <cell r="U68" t="str">
            <v xml:space="preserve">          -</v>
          </cell>
          <cell r="V68">
            <v>912</v>
          </cell>
        </row>
        <row r="69">
          <cell r="B69" t="str">
            <v>霞ヶ浦町</v>
          </cell>
          <cell r="C69">
            <v>100</v>
          </cell>
          <cell r="D69">
            <v>33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>
            <v>33</v>
          </cell>
          <cell r="K69" t="str">
            <v xml:space="preserve">          -</v>
          </cell>
          <cell r="L69">
            <v>67</v>
          </cell>
          <cell r="M69">
            <v>5655</v>
          </cell>
          <cell r="N69">
            <v>2276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>
            <v>2276</v>
          </cell>
          <cell r="U69" t="str">
            <v xml:space="preserve">          -</v>
          </cell>
          <cell r="V69">
            <v>3379</v>
          </cell>
        </row>
        <row r="70">
          <cell r="B70" t="str">
            <v>玉里村</v>
          </cell>
          <cell r="C70">
            <v>130</v>
          </cell>
          <cell r="D70">
            <v>27</v>
          </cell>
          <cell r="E70">
            <v>24</v>
          </cell>
          <cell r="F70" t="str">
            <v xml:space="preserve">          -</v>
          </cell>
          <cell r="G70" t="str">
            <v xml:space="preserve">          -</v>
          </cell>
          <cell r="H70">
            <v>1</v>
          </cell>
          <cell r="I70">
            <v>2</v>
          </cell>
          <cell r="J70" t="str">
            <v xml:space="preserve">          -</v>
          </cell>
          <cell r="K70" t="str">
            <v xml:space="preserve">          -</v>
          </cell>
          <cell r="L70">
            <v>103</v>
          </cell>
          <cell r="M70">
            <v>2869</v>
          </cell>
          <cell r="N70">
            <v>380</v>
          </cell>
          <cell r="O70">
            <v>276</v>
          </cell>
          <cell r="P70" t="str">
            <v xml:space="preserve">          -</v>
          </cell>
          <cell r="Q70" t="str">
            <v xml:space="preserve">          -</v>
          </cell>
          <cell r="R70">
            <v>58</v>
          </cell>
          <cell r="S70">
            <v>46</v>
          </cell>
          <cell r="T70" t="str">
            <v xml:space="preserve">          -</v>
          </cell>
          <cell r="U70" t="str">
            <v xml:space="preserve">          -</v>
          </cell>
          <cell r="V70">
            <v>2489</v>
          </cell>
        </row>
        <row r="71">
          <cell r="B71" t="str">
            <v>八郷町</v>
          </cell>
          <cell r="C71">
            <v>102</v>
          </cell>
          <cell r="D71">
            <v>46</v>
          </cell>
          <cell r="E71" t="str">
            <v xml:space="preserve">          -</v>
          </cell>
          <cell r="F71" t="str">
            <v xml:space="preserve">          -</v>
          </cell>
          <cell r="G71">
            <v>12</v>
          </cell>
          <cell r="H71">
            <v>1</v>
          </cell>
          <cell r="I71" t="str">
            <v xml:space="preserve">          -</v>
          </cell>
          <cell r="J71">
            <v>33</v>
          </cell>
          <cell r="K71">
            <v>1</v>
          </cell>
          <cell r="L71">
            <v>55</v>
          </cell>
          <cell r="M71">
            <v>4044</v>
          </cell>
          <cell r="N71">
            <v>2767</v>
          </cell>
          <cell r="O71" t="str">
            <v xml:space="preserve">          -</v>
          </cell>
          <cell r="P71" t="str">
            <v xml:space="preserve">          -</v>
          </cell>
          <cell r="Q71">
            <v>280</v>
          </cell>
          <cell r="R71">
            <v>355</v>
          </cell>
          <cell r="S71" t="str">
            <v xml:space="preserve">          -</v>
          </cell>
          <cell r="T71">
            <v>2132</v>
          </cell>
          <cell r="U71">
            <v>18</v>
          </cell>
          <cell r="V71">
            <v>1259</v>
          </cell>
        </row>
        <row r="72">
          <cell r="B72" t="str">
            <v>千代田町</v>
          </cell>
          <cell r="C72">
            <v>180</v>
          </cell>
          <cell r="D72">
            <v>49</v>
          </cell>
          <cell r="E72">
            <v>17</v>
          </cell>
          <cell r="F72">
            <v>10</v>
          </cell>
          <cell r="G72">
            <v>6</v>
          </cell>
          <cell r="H72">
            <v>2</v>
          </cell>
          <cell r="I72">
            <v>3</v>
          </cell>
          <cell r="J72">
            <v>11</v>
          </cell>
          <cell r="K72" t="str">
            <v xml:space="preserve">          -</v>
          </cell>
          <cell r="L72">
            <v>131</v>
          </cell>
          <cell r="M72">
            <v>2080</v>
          </cell>
          <cell r="N72">
            <v>105</v>
          </cell>
          <cell r="O72">
            <v>20</v>
          </cell>
          <cell r="P72">
            <v>30</v>
          </cell>
          <cell r="Q72">
            <v>10</v>
          </cell>
          <cell r="R72">
            <v>14</v>
          </cell>
          <cell r="S72">
            <v>12</v>
          </cell>
          <cell r="T72">
            <v>19</v>
          </cell>
          <cell r="U72" t="str">
            <v xml:space="preserve">          -</v>
          </cell>
          <cell r="V72">
            <v>1975</v>
          </cell>
        </row>
        <row r="73">
          <cell r="B73" t="str">
            <v>新治村</v>
          </cell>
          <cell r="C73">
            <v>53</v>
          </cell>
          <cell r="D73">
            <v>10</v>
          </cell>
          <cell r="E73">
            <v>1</v>
          </cell>
          <cell r="F73">
            <v>8</v>
          </cell>
          <cell r="G73" t="str">
            <v xml:space="preserve">          -</v>
          </cell>
          <cell r="H73" t="str">
            <v xml:space="preserve">          -</v>
          </cell>
          <cell r="I73">
            <v>1</v>
          </cell>
          <cell r="J73" t="str">
            <v xml:space="preserve">          -</v>
          </cell>
          <cell r="K73" t="str">
            <v xml:space="preserve">          -</v>
          </cell>
          <cell r="L73">
            <v>43</v>
          </cell>
          <cell r="M73">
            <v>745</v>
          </cell>
          <cell r="N73">
            <v>228</v>
          </cell>
          <cell r="O73">
            <v>17</v>
          </cell>
          <cell r="P73">
            <v>144</v>
          </cell>
          <cell r="Q73" t="str">
            <v xml:space="preserve">          -</v>
          </cell>
          <cell r="R73" t="str">
            <v xml:space="preserve">          -</v>
          </cell>
          <cell r="S73">
            <v>67</v>
          </cell>
          <cell r="T73" t="str">
            <v xml:space="preserve">          -</v>
          </cell>
          <cell r="U73" t="str">
            <v xml:space="preserve">          -</v>
          </cell>
          <cell r="V73">
            <v>517</v>
          </cell>
        </row>
        <row r="74">
          <cell r="B74" t="str">
            <v>伊奈町</v>
          </cell>
          <cell r="C74">
            <v>12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12</v>
          </cell>
          <cell r="M74">
            <v>661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  <cell r="U74" t="str">
            <v xml:space="preserve">          -</v>
          </cell>
          <cell r="V74">
            <v>661</v>
          </cell>
        </row>
        <row r="75">
          <cell r="B75" t="str">
            <v>谷和原村</v>
          </cell>
          <cell r="C75">
            <v>27</v>
          </cell>
          <cell r="D75">
            <v>10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>
            <v>10</v>
          </cell>
          <cell r="K75" t="str">
            <v xml:space="preserve">          -</v>
          </cell>
          <cell r="L75">
            <v>17</v>
          </cell>
          <cell r="M75">
            <v>1316</v>
          </cell>
          <cell r="N75">
            <v>346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>
            <v>346</v>
          </cell>
          <cell r="U75" t="str">
            <v xml:space="preserve">          -</v>
          </cell>
          <cell r="V75">
            <v>970</v>
          </cell>
        </row>
        <row r="76">
          <cell r="B76" t="str">
            <v>関城町</v>
          </cell>
          <cell r="C76">
            <v>76</v>
          </cell>
          <cell r="D76">
            <v>11</v>
          </cell>
          <cell r="E76">
            <v>10</v>
          </cell>
          <cell r="F76" t="str">
            <v xml:space="preserve">          -</v>
          </cell>
          <cell r="G76">
            <v>1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>
            <v>65</v>
          </cell>
          <cell r="M76">
            <v>2332</v>
          </cell>
          <cell r="N76">
            <v>200</v>
          </cell>
          <cell r="O76">
            <v>193</v>
          </cell>
          <cell r="P76" t="str">
            <v xml:space="preserve">          -</v>
          </cell>
          <cell r="Q76">
            <v>7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>
            <v>2132</v>
          </cell>
        </row>
        <row r="77">
          <cell r="B77" t="str">
            <v>明野町</v>
          </cell>
          <cell r="C77">
            <v>101</v>
          </cell>
          <cell r="D77">
            <v>7</v>
          </cell>
          <cell r="E77">
            <v>6</v>
          </cell>
          <cell r="F77">
            <v>1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94</v>
          </cell>
          <cell r="M77">
            <v>2917</v>
          </cell>
          <cell r="N77">
            <v>104</v>
          </cell>
          <cell r="O77">
            <v>86</v>
          </cell>
          <cell r="P77">
            <v>18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>
            <v>2813</v>
          </cell>
        </row>
        <row r="78">
          <cell r="B78" t="str">
            <v>真壁町</v>
          </cell>
          <cell r="C78">
            <v>136</v>
          </cell>
          <cell r="D78">
            <v>33</v>
          </cell>
          <cell r="E78">
            <v>16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13</v>
          </cell>
          <cell r="K78">
            <v>1</v>
          </cell>
          <cell r="L78">
            <v>102</v>
          </cell>
          <cell r="M78">
            <v>4307</v>
          </cell>
          <cell r="N78">
            <v>1216</v>
          </cell>
          <cell r="O78">
            <v>592</v>
          </cell>
          <cell r="P78">
            <v>28</v>
          </cell>
          <cell r="Q78">
            <v>14</v>
          </cell>
          <cell r="R78">
            <v>96</v>
          </cell>
          <cell r="S78">
            <v>74</v>
          </cell>
          <cell r="T78">
            <v>412</v>
          </cell>
          <cell r="U78">
            <v>38</v>
          </cell>
          <cell r="V78">
            <v>3053</v>
          </cell>
        </row>
        <row r="79">
          <cell r="B79" t="str">
            <v>大和村</v>
          </cell>
          <cell r="C79">
            <v>41</v>
          </cell>
          <cell r="D79">
            <v>6</v>
          </cell>
          <cell r="E79">
            <v>1</v>
          </cell>
          <cell r="F79">
            <v>2</v>
          </cell>
          <cell r="G79">
            <v>1</v>
          </cell>
          <cell r="H79" t="str">
            <v xml:space="preserve">          -</v>
          </cell>
          <cell r="I79">
            <v>1</v>
          </cell>
          <cell r="J79">
            <v>1</v>
          </cell>
          <cell r="K79" t="str">
            <v xml:space="preserve">          -</v>
          </cell>
          <cell r="L79">
            <v>35</v>
          </cell>
          <cell r="M79">
            <v>1184</v>
          </cell>
          <cell r="N79">
            <v>211</v>
          </cell>
          <cell r="O79">
            <v>53</v>
          </cell>
          <cell r="P79">
            <v>21</v>
          </cell>
          <cell r="Q79">
            <v>36</v>
          </cell>
          <cell r="R79" t="str">
            <v xml:space="preserve">          -</v>
          </cell>
          <cell r="S79">
            <v>80</v>
          </cell>
          <cell r="T79">
            <v>21</v>
          </cell>
          <cell r="U79" t="str">
            <v xml:space="preserve">          -</v>
          </cell>
          <cell r="V79">
            <v>973</v>
          </cell>
        </row>
        <row r="80">
          <cell r="B80" t="str">
            <v>協和町</v>
          </cell>
          <cell r="C80">
            <v>116</v>
          </cell>
          <cell r="D80">
            <v>26</v>
          </cell>
          <cell r="E80">
            <v>9</v>
          </cell>
          <cell r="F80">
            <v>1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>
            <v>16</v>
          </cell>
          <cell r="K80">
            <v>2</v>
          </cell>
          <cell r="L80">
            <v>88</v>
          </cell>
          <cell r="M80">
            <v>1939</v>
          </cell>
          <cell r="N80">
            <v>769</v>
          </cell>
          <cell r="O80">
            <v>391</v>
          </cell>
          <cell r="P80">
            <v>49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>
            <v>329</v>
          </cell>
          <cell r="U80">
            <v>30</v>
          </cell>
          <cell r="V80">
            <v>1140</v>
          </cell>
        </row>
        <row r="81">
          <cell r="B81" t="str">
            <v>八千代町</v>
          </cell>
          <cell r="C81">
            <v>75</v>
          </cell>
          <cell r="D81">
            <v>20</v>
          </cell>
          <cell r="E81">
            <v>4</v>
          </cell>
          <cell r="F81">
            <v>6</v>
          </cell>
          <cell r="G81">
            <v>1</v>
          </cell>
          <cell r="H81">
            <v>1</v>
          </cell>
          <cell r="I81">
            <v>1</v>
          </cell>
          <cell r="J81">
            <v>7</v>
          </cell>
          <cell r="K81" t="str">
            <v xml:space="preserve">          -</v>
          </cell>
          <cell r="L81">
            <v>55</v>
          </cell>
          <cell r="M81">
            <v>1355</v>
          </cell>
          <cell r="N81">
            <v>495</v>
          </cell>
          <cell r="O81">
            <v>159</v>
          </cell>
          <cell r="P81">
            <v>60</v>
          </cell>
          <cell r="Q81">
            <v>30</v>
          </cell>
          <cell r="R81">
            <v>31</v>
          </cell>
          <cell r="S81">
            <v>30</v>
          </cell>
          <cell r="T81">
            <v>185</v>
          </cell>
          <cell r="U81" t="str">
            <v xml:space="preserve">          -</v>
          </cell>
          <cell r="V81">
            <v>860</v>
          </cell>
        </row>
        <row r="82">
          <cell r="B82" t="str">
            <v>千代川村</v>
          </cell>
          <cell r="C82">
            <v>44</v>
          </cell>
          <cell r="D82">
            <v>5</v>
          </cell>
          <cell r="E82" t="str">
            <v xml:space="preserve">          -</v>
          </cell>
          <cell r="F82">
            <v>2</v>
          </cell>
          <cell r="G82">
            <v>2</v>
          </cell>
          <cell r="H82">
            <v>1</v>
          </cell>
          <cell r="I82" t="str">
            <v xml:space="preserve">          -</v>
          </cell>
          <cell r="J82" t="str">
            <v xml:space="preserve">          -</v>
          </cell>
          <cell r="K82">
            <v>1</v>
          </cell>
          <cell r="L82">
            <v>38</v>
          </cell>
          <cell r="M82">
            <v>1105</v>
          </cell>
          <cell r="N82">
            <v>51</v>
          </cell>
          <cell r="O82" t="str">
            <v xml:space="preserve">          -</v>
          </cell>
          <cell r="P82">
            <v>34</v>
          </cell>
          <cell r="Q82">
            <v>8</v>
          </cell>
          <cell r="R82">
            <v>9</v>
          </cell>
          <cell r="S82" t="str">
            <v xml:space="preserve">          -</v>
          </cell>
          <cell r="T82" t="str">
            <v xml:space="preserve">          -</v>
          </cell>
          <cell r="U82">
            <v>25</v>
          </cell>
          <cell r="V82">
            <v>1029</v>
          </cell>
        </row>
        <row r="83">
          <cell r="B83" t="str">
            <v>石下町</v>
          </cell>
          <cell r="C83">
            <v>111</v>
          </cell>
          <cell r="D83">
            <v>96</v>
          </cell>
          <cell r="E83">
            <v>30</v>
          </cell>
          <cell r="F83">
            <v>10</v>
          </cell>
          <cell r="G83">
            <v>10</v>
          </cell>
          <cell r="H83">
            <v>12</v>
          </cell>
          <cell r="I83" t="str">
            <v xml:space="preserve">          -</v>
          </cell>
          <cell r="J83">
            <v>34</v>
          </cell>
          <cell r="K83" t="str">
            <v xml:space="preserve">          -</v>
          </cell>
          <cell r="L83">
            <v>15</v>
          </cell>
          <cell r="M83">
            <v>3731</v>
          </cell>
          <cell r="N83">
            <v>3356</v>
          </cell>
          <cell r="O83">
            <v>416</v>
          </cell>
          <cell r="P83">
            <v>88</v>
          </cell>
          <cell r="Q83">
            <v>217</v>
          </cell>
          <cell r="R83">
            <v>224</v>
          </cell>
          <cell r="S83" t="str">
            <v xml:space="preserve">          -</v>
          </cell>
          <cell r="T83">
            <v>2411</v>
          </cell>
          <cell r="U83" t="str">
            <v xml:space="preserve">          -</v>
          </cell>
          <cell r="V83">
            <v>375</v>
          </cell>
        </row>
        <row r="84">
          <cell r="B84" t="str">
            <v>総和町</v>
          </cell>
          <cell r="C84">
            <v>221</v>
          </cell>
          <cell r="D84">
            <v>90</v>
          </cell>
          <cell r="E84">
            <v>88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>
            <v>2</v>
          </cell>
          <cell r="J84" t="str">
            <v xml:space="preserve">          -</v>
          </cell>
          <cell r="K84" t="str">
            <v xml:space="preserve">          -</v>
          </cell>
          <cell r="L84">
            <v>131</v>
          </cell>
          <cell r="M84">
            <v>8694</v>
          </cell>
          <cell r="N84">
            <v>2213</v>
          </cell>
          <cell r="O84">
            <v>2194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>
            <v>19</v>
          </cell>
          <cell r="T84" t="str">
            <v xml:space="preserve">          -</v>
          </cell>
          <cell r="U84" t="str">
            <v xml:space="preserve">          -</v>
          </cell>
          <cell r="V84">
            <v>6481</v>
          </cell>
        </row>
        <row r="85">
          <cell r="B85" t="str">
            <v>五霞町</v>
          </cell>
          <cell r="C85">
            <v>38</v>
          </cell>
          <cell r="D85">
            <v>6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>
            <v>1</v>
          </cell>
          <cell r="J85">
            <v>5</v>
          </cell>
          <cell r="K85" t="str">
            <v xml:space="preserve">          -</v>
          </cell>
          <cell r="L85">
            <v>32</v>
          </cell>
          <cell r="M85">
            <v>707</v>
          </cell>
          <cell r="N85">
            <v>130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>
            <v>25</v>
          </cell>
          <cell r="T85">
            <v>105</v>
          </cell>
          <cell r="U85" t="str">
            <v xml:space="preserve">          -</v>
          </cell>
          <cell r="V85">
            <v>577</v>
          </cell>
        </row>
        <row r="86">
          <cell r="B86" t="str">
            <v>三和町</v>
          </cell>
          <cell r="C86">
            <v>159</v>
          </cell>
          <cell r="D86">
            <v>159</v>
          </cell>
          <cell r="E86">
            <v>45</v>
          </cell>
          <cell r="F86">
            <v>23</v>
          </cell>
          <cell r="G86">
            <v>5</v>
          </cell>
          <cell r="H86" t="str">
            <v xml:space="preserve">          -</v>
          </cell>
          <cell r="I86" t="str">
            <v xml:space="preserve">          -</v>
          </cell>
          <cell r="J86">
            <v>86</v>
          </cell>
          <cell r="K86" t="str">
            <v xml:space="preserve">          -</v>
          </cell>
          <cell r="L86" t="str">
            <v xml:space="preserve">          -</v>
          </cell>
          <cell r="M86">
            <v>2430</v>
          </cell>
          <cell r="N86">
            <v>2430</v>
          </cell>
          <cell r="O86">
            <v>461</v>
          </cell>
          <cell r="P86">
            <v>328</v>
          </cell>
          <cell r="Q86">
            <v>63</v>
          </cell>
          <cell r="R86" t="str">
            <v xml:space="preserve">          -</v>
          </cell>
          <cell r="S86" t="str">
            <v xml:space="preserve">          -</v>
          </cell>
          <cell r="T86">
            <v>1578</v>
          </cell>
          <cell r="U86" t="str">
            <v xml:space="preserve">          -</v>
          </cell>
          <cell r="V86" t="str">
            <v xml:space="preserve">          -</v>
          </cell>
        </row>
        <row r="87">
          <cell r="B87" t="str">
            <v>猿島町</v>
          </cell>
          <cell r="C87">
            <v>49</v>
          </cell>
          <cell r="D87">
            <v>17</v>
          </cell>
          <cell r="E87" t="str">
            <v xml:space="preserve">          -</v>
          </cell>
          <cell r="F87">
            <v>10</v>
          </cell>
          <cell r="G87">
            <v>5</v>
          </cell>
          <cell r="H87">
            <v>1</v>
          </cell>
          <cell r="I87">
            <v>1</v>
          </cell>
          <cell r="J87" t="str">
            <v xml:space="preserve">          -</v>
          </cell>
          <cell r="K87" t="str">
            <v xml:space="preserve">          -</v>
          </cell>
          <cell r="L87">
            <v>32</v>
          </cell>
          <cell r="M87">
            <v>3787</v>
          </cell>
          <cell r="N87">
            <v>426</v>
          </cell>
          <cell r="O87" t="str">
            <v xml:space="preserve">          -</v>
          </cell>
          <cell r="P87">
            <v>74</v>
          </cell>
          <cell r="Q87">
            <v>73</v>
          </cell>
          <cell r="R87">
            <v>134</v>
          </cell>
          <cell r="S87">
            <v>145</v>
          </cell>
          <cell r="T87" t="str">
            <v xml:space="preserve">          -</v>
          </cell>
          <cell r="U87" t="str">
            <v xml:space="preserve">          -</v>
          </cell>
          <cell r="V87">
            <v>3361</v>
          </cell>
        </row>
        <row r="88">
          <cell r="B88" t="str">
            <v>境町</v>
          </cell>
          <cell r="C88">
            <v>61</v>
          </cell>
          <cell r="D88">
            <v>43</v>
          </cell>
          <cell r="E88">
            <v>2</v>
          </cell>
          <cell r="F88">
            <v>4</v>
          </cell>
          <cell r="G88">
            <v>12</v>
          </cell>
          <cell r="H88">
            <v>4</v>
          </cell>
          <cell r="I88">
            <v>5</v>
          </cell>
          <cell r="J88">
            <v>16</v>
          </cell>
          <cell r="K88" t="str">
            <v xml:space="preserve">          -</v>
          </cell>
          <cell r="L88">
            <v>18</v>
          </cell>
          <cell r="M88">
            <v>6949</v>
          </cell>
          <cell r="N88">
            <v>2361</v>
          </cell>
          <cell r="O88">
            <v>97</v>
          </cell>
          <cell r="P88">
            <v>130</v>
          </cell>
          <cell r="Q88">
            <v>121</v>
          </cell>
          <cell r="R88">
            <v>172</v>
          </cell>
          <cell r="S88">
            <v>80</v>
          </cell>
          <cell r="T88">
            <v>1761</v>
          </cell>
          <cell r="U88" t="str">
            <v xml:space="preserve">          -</v>
          </cell>
          <cell r="V88">
            <v>4588</v>
          </cell>
        </row>
        <row r="89">
          <cell r="B89" t="str">
            <v>守谷町</v>
          </cell>
          <cell r="C89">
            <v>96</v>
          </cell>
          <cell r="D89">
            <v>10</v>
          </cell>
          <cell r="E89">
            <v>4</v>
          </cell>
          <cell r="F89" t="str">
            <v xml:space="preserve">          -</v>
          </cell>
          <cell r="G89">
            <v>4</v>
          </cell>
          <cell r="H89" t="str">
            <v xml:space="preserve">          -</v>
          </cell>
          <cell r="I89">
            <v>2</v>
          </cell>
          <cell r="J89" t="str">
            <v xml:space="preserve">          -</v>
          </cell>
          <cell r="K89" t="str">
            <v xml:space="preserve">          -</v>
          </cell>
          <cell r="L89">
            <v>86</v>
          </cell>
          <cell r="M89">
            <v>936</v>
          </cell>
          <cell r="N89">
            <v>10</v>
          </cell>
          <cell r="O89">
            <v>4</v>
          </cell>
          <cell r="P89" t="str">
            <v xml:space="preserve">          -</v>
          </cell>
          <cell r="Q89">
            <v>4</v>
          </cell>
          <cell r="R89" t="str">
            <v xml:space="preserve">          -</v>
          </cell>
          <cell r="S89">
            <v>2</v>
          </cell>
          <cell r="T89" t="str">
            <v xml:space="preserve">          -</v>
          </cell>
          <cell r="U89" t="str">
            <v xml:space="preserve">          -</v>
          </cell>
          <cell r="V89">
            <v>926</v>
          </cell>
        </row>
        <row r="90">
          <cell r="B90" t="str">
            <v>藤代町</v>
          </cell>
          <cell r="C90">
            <v>327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>
            <v>327</v>
          </cell>
          <cell r="M90">
            <v>1732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  <cell r="U90" t="str">
            <v xml:space="preserve">          -</v>
          </cell>
          <cell r="V90">
            <v>1732</v>
          </cell>
        </row>
        <row r="91">
          <cell r="B91" t="str">
            <v>利根町</v>
          </cell>
          <cell r="C91">
            <v>99</v>
          </cell>
          <cell r="D91">
            <v>36</v>
          </cell>
          <cell r="E91">
            <v>2</v>
          </cell>
          <cell r="F91">
            <v>11</v>
          </cell>
          <cell r="G91">
            <v>11</v>
          </cell>
          <cell r="H91" t="str">
            <v xml:space="preserve">          -</v>
          </cell>
          <cell r="I91">
            <v>1</v>
          </cell>
          <cell r="J91">
            <v>11</v>
          </cell>
          <cell r="K91">
            <v>13</v>
          </cell>
          <cell r="L91">
            <v>50</v>
          </cell>
          <cell r="M91">
            <v>820</v>
          </cell>
          <cell r="N91">
            <v>403</v>
          </cell>
          <cell r="O91">
            <v>11</v>
          </cell>
          <cell r="P91">
            <v>178</v>
          </cell>
          <cell r="Q91">
            <v>60</v>
          </cell>
          <cell r="R91" t="str">
            <v xml:space="preserve">          -</v>
          </cell>
          <cell r="S91">
            <v>2</v>
          </cell>
          <cell r="T91">
            <v>152</v>
          </cell>
          <cell r="U91">
            <v>162</v>
          </cell>
          <cell r="V91">
            <v>255</v>
          </cell>
        </row>
      </sheetData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-</v>
          </cell>
          <cell r="F7" t="str">
            <v xml:space="preserve">          -</v>
          </cell>
          <cell r="G7" t="str">
            <v xml:space="preserve">          -</v>
          </cell>
          <cell r="H7" t="str">
            <v xml:space="preserve">          -</v>
          </cell>
          <cell r="I7" t="str">
            <v xml:space="preserve">          -</v>
          </cell>
          <cell r="J7" t="str">
            <v xml:space="preserve">          -</v>
          </cell>
          <cell r="K7" t="str">
            <v xml:space="preserve">          -</v>
          </cell>
          <cell r="L7" t="str">
            <v xml:space="preserve">          -</v>
          </cell>
          <cell r="M7" t="str">
            <v xml:space="preserve">          -</v>
          </cell>
          <cell r="N7" t="str">
            <v xml:space="preserve">          -</v>
          </cell>
          <cell r="O7" t="str">
            <v xml:space="preserve">          -</v>
          </cell>
          <cell r="P7" t="str">
            <v xml:space="preserve">          -</v>
          </cell>
          <cell r="Q7" t="str">
            <v xml:space="preserve">          -</v>
          </cell>
          <cell r="R7" t="str">
            <v xml:space="preserve">          -</v>
          </cell>
          <cell r="S7" t="str">
            <v xml:space="preserve">          -</v>
          </cell>
          <cell r="T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-</v>
          </cell>
          <cell r="F8" t="str">
            <v xml:space="preserve">          -</v>
          </cell>
          <cell r="G8" t="str">
            <v xml:space="preserve">          -</v>
          </cell>
          <cell r="H8" t="str">
            <v xml:space="preserve">          -</v>
          </cell>
          <cell r="I8" t="str">
            <v xml:space="preserve">          -</v>
          </cell>
          <cell r="J8" t="str">
            <v xml:space="preserve">          -</v>
          </cell>
          <cell r="K8" t="str">
            <v xml:space="preserve">          -</v>
          </cell>
          <cell r="L8" t="str">
            <v xml:space="preserve">          -</v>
          </cell>
          <cell r="M8" t="str">
            <v xml:space="preserve">          -</v>
          </cell>
          <cell r="N8" t="str">
            <v xml:space="preserve">          -</v>
          </cell>
          <cell r="O8" t="str">
            <v xml:space="preserve">          -</v>
          </cell>
          <cell r="P8" t="str">
            <v xml:space="preserve">          -</v>
          </cell>
          <cell r="Q8" t="str">
            <v xml:space="preserve">          -</v>
          </cell>
          <cell r="R8" t="str">
            <v xml:space="preserve">          -</v>
          </cell>
          <cell r="S8" t="str">
            <v xml:space="preserve">          -</v>
          </cell>
          <cell r="T8" t="str">
            <v xml:space="preserve">          -</v>
          </cell>
        </row>
        <row r="9">
          <cell r="B9" t="str">
            <v>土浦市</v>
          </cell>
          <cell r="C9">
            <v>137</v>
          </cell>
          <cell r="D9">
            <v>133</v>
          </cell>
          <cell r="E9">
            <v>4</v>
          </cell>
          <cell r="F9">
            <v>38</v>
          </cell>
          <cell r="G9">
            <v>38</v>
          </cell>
          <cell r="H9" t="str">
            <v xml:space="preserve">          -</v>
          </cell>
          <cell r="I9">
            <v>99</v>
          </cell>
          <cell r="J9">
            <v>95</v>
          </cell>
          <cell r="K9">
            <v>4</v>
          </cell>
          <cell r="L9">
            <v>7</v>
          </cell>
          <cell r="M9">
            <v>7</v>
          </cell>
          <cell r="N9" t="str">
            <v xml:space="preserve">          -</v>
          </cell>
          <cell r="O9">
            <v>34</v>
          </cell>
          <cell r="P9">
            <v>31</v>
          </cell>
          <cell r="Q9">
            <v>3</v>
          </cell>
          <cell r="R9">
            <v>96</v>
          </cell>
          <cell r="S9">
            <v>95</v>
          </cell>
          <cell r="T9">
            <v>1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-</v>
          </cell>
          <cell r="F10" t="str">
            <v xml:space="preserve">          -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 t="str">
            <v xml:space="preserve">          -</v>
          </cell>
          <cell r="L10" t="str">
            <v xml:space="preserve">          -</v>
          </cell>
          <cell r="M10" t="str">
            <v xml:space="preserve">          -</v>
          </cell>
          <cell r="N10" t="str">
            <v xml:space="preserve">          -</v>
          </cell>
          <cell r="O10" t="str">
            <v xml:space="preserve">          -</v>
          </cell>
          <cell r="P10" t="str">
            <v xml:space="preserve">          -</v>
          </cell>
          <cell r="Q10" t="str">
            <v xml:space="preserve">          -</v>
          </cell>
          <cell r="R10" t="str">
            <v xml:space="preserve">          -</v>
          </cell>
          <cell r="S10" t="str">
            <v xml:space="preserve">          -</v>
          </cell>
          <cell r="T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  <cell r="O11" t="str">
            <v xml:space="preserve">          -</v>
          </cell>
          <cell r="P11" t="str">
            <v xml:space="preserve">          -</v>
          </cell>
          <cell r="Q11" t="str">
            <v xml:space="preserve">          -</v>
          </cell>
          <cell r="R11" t="str">
            <v xml:space="preserve">          -</v>
          </cell>
          <cell r="S11" t="str">
            <v xml:space="preserve">          -</v>
          </cell>
          <cell r="T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-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 t="str">
            <v xml:space="preserve">          -</v>
          </cell>
          <cell r="P12" t="str">
            <v xml:space="preserve">          -</v>
          </cell>
          <cell r="Q12" t="str">
            <v xml:space="preserve">          -</v>
          </cell>
          <cell r="R12" t="str">
            <v xml:space="preserve">          -</v>
          </cell>
          <cell r="S12" t="str">
            <v xml:space="preserve">          -</v>
          </cell>
          <cell r="T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-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 t="str">
            <v xml:space="preserve">          -</v>
          </cell>
          <cell r="J13" t="str">
            <v xml:space="preserve">          -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 t="str">
            <v xml:space="preserve">          -</v>
          </cell>
          <cell r="P13" t="str">
            <v xml:space="preserve">          -</v>
          </cell>
          <cell r="Q13" t="str">
            <v xml:space="preserve">          -</v>
          </cell>
          <cell r="R13" t="str">
            <v xml:space="preserve">          -</v>
          </cell>
          <cell r="S13" t="str">
            <v xml:space="preserve">          -</v>
          </cell>
          <cell r="T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  <cell r="O14" t="str">
            <v xml:space="preserve">          -</v>
          </cell>
          <cell r="P14" t="str">
            <v xml:space="preserve">          -</v>
          </cell>
          <cell r="Q14" t="str">
            <v xml:space="preserve">          -</v>
          </cell>
          <cell r="R14" t="str">
            <v xml:space="preserve">          -</v>
          </cell>
          <cell r="S14" t="str">
            <v xml:space="preserve">          -</v>
          </cell>
          <cell r="T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-</v>
          </cell>
          <cell r="F15" t="str">
            <v xml:space="preserve">          -</v>
          </cell>
          <cell r="G15" t="str">
            <v xml:space="preserve">          -</v>
          </cell>
          <cell r="H15" t="str">
            <v xml:space="preserve">          -</v>
          </cell>
          <cell r="I15" t="str">
            <v xml:space="preserve">          -</v>
          </cell>
          <cell r="J15" t="str">
            <v xml:space="preserve">          -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 t="str">
            <v xml:space="preserve">          -</v>
          </cell>
          <cell r="P15" t="str">
            <v xml:space="preserve">          -</v>
          </cell>
          <cell r="Q15" t="str">
            <v xml:space="preserve">          -</v>
          </cell>
          <cell r="R15" t="str">
            <v xml:space="preserve">          -</v>
          </cell>
          <cell r="S15" t="str">
            <v xml:space="preserve">          -</v>
          </cell>
          <cell r="T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-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 t="str">
            <v xml:space="preserve">          -</v>
          </cell>
          <cell r="P16" t="str">
            <v xml:space="preserve">          -</v>
          </cell>
          <cell r="Q16" t="str">
            <v xml:space="preserve">          -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-</v>
          </cell>
          <cell r="F17" t="str">
            <v xml:space="preserve">          -</v>
          </cell>
          <cell r="G17" t="str">
            <v xml:space="preserve">          -</v>
          </cell>
          <cell r="H17" t="str">
            <v xml:space="preserve">          -</v>
          </cell>
          <cell r="I17" t="str">
            <v xml:space="preserve">          -</v>
          </cell>
          <cell r="J17" t="str">
            <v xml:space="preserve">          -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 t="str">
            <v xml:space="preserve">          -</v>
          </cell>
          <cell r="P17" t="str">
            <v xml:space="preserve">          -</v>
          </cell>
          <cell r="Q17" t="str">
            <v xml:space="preserve">          -</v>
          </cell>
          <cell r="R17" t="str">
            <v xml:space="preserve">          -</v>
          </cell>
          <cell r="S17" t="str">
            <v xml:space="preserve">          -</v>
          </cell>
          <cell r="T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-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 t="str">
            <v xml:space="preserve">          -</v>
          </cell>
          <cell r="J18" t="str">
            <v xml:space="preserve">          -</v>
          </cell>
          <cell r="K18" t="str">
            <v xml:space="preserve">          -</v>
          </cell>
          <cell r="L18" t="str">
            <v xml:space="preserve">          -</v>
          </cell>
          <cell r="M18" t="str">
            <v xml:space="preserve">          -</v>
          </cell>
          <cell r="N18" t="str">
            <v xml:space="preserve">          -</v>
          </cell>
          <cell r="O18" t="str">
            <v xml:space="preserve">          -</v>
          </cell>
          <cell r="P18" t="str">
            <v xml:space="preserve">          -</v>
          </cell>
          <cell r="Q18" t="str">
            <v xml:space="preserve">          -</v>
          </cell>
          <cell r="R18" t="str">
            <v xml:space="preserve">          -</v>
          </cell>
          <cell r="S18" t="str">
            <v xml:space="preserve">          -</v>
          </cell>
          <cell r="T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  <cell r="O19" t="str">
            <v xml:space="preserve">          -</v>
          </cell>
          <cell r="P19" t="str">
            <v xml:space="preserve">          -</v>
          </cell>
          <cell r="Q19" t="str">
            <v xml:space="preserve">          -</v>
          </cell>
          <cell r="R19" t="str">
            <v xml:space="preserve">          -</v>
          </cell>
          <cell r="S19" t="str">
            <v xml:space="preserve">          -</v>
          </cell>
          <cell r="T19" t="str">
            <v xml:space="preserve">          -</v>
          </cell>
        </row>
        <row r="20">
          <cell r="B20" t="str">
            <v>笠間市</v>
          </cell>
          <cell r="C20" t="str">
            <v xml:space="preserve">          -</v>
          </cell>
          <cell r="D20" t="str">
            <v xml:space="preserve">          -</v>
          </cell>
          <cell r="E20" t="str">
            <v xml:space="preserve">          -</v>
          </cell>
          <cell r="F20" t="str">
            <v xml:space="preserve">          -</v>
          </cell>
          <cell r="G20" t="str">
            <v xml:space="preserve">          -</v>
          </cell>
          <cell r="H20" t="str">
            <v xml:space="preserve">          -</v>
          </cell>
          <cell r="I20" t="str">
            <v xml:space="preserve">          -</v>
          </cell>
          <cell r="J20" t="str">
            <v xml:space="preserve">          -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 t="str">
            <v xml:space="preserve">          -</v>
          </cell>
          <cell r="P20" t="str">
            <v xml:space="preserve">          -</v>
          </cell>
          <cell r="Q20" t="str">
            <v xml:space="preserve">          -</v>
          </cell>
          <cell r="R20" t="str">
            <v xml:space="preserve">          -</v>
          </cell>
          <cell r="S20" t="str">
            <v xml:space="preserve">          -</v>
          </cell>
          <cell r="T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-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 t="str">
            <v xml:space="preserve">          -</v>
          </cell>
          <cell r="P21" t="str">
            <v xml:space="preserve">          -</v>
          </cell>
          <cell r="Q21" t="str">
            <v xml:space="preserve">          -</v>
          </cell>
          <cell r="R21" t="str">
            <v xml:space="preserve">          -</v>
          </cell>
          <cell r="S21" t="str">
            <v xml:space="preserve">          -</v>
          </cell>
          <cell r="T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-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 t="str">
            <v xml:space="preserve">          -</v>
          </cell>
          <cell r="J22" t="str">
            <v xml:space="preserve">          -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 t="str">
            <v xml:space="preserve">          -</v>
          </cell>
          <cell r="P22" t="str">
            <v xml:space="preserve">          -</v>
          </cell>
          <cell r="Q22" t="str">
            <v xml:space="preserve">          -</v>
          </cell>
          <cell r="R22" t="str">
            <v xml:space="preserve">          -</v>
          </cell>
          <cell r="S22" t="str">
            <v xml:space="preserve">          -</v>
          </cell>
          <cell r="T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-</v>
          </cell>
          <cell r="F24" t="str">
            <v xml:space="preserve">          -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 t="str">
            <v xml:space="preserve">          -</v>
          </cell>
          <cell r="L24" t="str">
            <v xml:space="preserve">          -</v>
          </cell>
          <cell r="M24" t="str">
            <v xml:space="preserve">          -</v>
          </cell>
          <cell r="N24" t="str">
            <v xml:space="preserve">          -</v>
          </cell>
          <cell r="O24" t="str">
            <v xml:space="preserve">          -</v>
          </cell>
          <cell r="P24" t="str">
            <v xml:space="preserve">          -</v>
          </cell>
          <cell r="Q24" t="str">
            <v xml:space="preserve">          -</v>
          </cell>
          <cell r="R24" t="str">
            <v xml:space="preserve">          -</v>
          </cell>
          <cell r="S24" t="str">
            <v xml:space="preserve">          -</v>
          </cell>
          <cell r="T24" t="str">
            <v xml:space="preserve">          -</v>
          </cell>
        </row>
        <row r="25">
          <cell r="B25" t="str">
            <v>ひたちなか市</v>
          </cell>
          <cell r="C25">
            <v>14</v>
          </cell>
          <cell r="D25">
            <v>14</v>
          </cell>
          <cell r="E25" t="str">
            <v xml:space="preserve">          -</v>
          </cell>
          <cell r="F25">
            <v>1</v>
          </cell>
          <cell r="G25">
            <v>1</v>
          </cell>
          <cell r="H25" t="str">
            <v xml:space="preserve">          -</v>
          </cell>
          <cell r="I25">
            <v>13</v>
          </cell>
          <cell r="J25">
            <v>13</v>
          </cell>
          <cell r="K25" t="str">
            <v xml:space="preserve">          -</v>
          </cell>
          <cell r="L25">
            <v>3</v>
          </cell>
          <cell r="M25">
            <v>3</v>
          </cell>
          <cell r="N25" t="str">
            <v xml:space="preserve">          -</v>
          </cell>
          <cell r="O25">
            <v>1</v>
          </cell>
          <cell r="P25">
            <v>1</v>
          </cell>
          <cell r="Q25" t="str">
            <v xml:space="preserve">          -</v>
          </cell>
          <cell r="R25">
            <v>10</v>
          </cell>
          <cell r="S25">
            <v>10</v>
          </cell>
          <cell r="T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-</v>
          </cell>
          <cell r="F26" t="str">
            <v xml:space="preserve">          -</v>
          </cell>
          <cell r="G26" t="str">
            <v xml:space="preserve">          -</v>
          </cell>
          <cell r="H26" t="str">
            <v xml:space="preserve">          -</v>
          </cell>
          <cell r="I26" t="str">
            <v xml:space="preserve">          -</v>
          </cell>
          <cell r="J26" t="str">
            <v xml:space="preserve">          -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 t="str">
            <v xml:space="preserve">          -</v>
          </cell>
          <cell r="P26" t="str">
            <v xml:space="preserve">          -</v>
          </cell>
          <cell r="Q26" t="str">
            <v xml:space="preserve">          -</v>
          </cell>
          <cell r="R26" t="str">
            <v xml:space="preserve">          -</v>
          </cell>
          <cell r="S26" t="str">
            <v xml:space="preserve">          -</v>
          </cell>
          <cell r="T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-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 t="str">
            <v xml:space="preserve">          -</v>
          </cell>
          <cell r="P27" t="str">
            <v xml:space="preserve">          -</v>
          </cell>
          <cell r="Q27" t="str">
            <v xml:space="preserve">          -</v>
          </cell>
          <cell r="R27" t="str">
            <v xml:space="preserve">          -</v>
          </cell>
          <cell r="S27" t="str">
            <v xml:space="preserve">          -</v>
          </cell>
          <cell r="T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-</v>
          </cell>
          <cell r="F28" t="str">
            <v xml:space="preserve">          -</v>
          </cell>
          <cell r="G28" t="str">
            <v xml:space="preserve">          -</v>
          </cell>
          <cell r="H28" t="str">
            <v xml:space="preserve">          -</v>
          </cell>
          <cell r="I28" t="str">
            <v xml:space="preserve">          -</v>
          </cell>
          <cell r="J28" t="str">
            <v xml:space="preserve">          -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 t="str">
            <v xml:space="preserve">          -</v>
          </cell>
          <cell r="P28" t="str">
            <v xml:space="preserve">          -</v>
          </cell>
          <cell r="Q28" t="str">
            <v xml:space="preserve">          -</v>
          </cell>
          <cell r="R28" t="str">
            <v xml:space="preserve">          -</v>
          </cell>
          <cell r="S28" t="str">
            <v xml:space="preserve">          -</v>
          </cell>
          <cell r="T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-</v>
          </cell>
          <cell r="F30" t="str">
            <v xml:space="preserve">          -</v>
          </cell>
          <cell r="G30" t="str">
            <v xml:space="preserve">          -</v>
          </cell>
          <cell r="H30" t="str">
            <v xml:space="preserve">          -</v>
          </cell>
          <cell r="I30" t="str">
            <v xml:space="preserve">          -</v>
          </cell>
          <cell r="J30" t="str">
            <v xml:space="preserve">          -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 t="str">
            <v xml:space="preserve">          -</v>
          </cell>
          <cell r="P30" t="str">
            <v xml:space="preserve">          -</v>
          </cell>
          <cell r="Q30" t="str">
            <v xml:space="preserve">          -</v>
          </cell>
          <cell r="R30" t="str">
            <v xml:space="preserve">          -</v>
          </cell>
          <cell r="S30" t="str">
            <v xml:space="preserve">          -</v>
          </cell>
          <cell r="T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 t="str">
            <v xml:space="preserve">          -</v>
          </cell>
          <cell r="M31" t="str">
            <v xml:space="preserve">          -</v>
          </cell>
          <cell r="N31" t="str">
            <v xml:space="preserve">          -</v>
          </cell>
          <cell r="O31" t="str">
            <v xml:space="preserve">          -</v>
          </cell>
          <cell r="P31" t="str">
            <v xml:space="preserve">          -</v>
          </cell>
          <cell r="Q31" t="str">
            <v xml:space="preserve">          -</v>
          </cell>
          <cell r="R31" t="str">
            <v xml:space="preserve">          -</v>
          </cell>
          <cell r="S31" t="str">
            <v xml:space="preserve">          -</v>
          </cell>
          <cell r="T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 t="str">
            <v xml:space="preserve">          -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 t="str">
            <v xml:space="preserve">          -</v>
          </cell>
          <cell r="T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 t="str">
            <v xml:space="preserve">          -</v>
          </cell>
          <cell r="I35" t="str">
            <v xml:space="preserve">          -</v>
          </cell>
          <cell r="J35" t="str">
            <v xml:space="preserve">          -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 t="str">
            <v xml:space="preserve">          -</v>
          </cell>
          <cell r="S35" t="str">
            <v xml:space="preserve">          -</v>
          </cell>
          <cell r="T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  <cell r="O36" t="str">
            <v xml:space="preserve">          -</v>
          </cell>
          <cell r="P36" t="str">
            <v xml:space="preserve">          -</v>
          </cell>
          <cell r="Q36" t="str">
            <v xml:space="preserve">          -</v>
          </cell>
          <cell r="R36" t="str">
            <v xml:space="preserve">          -</v>
          </cell>
          <cell r="S36" t="str">
            <v xml:space="preserve">          -</v>
          </cell>
          <cell r="T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 t="str">
            <v xml:space="preserve">          -</v>
          </cell>
          <cell r="S37" t="str">
            <v xml:space="preserve">          -</v>
          </cell>
          <cell r="T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-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 t="str">
            <v xml:space="preserve">          -</v>
          </cell>
          <cell r="J38" t="str">
            <v xml:space="preserve">          -</v>
          </cell>
          <cell r="K38" t="str">
            <v xml:space="preserve">          -</v>
          </cell>
          <cell r="L38" t="str">
            <v xml:space="preserve">          -</v>
          </cell>
          <cell r="M38" t="str">
            <v xml:space="preserve">          -</v>
          </cell>
          <cell r="N38" t="str">
            <v xml:space="preserve">          -</v>
          </cell>
          <cell r="O38" t="str">
            <v xml:space="preserve">          -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 t="str">
            <v xml:space="preserve">          -</v>
          </cell>
          <cell r="T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  <cell r="O40" t="str">
            <v xml:space="preserve">          -</v>
          </cell>
          <cell r="P40" t="str">
            <v xml:space="preserve">          -</v>
          </cell>
          <cell r="Q40" t="str">
            <v xml:space="preserve">          -</v>
          </cell>
          <cell r="R40" t="str">
            <v xml:space="preserve">          -</v>
          </cell>
          <cell r="S40" t="str">
            <v xml:space="preserve">          -</v>
          </cell>
          <cell r="T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-</v>
          </cell>
          <cell r="F41" t="str">
            <v xml:space="preserve">          -</v>
          </cell>
          <cell r="G41" t="str">
            <v xml:space="preserve">          -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 t="str">
            <v xml:space="preserve">          -</v>
          </cell>
          <cell r="M41" t="str">
            <v xml:space="preserve">          -</v>
          </cell>
          <cell r="N41" t="str">
            <v xml:space="preserve">          -</v>
          </cell>
          <cell r="O41" t="str">
            <v xml:space="preserve">          -</v>
          </cell>
          <cell r="P41" t="str">
            <v xml:space="preserve">          -</v>
          </cell>
          <cell r="Q41" t="str">
            <v xml:space="preserve">          -</v>
          </cell>
          <cell r="R41" t="str">
            <v xml:space="preserve">          -</v>
          </cell>
          <cell r="S41" t="str">
            <v xml:space="preserve">          -</v>
          </cell>
          <cell r="T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-</v>
          </cell>
          <cell r="F42" t="str">
            <v xml:space="preserve">          -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 t="str">
            <v xml:space="preserve">          -</v>
          </cell>
          <cell r="M42" t="str">
            <v xml:space="preserve">          -</v>
          </cell>
          <cell r="N42" t="str">
            <v xml:space="preserve">          -</v>
          </cell>
          <cell r="O42" t="str">
            <v xml:space="preserve">          -</v>
          </cell>
          <cell r="P42" t="str">
            <v xml:space="preserve">          -</v>
          </cell>
          <cell r="Q42" t="str">
            <v xml:space="preserve">          -</v>
          </cell>
          <cell r="R42" t="str">
            <v xml:space="preserve">          -</v>
          </cell>
          <cell r="S42" t="str">
            <v xml:space="preserve">          -</v>
          </cell>
          <cell r="T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 t="str">
            <v xml:space="preserve">          -</v>
          </cell>
          <cell r="M43" t="str">
            <v xml:space="preserve">          -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 t="str">
            <v xml:space="preserve">          -</v>
          </cell>
          <cell r="M44" t="str">
            <v xml:space="preserve">          -</v>
          </cell>
          <cell r="N44" t="str">
            <v xml:space="preserve">          -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 t="str">
            <v xml:space="preserve">          -</v>
          </cell>
          <cell r="T44" t="str">
            <v xml:space="preserve">          -</v>
          </cell>
        </row>
        <row r="45">
          <cell r="B45" t="str">
            <v>緒川村</v>
          </cell>
          <cell r="C45">
            <v>4</v>
          </cell>
          <cell r="D45">
            <v>2</v>
          </cell>
          <cell r="E45">
            <v>2</v>
          </cell>
          <cell r="F45">
            <v>2</v>
          </cell>
          <cell r="G45">
            <v>1</v>
          </cell>
          <cell r="H45">
            <v>1</v>
          </cell>
          <cell r="I45">
            <v>2</v>
          </cell>
          <cell r="J45">
            <v>1</v>
          </cell>
          <cell r="K45">
            <v>1</v>
          </cell>
          <cell r="L45">
            <v>3</v>
          </cell>
          <cell r="M45">
            <v>2</v>
          </cell>
          <cell r="N45">
            <v>1</v>
          </cell>
          <cell r="O45">
            <v>1</v>
          </cell>
          <cell r="P45" t="str">
            <v xml:space="preserve">          -</v>
          </cell>
          <cell r="Q45">
            <v>1</v>
          </cell>
          <cell r="R45" t="str">
            <v xml:space="preserve">          -</v>
          </cell>
          <cell r="S45" t="str">
            <v xml:space="preserve">          -</v>
          </cell>
          <cell r="T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 t="str">
            <v xml:space="preserve">          -</v>
          </cell>
          <cell r="L46" t="str">
            <v xml:space="preserve">          -</v>
          </cell>
          <cell r="M46" t="str">
            <v xml:space="preserve">          -</v>
          </cell>
          <cell r="N46" t="str">
            <v xml:space="preserve">          -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-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 t="str">
            <v xml:space="preserve">          -</v>
          </cell>
          <cell r="P48" t="str">
            <v xml:space="preserve">          -</v>
          </cell>
          <cell r="Q48" t="str">
            <v xml:space="preserve">          -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 t="str">
            <v xml:space="preserve">          -</v>
          </cell>
          <cell r="M49" t="str">
            <v xml:space="preserve">          -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 t="str">
            <v xml:space="preserve">          -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 t="str">
            <v xml:space="preserve">          -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 t="str">
            <v xml:space="preserve">          -</v>
          </cell>
          <cell r="S51" t="str">
            <v xml:space="preserve">          -</v>
          </cell>
          <cell r="T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 t="str">
            <v xml:space="preserve">          -</v>
          </cell>
          <cell r="P52" t="str">
            <v xml:space="preserve">          -</v>
          </cell>
          <cell r="Q52" t="str">
            <v xml:space="preserve">          -</v>
          </cell>
          <cell r="R52" t="str">
            <v xml:space="preserve">          -</v>
          </cell>
          <cell r="S52" t="str">
            <v xml:space="preserve">          -</v>
          </cell>
          <cell r="T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-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 t="str">
            <v xml:space="preserve">          -</v>
          </cell>
          <cell r="P53" t="str">
            <v xml:space="preserve">          -</v>
          </cell>
          <cell r="Q53" t="str">
            <v xml:space="preserve">          -</v>
          </cell>
          <cell r="R53" t="str">
            <v xml:space="preserve">          -</v>
          </cell>
          <cell r="S53" t="str">
            <v xml:space="preserve">          -</v>
          </cell>
          <cell r="T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 t="str">
            <v xml:space="preserve">          -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-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 t="str">
            <v xml:space="preserve">          -</v>
          </cell>
          <cell r="M55" t="str">
            <v xml:space="preserve">          -</v>
          </cell>
          <cell r="N55" t="str">
            <v xml:space="preserve">          -</v>
          </cell>
          <cell r="O55" t="str">
            <v xml:space="preserve">          -</v>
          </cell>
          <cell r="P55" t="str">
            <v xml:space="preserve">          -</v>
          </cell>
          <cell r="Q55" t="str">
            <v xml:space="preserve">          -</v>
          </cell>
          <cell r="R55" t="str">
            <v xml:space="preserve">          -</v>
          </cell>
          <cell r="S55" t="str">
            <v xml:space="preserve">          -</v>
          </cell>
          <cell r="T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 t="str">
            <v xml:space="preserve">          -</v>
          </cell>
          <cell r="P56" t="str">
            <v xml:space="preserve">          -</v>
          </cell>
          <cell r="Q56" t="str">
            <v xml:space="preserve">          -</v>
          </cell>
          <cell r="R56" t="str">
            <v xml:space="preserve">          -</v>
          </cell>
          <cell r="S56" t="str">
            <v xml:space="preserve">          -</v>
          </cell>
          <cell r="T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-</v>
          </cell>
          <cell r="F59" t="str">
            <v xml:space="preserve">          -</v>
          </cell>
          <cell r="G59" t="str">
            <v xml:space="preserve">          -</v>
          </cell>
          <cell r="H59" t="str">
            <v xml:space="preserve">          -</v>
          </cell>
          <cell r="I59" t="str">
            <v xml:space="preserve">          -</v>
          </cell>
          <cell r="J59" t="str">
            <v xml:space="preserve">          -</v>
          </cell>
          <cell r="K59" t="str">
            <v xml:space="preserve">          -</v>
          </cell>
          <cell r="L59" t="str">
            <v xml:space="preserve">          -</v>
          </cell>
          <cell r="M59" t="str">
            <v xml:space="preserve">          -</v>
          </cell>
          <cell r="N59" t="str">
            <v xml:space="preserve">          -</v>
          </cell>
          <cell r="O59" t="str">
            <v xml:space="preserve">          -</v>
          </cell>
          <cell r="P59" t="str">
            <v xml:space="preserve">          -</v>
          </cell>
          <cell r="Q59" t="str">
            <v xml:space="preserve">          -</v>
          </cell>
          <cell r="R59" t="str">
            <v xml:space="preserve">          -</v>
          </cell>
          <cell r="S59" t="str">
            <v xml:space="preserve">          -</v>
          </cell>
          <cell r="T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 t="str">
            <v xml:space="preserve">          -</v>
          </cell>
          <cell r="M60" t="str">
            <v xml:space="preserve">          -</v>
          </cell>
          <cell r="N60" t="str">
            <v xml:space="preserve">          -</v>
          </cell>
          <cell r="O60" t="str">
            <v xml:space="preserve">          -</v>
          </cell>
          <cell r="P60" t="str">
            <v xml:space="preserve">          -</v>
          </cell>
          <cell r="Q60" t="str">
            <v xml:space="preserve">          -</v>
          </cell>
          <cell r="R60" t="str">
            <v xml:space="preserve">          -</v>
          </cell>
          <cell r="S60" t="str">
            <v xml:space="preserve">          -</v>
          </cell>
          <cell r="T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-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 t="str">
            <v xml:space="preserve">          -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  <cell r="S63" t="str">
            <v xml:space="preserve">          -</v>
          </cell>
          <cell r="T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-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 t="str">
            <v xml:space="preserve">          -</v>
          </cell>
          <cell r="L64" t="str">
            <v xml:space="preserve">          -</v>
          </cell>
          <cell r="M64" t="str">
            <v xml:space="preserve">          -</v>
          </cell>
          <cell r="N64" t="str">
            <v xml:space="preserve">          -</v>
          </cell>
          <cell r="O64" t="str">
            <v xml:space="preserve">          -</v>
          </cell>
          <cell r="P64" t="str">
            <v xml:space="preserve">          -</v>
          </cell>
          <cell r="Q64" t="str">
            <v xml:space="preserve">          -</v>
          </cell>
          <cell r="R64" t="str">
            <v xml:space="preserve">          -</v>
          </cell>
          <cell r="S64" t="str">
            <v xml:space="preserve">          -</v>
          </cell>
          <cell r="T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 t="str">
            <v xml:space="preserve">          -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 t="str">
            <v xml:space="preserve">          -</v>
          </cell>
          <cell r="T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-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 t="str">
            <v xml:space="preserve">          -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 t="str">
            <v xml:space="preserve">          -</v>
          </cell>
          <cell r="S68" t="str">
            <v xml:space="preserve">          -</v>
          </cell>
          <cell r="T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-</v>
          </cell>
          <cell r="F70" t="str">
            <v xml:space="preserve">          -</v>
          </cell>
          <cell r="G70" t="str">
            <v xml:space="preserve">          -</v>
          </cell>
          <cell r="H70" t="str">
            <v xml:space="preserve">          -</v>
          </cell>
          <cell r="I70" t="str">
            <v xml:space="preserve">          -</v>
          </cell>
          <cell r="J70" t="str">
            <v xml:space="preserve">          -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 t="str">
            <v xml:space="preserve">          -</v>
          </cell>
          <cell r="P70" t="str">
            <v xml:space="preserve">          -</v>
          </cell>
          <cell r="Q70" t="str">
            <v xml:space="preserve">          -</v>
          </cell>
          <cell r="R70" t="str">
            <v xml:space="preserve">          -</v>
          </cell>
          <cell r="S70" t="str">
            <v xml:space="preserve">          -</v>
          </cell>
          <cell r="T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-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 t="str">
            <v xml:space="preserve">          -</v>
          </cell>
          <cell r="J71" t="str">
            <v xml:space="preserve">          -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 t="str">
            <v xml:space="preserve">          -</v>
          </cell>
          <cell r="P71" t="str">
            <v xml:space="preserve">          -</v>
          </cell>
          <cell r="Q71" t="str">
            <v xml:space="preserve">          -</v>
          </cell>
          <cell r="R71" t="str">
            <v xml:space="preserve">          -</v>
          </cell>
          <cell r="S71" t="str">
            <v xml:space="preserve">          -</v>
          </cell>
          <cell r="T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 t="str">
            <v xml:space="preserve">          -</v>
          </cell>
          <cell r="P72" t="str">
            <v xml:space="preserve">          -</v>
          </cell>
          <cell r="Q72" t="str">
            <v xml:space="preserve">          -</v>
          </cell>
          <cell r="R72" t="str">
            <v xml:space="preserve">          -</v>
          </cell>
          <cell r="S72" t="str">
            <v xml:space="preserve">          -</v>
          </cell>
          <cell r="T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 t="str">
            <v xml:space="preserve">          -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  <cell r="O76" t="str">
            <v xml:space="preserve">          -</v>
          </cell>
          <cell r="P76" t="str">
            <v xml:space="preserve">          -</v>
          </cell>
          <cell r="Q76" t="str">
            <v xml:space="preserve">          -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-</v>
          </cell>
          <cell r="F78" t="str">
            <v xml:space="preserve">          -</v>
          </cell>
          <cell r="G78" t="str">
            <v xml:space="preserve">          -</v>
          </cell>
          <cell r="H78" t="str">
            <v xml:space="preserve">          -</v>
          </cell>
          <cell r="I78" t="str">
            <v xml:space="preserve">          -</v>
          </cell>
          <cell r="J78" t="str">
            <v xml:space="preserve">          -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 t="str">
            <v xml:space="preserve">          -</v>
          </cell>
          <cell r="P78" t="str">
            <v xml:space="preserve">          -</v>
          </cell>
          <cell r="Q78" t="str">
            <v xml:space="preserve">          -</v>
          </cell>
          <cell r="R78" t="str">
            <v xml:space="preserve">          -</v>
          </cell>
          <cell r="S78" t="str">
            <v xml:space="preserve">          -</v>
          </cell>
          <cell r="T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  <cell r="I79" t="str">
            <v xml:space="preserve">          -</v>
          </cell>
          <cell r="J79" t="str">
            <v xml:space="preserve">          -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 t="str">
            <v xml:space="preserve">          -</v>
          </cell>
          <cell r="P79" t="str">
            <v xml:space="preserve">          -</v>
          </cell>
          <cell r="Q79" t="str">
            <v xml:space="preserve">          -</v>
          </cell>
          <cell r="R79" t="str">
            <v xml:space="preserve">          -</v>
          </cell>
          <cell r="S79" t="str">
            <v xml:space="preserve">          -</v>
          </cell>
          <cell r="T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-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 t="str">
            <v xml:space="preserve">          -</v>
          </cell>
          <cell r="P81" t="str">
            <v xml:space="preserve">          -</v>
          </cell>
          <cell r="Q81" t="str">
            <v xml:space="preserve">          -</v>
          </cell>
          <cell r="R81" t="str">
            <v xml:space="preserve">          -</v>
          </cell>
          <cell r="S81" t="str">
            <v xml:space="preserve">          -</v>
          </cell>
          <cell r="T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 t="str">
            <v xml:space="preserve">          -</v>
          </cell>
          <cell r="P82" t="str">
            <v xml:space="preserve">          -</v>
          </cell>
          <cell r="Q82" t="str">
            <v xml:space="preserve">          -</v>
          </cell>
          <cell r="R82" t="str">
            <v xml:space="preserve">          -</v>
          </cell>
          <cell r="S82" t="str">
            <v xml:space="preserve">          -</v>
          </cell>
          <cell r="T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-</v>
          </cell>
          <cell r="F83" t="str">
            <v xml:space="preserve">          -</v>
          </cell>
          <cell r="G83" t="str">
            <v xml:space="preserve">          -</v>
          </cell>
          <cell r="H83" t="str">
            <v xml:space="preserve">          -</v>
          </cell>
          <cell r="I83" t="str">
            <v xml:space="preserve">          -</v>
          </cell>
          <cell r="J83" t="str">
            <v xml:space="preserve">          -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 t="str">
            <v xml:space="preserve">          -</v>
          </cell>
          <cell r="P83" t="str">
            <v xml:space="preserve">          -</v>
          </cell>
          <cell r="Q83" t="str">
            <v xml:space="preserve">          -</v>
          </cell>
          <cell r="R83" t="str">
            <v xml:space="preserve">          -</v>
          </cell>
          <cell r="S83" t="str">
            <v xml:space="preserve">          -</v>
          </cell>
          <cell r="T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-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 t="str">
            <v xml:space="preserve">          -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 t="str">
            <v xml:space="preserve">          -</v>
          </cell>
          <cell r="T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 t="str">
            <v xml:space="preserve">          -</v>
          </cell>
          <cell r="T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-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 t="str">
            <v xml:space="preserve">          -</v>
          </cell>
          <cell r="J86" t="str">
            <v xml:space="preserve">          -</v>
          </cell>
          <cell r="K86" t="str">
            <v xml:space="preserve">          -</v>
          </cell>
          <cell r="L86" t="str">
            <v xml:space="preserve">          -</v>
          </cell>
          <cell r="M86" t="str">
            <v xml:space="preserve">          -</v>
          </cell>
          <cell r="N86" t="str">
            <v xml:space="preserve">          -</v>
          </cell>
          <cell r="O86" t="str">
            <v xml:space="preserve">          -</v>
          </cell>
          <cell r="P86" t="str">
            <v xml:space="preserve">          -</v>
          </cell>
          <cell r="Q86" t="str">
            <v xml:space="preserve">          -</v>
          </cell>
          <cell r="R86" t="str">
            <v xml:space="preserve">          -</v>
          </cell>
          <cell r="S86" t="str">
            <v xml:space="preserve">          -</v>
          </cell>
          <cell r="T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 t="str">
            <v xml:space="preserve">          -</v>
          </cell>
          <cell r="P87" t="str">
            <v xml:space="preserve">          -</v>
          </cell>
          <cell r="Q87" t="str">
            <v xml:space="preserve">          -</v>
          </cell>
          <cell r="R87" t="str">
            <v xml:space="preserve">          -</v>
          </cell>
          <cell r="S87" t="str">
            <v xml:space="preserve">          -</v>
          </cell>
          <cell r="T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  <cell r="O88" t="str">
            <v xml:space="preserve">          -</v>
          </cell>
          <cell r="P88" t="str">
            <v xml:space="preserve">          -</v>
          </cell>
          <cell r="Q88" t="str">
            <v xml:space="preserve">          -</v>
          </cell>
          <cell r="R88" t="str">
            <v xml:space="preserve">          -</v>
          </cell>
          <cell r="S88" t="str">
            <v xml:space="preserve">          -</v>
          </cell>
          <cell r="T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-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 t="str">
            <v xml:space="preserve">          -</v>
          </cell>
          <cell r="J89" t="str">
            <v xml:space="preserve">          -</v>
          </cell>
          <cell r="K89" t="str">
            <v xml:space="preserve">          -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  <cell r="O89" t="str">
            <v xml:space="preserve">          -</v>
          </cell>
          <cell r="P89" t="str">
            <v xml:space="preserve">          -</v>
          </cell>
          <cell r="Q89" t="str">
            <v xml:space="preserve">          -</v>
          </cell>
          <cell r="R89" t="str">
            <v xml:space="preserve">          -</v>
          </cell>
          <cell r="S89" t="str">
            <v xml:space="preserve">          -</v>
          </cell>
          <cell r="T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-</v>
          </cell>
          <cell r="F91" t="str">
            <v xml:space="preserve">          -</v>
          </cell>
          <cell r="G91" t="str">
            <v xml:space="preserve">          -</v>
          </cell>
          <cell r="H91" t="str">
            <v xml:space="preserve">          -</v>
          </cell>
          <cell r="I91" t="str">
            <v xml:space="preserve">          -</v>
          </cell>
          <cell r="J91" t="str">
            <v xml:space="preserve">          -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 t="str">
            <v xml:space="preserve">          -</v>
          </cell>
          <cell r="P91" t="str">
            <v xml:space="preserve">          -</v>
          </cell>
          <cell r="Q91" t="str">
            <v xml:space="preserve">          -</v>
          </cell>
          <cell r="R91" t="str">
            <v xml:space="preserve">          -</v>
          </cell>
          <cell r="S91" t="str">
            <v xml:space="preserve">          -</v>
          </cell>
          <cell r="T91" t="str">
            <v xml:space="preserve">          -</v>
          </cell>
        </row>
      </sheetData>
      <sheetData sheetId="19" refreshError="1"/>
      <sheetData sheetId="20">
        <row r="6">
          <cell r="B6" t="str">
            <v>水戸市</v>
          </cell>
          <cell r="C6" t="str">
            <v xml:space="preserve">          -</v>
          </cell>
          <cell r="D6" t="str">
            <v xml:space="preserve">          -</v>
          </cell>
          <cell r="E6" t="str">
            <v xml:space="preserve">          -</v>
          </cell>
          <cell r="F6" t="str">
            <v xml:space="preserve">          -</v>
          </cell>
          <cell r="G6" t="str">
            <v xml:space="preserve">          -</v>
          </cell>
          <cell r="H6" t="str">
            <v xml:space="preserve">          -</v>
          </cell>
          <cell r="I6" t="str">
            <v xml:space="preserve">          -</v>
          </cell>
          <cell r="J6" t="str">
            <v xml:space="preserve">          -</v>
          </cell>
          <cell r="K6" t="str">
            <v xml:space="preserve">          -</v>
          </cell>
          <cell r="L6" t="str">
            <v xml:space="preserve">          -</v>
          </cell>
          <cell r="M6" t="str">
            <v xml:space="preserve">          -</v>
          </cell>
          <cell r="N6" t="str">
            <v xml:space="preserve">          -</v>
          </cell>
        </row>
        <row r="7">
          <cell r="B7" t="str">
            <v>日立市</v>
          </cell>
          <cell r="C7">
            <v>216</v>
          </cell>
          <cell r="D7">
            <v>38</v>
          </cell>
          <cell r="E7">
            <v>178</v>
          </cell>
          <cell r="F7">
            <v>2</v>
          </cell>
          <cell r="G7" t="str">
            <v xml:space="preserve">          -</v>
          </cell>
          <cell r="H7">
            <v>2</v>
          </cell>
          <cell r="I7">
            <v>16</v>
          </cell>
          <cell r="J7" t="str">
            <v xml:space="preserve">          -</v>
          </cell>
          <cell r="K7">
            <v>16</v>
          </cell>
          <cell r="L7">
            <v>198</v>
          </cell>
          <cell r="M7">
            <v>38</v>
          </cell>
          <cell r="N7">
            <v>160</v>
          </cell>
        </row>
        <row r="8">
          <cell r="B8" t="str">
            <v>土浦市</v>
          </cell>
          <cell r="C8">
            <v>26</v>
          </cell>
          <cell r="D8">
            <v>7</v>
          </cell>
          <cell r="E8">
            <v>19</v>
          </cell>
          <cell r="F8">
            <v>1</v>
          </cell>
          <cell r="G8">
            <v>1</v>
          </cell>
          <cell r="H8" t="str">
            <v xml:space="preserve">          -</v>
          </cell>
          <cell r="I8">
            <v>4</v>
          </cell>
          <cell r="J8" t="str">
            <v xml:space="preserve">          -</v>
          </cell>
          <cell r="K8">
            <v>4</v>
          </cell>
          <cell r="L8">
            <v>21</v>
          </cell>
          <cell r="M8">
            <v>6</v>
          </cell>
          <cell r="N8">
            <v>15</v>
          </cell>
        </row>
        <row r="9">
          <cell r="B9" t="str">
            <v>古河市</v>
          </cell>
          <cell r="C9" t="str">
            <v xml:space="preserve">          -</v>
          </cell>
          <cell r="D9" t="str">
            <v xml:space="preserve">          -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 t="str">
            <v xml:space="preserve">          -</v>
          </cell>
          <cell r="J9" t="str">
            <v xml:space="preserve">          -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</row>
        <row r="10">
          <cell r="B10" t="str">
            <v>石岡市</v>
          </cell>
          <cell r="C10">
            <v>113</v>
          </cell>
          <cell r="D10">
            <v>25</v>
          </cell>
          <cell r="E10">
            <v>88</v>
          </cell>
          <cell r="F10">
            <v>3</v>
          </cell>
          <cell r="G10">
            <v>1</v>
          </cell>
          <cell r="H10">
            <v>2</v>
          </cell>
          <cell r="I10">
            <v>16</v>
          </cell>
          <cell r="J10" t="str">
            <v xml:space="preserve">          -</v>
          </cell>
          <cell r="K10">
            <v>16</v>
          </cell>
          <cell r="L10">
            <v>94</v>
          </cell>
          <cell r="M10">
            <v>24</v>
          </cell>
          <cell r="N10">
            <v>70</v>
          </cell>
        </row>
        <row r="11">
          <cell r="B11" t="str">
            <v>下館市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</row>
        <row r="12">
          <cell r="B12" t="str">
            <v>結城市</v>
          </cell>
          <cell r="C12">
            <v>6</v>
          </cell>
          <cell r="D12">
            <v>2</v>
          </cell>
          <cell r="E12">
            <v>4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>
            <v>6</v>
          </cell>
          <cell r="M12">
            <v>2</v>
          </cell>
          <cell r="N12">
            <v>4</v>
          </cell>
        </row>
        <row r="13">
          <cell r="B13" t="str">
            <v>龍ケ崎市</v>
          </cell>
          <cell r="C13">
            <v>31</v>
          </cell>
          <cell r="D13">
            <v>7</v>
          </cell>
          <cell r="E13">
            <v>24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>
            <v>1</v>
          </cell>
          <cell r="J13" t="str">
            <v xml:space="preserve">          -</v>
          </cell>
          <cell r="K13">
            <v>1</v>
          </cell>
          <cell r="L13">
            <v>30</v>
          </cell>
          <cell r="M13">
            <v>7</v>
          </cell>
          <cell r="N13">
            <v>23</v>
          </cell>
        </row>
        <row r="14">
          <cell r="B14" t="str">
            <v>下妻市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</row>
        <row r="15">
          <cell r="B15" t="str">
            <v>水海道市</v>
          </cell>
          <cell r="C15">
            <v>73</v>
          </cell>
          <cell r="D15">
            <v>18</v>
          </cell>
          <cell r="E15">
            <v>55</v>
          </cell>
          <cell r="F15">
            <v>2</v>
          </cell>
          <cell r="G15">
            <v>1</v>
          </cell>
          <cell r="H15">
            <v>1</v>
          </cell>
          <cell r="I15">
            <v>3</v>
          </cell>
          <cell r="J15" t="str">
            <v xml:space="preserve">          -</v>
          </cell>
          <cell r="K15">
            <v>3</v>
          </cell>
          <cell r="L15">
            <v>68</v>
          </cell>
          <cell r="M15">
            <v>17</v>
          </cell>
          <cell r="N15">
            <v>51</v>
          </cell>
        </row>
        <row r="16">
          <cell r="B16" t="str">
            <v>常陸太田市</v>
          </cell>
          <cell r="C16">
            <v>10</v>
          </cell>
          <cell r="D16">
            <v>6</v>
          </cell>
          <cell r="E16">
            <v>4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10</v>
          </cell>
          <cell r="M16">
            <v>6</v>
          </cell>
          <cell r="N16">
            <v>4</v>
          </cell>
        </row>
        <row r="17">
          <cell r="B17" t="str">
            <v>高萩市</v>
          </cell>
          <cell r="C17">
            <v>19</v>
          </cell>
          <cell r="D17">
            <v>5</v>
          </cell>
          <cell r="E17">
            <v>14</v>
          </cell>
          <cell r="F17">
            <v>1</v>
          </cell>
          <cell r="G17" t="str">
            <v xml:space="preserve">          -</v>
          </cell>
          <cell r="H17">
            <v>1</v>
          </cell>
          <cell r="I17">
            <v>1</v>
          </cell>
          <cell r="J17" t="str">
            <v xml:space="preserve">          -</v>
          </cell>
          <cell r="K17">
            <v>1</v>
          </cell>
          <cell r="L17">
            <v>17</v>
          </cell>
          <cell r="M17">
            <v>5</v>
          </cell>
          <cell r="N17">
            <v>12</v>
          </cell>
        </row>
        <row r="18">
          <cell r="B18" t="str">
            <v>北茨城市</v>
          </cell>
          <cell r="C18">
            <v>81</v>
          </cell>
          <cell r="D18">
            <v>26</v>
          </cell>
          <cell r="E18">
            <v>55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>
            <v>7</v>
          </cell>
          <cell r="J18" t="str">
            <v xml:space="preserve">          -</v>
          </cell>
          <cell r="K18">
            <v>7</v>
          </cell>
          <cell r="L18">
            <v>74</v>
          </cell>
          <cell r="M18">
            <v>26</v>
          </cell>
          <cell r="N18">
            <v>48</v>
          </cell>
        </row>
        <row r="19">
          <cell r="B19" t="str">
            <v>笠間市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</row>
        <row r="20">
          <cell r="B20" t="str">
            <v>取手市</v>
          </cell>
          <cell r="C20">
            <v>139</v>
          </cell>
          <cell r="D20">
            <v>23</v>
          </cell>
          <cell r="E20">
            <v>116</v>
          </cell>
          <cell r="F20">
            <v>5</v>
          </cell>
          <cell r="G20" t="str">
            <v xml:space="preserve">          -</v>
          </cell>
          <cell r="H20">
            <v>5</v>
          </cell>
          <cell r="I20">
            <v>8</v>
          </cell>
          <cell r="J20">
            <v>1</v>
          </cell>
          <cell r="K20">
            <v>7</v>
          </cell>
          <cell r="L20">
            <v>126</v>
          </cell>
          <cell r="M20">
            <v>22</v>
          </cell>
          <cell r="N20">
            <v>104</v>
          </cell>
        </row>
        <row r="21">
          <cell r="B21" t="str">
            <v>岩井市</v>
          </cell>
          <cell r="C21">
            <v>10</v>
          </cell>
          <cell r="D21">
            <v>1</v>
          </cell>
          <cell r="E21">
            <v>9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>
            <v>10</v>
          </cell>
          <cell r="M21">
            <v>1</v>
          </cell>
          <cell r="N21">
            <v>9</v>
          </cell>
        </row>
        <row r="22">
          <cell r="B22" t="str">
            <v>牛久市</v>
          </cell>
          <cell r="C22">
            <v>24</v>
          </cell>
          <cell r="D22">
            <v>5</v>
          </cell>
          <cell r="E22">
            <v>19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>
            <v>4</v>
          </cell>
          <cell r="J22">
            <v>2</v>
          </cell>
          <cell r="K22">
            <v>2</v>
          </cell>
          <cell r="L22">
            <v>20</v>
          </cell>
          <cell r="M22">
            <v>3</v>
          </cell>
          <cell r="N22">
            <v>17</v>
          </cell>
        </row>
        <row r="23">
          <cell r="B23" t="str">
            <v>つくば市</v>
          </cell>
          <cell r="C23">
            <v>29</v>
          </cell>
          <cell r="D23">
            <v>9</v>
          </cell>
          <cell r="E23">
            <v>20</v>
          </cell>
          <cell r="F23">
            <v>1</v>
          </cell>
          <cell r="G23" t="str">
            <v xml:space="preserve">          -</v>
          </cell>
          <cell r="H23">
            <v>1</v>
          </cell>
          <cell r="I23">
            <v>2</v>
          </cell>
          <cell r="J23" t="str">
            <v xml:space="preserve">          -</v>
          </cell>
          <cell r="K23">
            <v>2</v>
          </cell>
          <cell r="L23">
            <v>26</v>
          </cell>
          <cell r="M23">
            <v>9</v>
          </cell>
          <cell r="N23">
            <v>17</v>
          </cell>
        </row>
        <row r="24">
          <cell r="B24" t="str">
            <v>ひたちなか市</v>
          </cell>
          <cell r="C24">
            <v>14</v>
          </cell>
          <cell r="D24">
            <v>5</v>
          </cell>
          <cell r="E24">
            <v>9</v>
          </cell>
          <cell r="F24">
            <v>10</v>
          </cell>
          <cell r="G24">
            <v>3</v>
          </cell>
          <cell r="H24">
            <v>7</v>
          </cell>
          <cell r="I24">
            <v>2</v>
          </cell>
          <cell r="J24" t="str">
            <v xml:space="preserve">          -</v>
          </cell>
          <cell r="K24">
            <v>2</v>
          </cell>
          <cell r="L24">
            <v>2</v>
          </cell>
          <cell r="M24">
            <v>2</v>
          </cell>
          <cell r="N24" t="str">
            <v xml:space="preserve">          -</v>
          </cell>
        </row>
        <row r="25">
          <cell r="B25" t="str">
            <v>鹿嶋市</v>
          </cell>
          <cell r="C25">
            <v>10</v>
          </cell>
          <cell r="D25">
            <v>3</v>
          </cell>
          <cell r="E25">
            <v>7</v>
          </cell>
          <cell r="F25">
            <v>1</v>
          </cell>
          <cell r="G25" t="str">
            <v xml:space="preserve">          -</v>
          </cell>
          <cell r="H25">
            <v>1</v>
          </cell>
          <cell r="I25">
            <v>1</v>
          </cell>
          <cell r="J25" t="str">
            <v xml:space="preserve">          -</v>
          </cell>
          <cell r="K25">
            <v>1</v>
          </cell>
          <cell r="L25">
            <v>8</v>
          </cell>
          <cell r="M25">
            <v>3</v>
          </cell>
          <cell r="N25">
            <v>5</v>
          </cell>
        </row>
        <row r="26">
          <cell r="B26" t="str">
            <v>茨城町</v>
          </cell>
          <cell r="C26">
            <v>57</v>
          </cell>
          <cell r="D26">
            <v>11</v>
          </cell>
          <cell r="E26">
            <v>46</v>
          </cell>
          <cell r="F26">
            <v>4</v>
          </cell>
          <cell r="G26" t="str">
            <v xml:space="preserve">          -</v>
          </cell>
          <cell r="H26">
            <v>4</v>
          </cell>
          <cell r="I26">
            <v>8</v>
          </cell>
          <cell r="J26" t="str">
            <v xml:space="preserve">          -</v>
          </cell>
          <cell r="K26">
            <v>8</v>
          </cell>
          <cell r="L26">
            <v>45</v>
          </cell>
          <cell r="M26">
            <v>11</v>
          </cell>
          <cell r="N26">
            <v>34</v>
          </cell>
        </row>
        <row r="27">
          <cell r="B27" t="str">
            <v>小川町</v>
          </cell>
          <cell r="C27">
            <v>7</v>
          </cell>
          <cell r="D27">
            <v>5</v>
          </cell>
          <cell r="E27">
            <v>2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>
            <v>7</v>
          </cell>
          <cell r="M27">
            <v>5</v>
          </cell>
          <cell r="N27">
            <v>2</v>
          </cell>
        </row>
        <row r="28">
          <cell r="B28" t="str">
            <v>美野里町</v>
          </cell>
          <cell r="C28">
            <v>58</v>
          </cell>
          <cell r="D28">
            <v>19</v>
          </cell>
          <cell r="E28">
            <v>39</v>
          </cell>
          <cell r="F28">
            <v>48</v>
          </cell>
          <cell r="G28">
            <v>15</v>
          </cell>
          <cell r="H28">
            <v>33</v>
          </cell>
          <cell r="I28">
            <v>5</v>
          </cell>
          <cell r="J28">
            <v>1</v>
          </cell>
          <cell r="K28">
            <v>4</v>
          </cell>
          <cell r="L28">
            <v>5</v>
          </cell>
          <cell r="M28">
            <v>3</v>
          </cell>
          <cell r="N28">
            <v>2</v>
          </cell>
        </row>
        <row r="29">
          <cell r="B29" t="str">
            <v>内原町</v>
          </cell>
          <cell r="C29">
            <v>19</v>
          </cell>
          <cell r="D29">
            <v>8</v>
          </cell>
          <cell r="E29">
            <v>11</v>
          </cell>
          <cell r="F29">
            <v>1</v>
          </cell>
          <cell r="G29">
            <v>1</v>
          </cell>
          <cell r="H29" t="str">
            <v xml:space="preserve">          -</v>
          </cell>
          <cell r="I29">
            <v>2</v>
          </cell>
          <cell r="J29" t="str">
            <v xml:space="preserve">          -</v>
          </cell>
          <cell r="K29">
            <v>2</v>
          </cell>
          <cell r="L29">
            <v>16</v>
          </cell>
          <cell r="M29">
            <v>7</v>
          </cell>
          <cell r="N29">
            <v>9</v>
          </cell>
        </row>
        <row r="30">
          <cell r="B30" t="str">
            <v>常北町</v>
          </cell>
          <cell r="C30">
            <v>47</v>
          </cell>
          <cell r="D30">
            <v>18</v>
          </cell>
          <cell r="E30">
            <v>29</v>
          </cell>
          <cell r="F30">
            <v>2</v>
          </cell>
          <cell r="G30" t="str">
            <v xml:space="preserve">          -</v>
          </cell>
          <cell r="H30">
            <v>2</v>
          </cell>
          <cell r="I30">
            <v>1</v>
          </cell>
          <cell r="J30" t="str">
            <v xml:space="preserve">          -</v>
          </cell>
          <cell r="K30">
            <v>1</v>
          </cell>
          <cell r="L30">
            <v>44</v>
          </cell>
          <cell r="M30">
            <v>18</v>
          </cell>
          <cell r="N30">
            <v>26</v>
          </cell>
        </row>
        <row r="31">
          <cell r="B31" t="str">
            <v>桂村</v>
          </cell>
          <cell r="C31">
            <v>9</v>
          </cell>
          <cell r="D31">
            <v>3</v>
          </cell>
          <cell r="E31">
            <v>6</v>
          </cell>
          <cell r="F31">
            <v>1</v>
          </cell>
          <cell r="G31">
            <v>1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>
            <v>8</v>
          </cell>
          <cell r="M31">
            <v>2</v>
          </cell>
          <cell r="N31">
            <v>6</v>
          </cell>
        </row>
        <row r="32">
          <cell r="B32" t="str">
            <v>御前山村</v>
          </cell>
          <cell r="C32">
            <v>1</v>
          </cell>
          <cell r="D32" t="str">
            <v xml:space="preserve">          -</v>
          </cell>
          <cell r="E32">
            <v>1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>
            <v>1</v>
          </cell>
          <cell r="M32" t="str">
            <v xml:space="preserve">          -</v>
          </cell>
          <cell r="N32">
            <v>1</v>
          </cell>
        </row>
        <row r="33">
          <cell r="B33" t="str">
            <v>大洗町</v>
          </cell>
          <cell r="C33">
            <v>7</v>
          </cell>
          <cell r="D33">
            <v>1</v>
          </cell>
          <cell r="E33">
            <v>6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7</v>
          </cell>
          <cell r="M33">
            <v>1</v>
          </cell>
          <cell r="N33">
            <v>6</v>
          </cell>
        </row>
        <row r="34">
          <cell r="B34" t="str">
            <v>友部町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</row>
        <row r="35">
          <cell r="B35" t="str">
            <v>岩間町</v>
          </cell>
          <cell r="C35">
            <v>16</v>
          </cell>
          <cell r="D35">
            <v>4</v>
          </cell>
          <cell r="E35">
            <v>12</v>
          </cell>
          <cell r="F35">
            <v>13</v>
          </cell>
          <cell r="G35">
            <v>4</v>
          </cell>
          <cell r="H35">
            <v>9</v>
          </cell>
          <cell r="I35">
            <v>3</v>
          </cell>
          <cell r="J35" t="str">
            <v xml:space="preserve">          -</v>
          </cell>
          <cell r="K35">
            <v>3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</row>
        <row r="36">
          <cell r="B36" t="str">
            <v>七会村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</row>
        <row r="37">
          <cell r="B37" t="str">
            <v>岩瀬町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</row>
        <row r="38">
          <cell r="B38" t="str">
            <v>東海村</v>
          </cell>
          <cell r="C38">
            <v>90</v>
          </cell>
          <cell r="D38">
            <v>31</v>
          </cell>
          <cell r="E38">
            <v>59</v>
          </cell>
          <cell r="F38">
            <v>7</v>
          </cell>
          <cell r="G38">
            <v>3</v>
          </cell>
          <cell r="H38">
            <v>4</v>
          </cell>
          <cell r="I38">
            <v>12</v>
          </cell>
          <cell r="J38" t="str">
            <v xml:space="preserve">          -</v>
          </cell>
          <cell r="K38">
            <v>12</v>
          </cell>
          <cell r="L38">
            <v>71</v>
          </cell>
          <cell r="M38">
            <v>28</v>
          </cell>
          <cell r="N38">
            <v>43</v>
          </cell>
        </row>
        <row r="39">
          <cell r="B39" t="str">
            <v>那珂町</v>
          </cell>
          <cell r="C39">
            <v>9</v>
          </cell>
          <cell r="D39">
            <v>1</v>
          </cell>
          <cell r="E39">
            <v>8</v>
          </cell>
          <cell r="F39">
            <v>6</v>
          </cell>
          <cell r="G39" t="str">
            <v xml:space="preserve">          -</v>
          </cell>
          <cell r="H39">
            <v>6</v>
          </cell>
          <cell r="I39">
            <v>2</v>
          </cell>
          <cell r="J39" t="str">
            <v xml:space="preserve">          -</v>
          </cell>
          <cell r="K39">
            <v>2</v>
          </cell>
          <cell r="L39">
            <v>1</v>
          </cell>
          <cell r="M39">
            <v>1</v>
          </cell>
          <cell r="N39" t="str">
            <v xml:space="preserve">          -</v>
          </cell>
        </row>
        <row r="40">
          <cell r="B40" t="str">
            <v>瓜連町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</row>
        <row r="41">
          <cell r="B41" t="str">
            <v>大宮町</v>
          </cell>
          <cell r="C41">
            <v>7</v>
          </cell>
          <cell r="D41">
            <v>3</v>
          </cell>
          <cell r="E41">
            <v>4</v>
          </cell>
          <cell r="F41">
            <v>1</v>
          </cell>
          <cell r="G41">
            <v>1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>
            <v>6</v>
          </cell>
          <cell r="M41">
            <v>2</v>
          </cell>
          <cell r="N41">
            <v>4</v>
          </cell>
        </row>
        <row r="42">
          <cell r="B42" t="str">
            <v>山方町</v>
          </cell>
          <cell r="C42">
            <v>14</v>
          </cell>
          <cell r="D42">
            <v>2</v>
          </cell>
          <cell r="E42">
            <v>12</v>
          </cell>
          <cell r="F42">
            <v>1</v>
          </cell>
          <cell r="G42" t="str">
            <v xml:space="preserve">          -</v>
          </cell>
          <cell r="H42">
            <v>1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>
            <v>13</v>
          </cell>
          <cell r="M42">
            <v>2</v>
          </cell>
          <cell r="N42">
            <v>11</v>
          </cell>
        </row>
        <row r="43">
          <cell r="B43" t="str">
            <v>美和村</v>
          </cell>
          <cell r="C43">
            <v>2</v>
          </cell>
          <cell r="D43">
            <v>1</v>
          </cell>
          <cell r="E43">
            <v>1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2</v>
          </cell>
          <cell r="M43">
            <v>1</v>
          </cell>
          <cell r="N43">
            <v>1</v>
          </cell>
        </row>
        <row r="44">
          <cell r="B44" t="str">
            <v>緒川村</v>
          </cell>
          <cell r="C44">
            <v>3</v>
          </cell>
          <cell r="D44">
            <v>2</v>
          </cell>
          <cell r="E44">
            <v>1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>
            <v>3</v>
          </cell>
          <cell r="M44">
            <v>2</v>
          </cell>
          <cell r="N44">
            <v>1</v>
          </cell>
        </row>
        <row r="45">
          <cell r="B45" t="str">
            <v>金砂郷町</v>
          </cell>
          <cell r="C45">
            <v>5</v>
          </cell>
          <cell r="D45">
            <v>2</v>
          </cell>
          <cell r="E45">
            <v>3</v>
          </cell>
          <cell r="F45" t="str">
            <v xml:space="preserve">          -</v>
          </cell>
          <cell r="G45" t="str">
            <v xml:space="preserve">          -</v>
          </cell>
          <cell r="H45" t="str">
            <v xml:space="preserve">          -</v>
          </cell>
          <cell r="I45" t="str">
            <v xml:space="preserve">          -</v>
          </cell>
          <cell r="J45" t="str">
            <v xml:space="preserve">          -</v>
          </cell>
          <cell r="K45" t="str">
            <v xml:space="preserve">          -</v>
          </cell>
          <cell r="L45">
            <v>5</v>
          </cell>
          <cell r="M45">
            <v>2</v>
          </cell>
          <cell r="N45">
            <v>3</v>
          </cell>
        </row>
        <row r="46">
          <cell r="B46" t="str">
            <v>水府村</v>
          </cell>
          <cell r="C46">
            <v>10</v>
          </cell>
          <cell r="D46">
            <v>3</v>
          </cell>
          <cell r="E46">
            <v>7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>
            <v>1</v>
          </cell>
          <cell r="J46" t="str">
            <v xml:space="preserve">          -</v>
          </cell>
          <cell r="K46">
            <v>1</v>
          </cell>
          <cell r="L46">
            <v>9</v>
          </cell>
          <cell r="M46">
            <v>3</v>
          </cell>
          <cell r="N46">
            <v>6</v>
          </cell>
        </row>
        <row r="47">
          <cell r="B47" t="str">
            <v>里美村</v>
          </cell>
          <cell r="C47">
            <v>9</v>
          </cell>
          <cell r="D47">
            <v>5</v>
          </cell>
          <cell r="E47">
            <v>4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>
            <v>1</v>
          </cell>
          <cell r="J47" t="str">
            <v xml:space="preserve">          -</v>
          </cell>
          <cell r="K47">
            <v>1</v>
          </cell>
          <cell r="L47">
            <v>8</v>
          </cell>
          <cell r="M47">
            <v>5</v>
          </cell>
          <cell r="N47">
            <v>3</v>
          </cell>
        </row>
        <row r="48">
          <cell r="B48" t="str">
            <v>大子町</v>
          </cell>
          <cell r="C48">
            <v>15</v>
          </cell>
          <cell r="D48">
            <v>14</v>
          </cell>
          <cell r="E48">
            <v>1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15</v>
          </cell>
          <cell r="M48">
            <v>14</v>
          </cell>
          <cell r="N48">
            <v>1</v>
          </cell>
        </row>
        <row r="49">
          <cell r="B49" t="str">
            <v>十王町</v>
          </cell>
          <cell r="C49">
            <v>3</v>
          </cell>
          <cell r="D49">
            <v>1</v>
          </cell>
          <cell r="E49">
            <v>2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>
            <v>1</v>
          </cell>
          <cell r="J49" t="str">
            <v xml:space="preserve">          -</v>
          </cell>
          <cell r="K49">
            <v>1</v>
          </cell>
          <cell r="L49">
            <v>2</v>
          </cell>
          <cell r="M49">
            <v>1</v>
          </cell>
          <cell r="N49">
            <v>1</v>
          </cell>
        </row>
        <row r="50">
          <cell r="B50" t="str">
            <v>旭村</v>
          </cell>
          <cell r="C50">
            <v>23</v>
          </cell>
          <cell r="D50">
            <v>7</v>
          </cell>
          <cell r="E50">
            <v>16</v>
          </cell>
          <cell r="F50">
            <v>2</v>
          </cell>
          <cell r="G50">
            <v>1</v>
          </cell>
          <cell r="H50">
            <v>1</v>
          </cell>
          <cell r="I50">
            <v>1</v>
          </cell>
          <cell r="J50" t="str">
            <v xml:space="preserve">          -</v>
          </cell>
          <cell r="K50">
            <v>1</v>
          </cell>
          <cell r="L50">
            <v>20</v>
          </cell>
          <cell r="M50">
            <v>6</v>
          </cell>
          <cell r="N50">
            <v>14</v>
          </cell>
        </row>
        <row r="51">
          <cell r="B51" t="str">
            <v>鉾田町</v>
          </cell>
          <cell r="C51">
            <v>31</v>
          </cell>
          <cell r="D51">
            <v>12</v>
          </cell>
          <cell r="E51">
            <v>19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31</v>
          </cell>
          <cell r="M51">
            <v>12</v>
          </cell>
          <cell r="N51">
            <v>19</v>
          </cell>
        </row>
        <row r="52">
          <cell r="B52" t="str">
            <v>大洋村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</row>
        <row r="53">
          <cell r="B53" t="str">
            <v>神栖町</v>
          </cell>
          <cell r="C53">
            <v>23</v>
          </cell>
          <cell r="D53">
            <v>5</v>
          </cell>
          <cell r="E53">
            <v>18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>
            <v>1</v>
          </cell>
          <cell r="J53" t="str">
            <v xml:space="preserve">          -</v>
          </cell>
          <cell r="K53">
            <v>1</v>
          </cell>
          <cell r="L53">
            <v>22</v>
          </cell>
          <cell r="M53">
            <v>5</v>
          </cell>
          <cell r="N53">
            <v>17</v>
          </cell>
        </row>
        <row r="54">
          <cell r="B54" t="str">
            <v>波崎町</v>
          </cell>
          <cell r="C54">
            <v>13</v>
          </cell>
          <cell r="D54">
            <v>1</v>
          </cell>
          <cell r="E54">
            <v>12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>
            <v>1</v>
          </cell>
          <cell r="J54" t="str">
            <v xml:space="preserve">          -</v>
          </cell>
          <cell r="K54">
            <v>1</v>
          </cell>
          <cell r="L54">
            <v>12</v>
          </cell>
          <cell r="M54">
            <v>1</v>
          </cell>
          <cell r="N54">
            <v>11</v>
          </cell>
        </row>
        <row r="55">
          <cell r="B55" t="str">
            <v>麻生町</v>
          </cell>
          <cell r="C55">
            <v>5</v>
          </cell>
          <cell r="D55" t="str">
            <v xml:space="preserve">          -</v>
          </cell>
          <cell r="E55">
            <v>5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>
            <v>5</v>
          </cell>
          <cell r="M55" t="str">
            <v xml:space="preserve">          -</v>
          </cell>
          <cell r="N55">
            <v>5</v>
          </cell>
        </row>
        <row r="56">
          <cell r="B56" t="str">
            <v>牛堀町</v>
          </cell>
          <cell r="C56">
            <v>1</v>
          </cell>
          <cell r="D56">
            <v>1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>
            <v>1</v>
          </cell>
          <cell r="M56">
            <v>1</v>
          </cell>
          <cell r="N56" t="str">
            <v xml:space="preserve">          -</v>
          </cell>
        </row>
        <row r="57">
          <cell r="B57" t="str">
            <v>潮来町</v>
          </cell>
          <cell r="C57">
            <v>8</v>
          </cell>
          <cell r="D57" t="str">
            <v xml:space="preserve">          -</v>
          </cell>
          <cell r="E57">
            <v>8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>
            <v>1</v>
          </cell>
          <cell r="J57" t="str">
            <v xml:space="preserve">          -</v>
          </cell>
          <cell r="K57">
            <v>1</v>
          </cell>
          <cell r="L57">
            <v>7</v>
          </cell>
          <cell r="M57" t="str">
            <v xml:space="preserve">          -</v>
          </cell>
          <cell r="N57">
            <v>7</v>
          </cell>
        </row>
        <row r="58">
          <cell r="B58" t="str">
            <v>北浦町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</row>
        <row r="59">
          <cell r="B59" t="str">
            <v>玉造町</v>
          </cell>
          <cell r="C59">
            <v>65</v>
          </cell>
          <cell r="D59">
            <v>25</v>
          </cell>
          <cell r="E59">
            <v>40</v>
          </cell>
          <cell r="F59">
            <v>3</v>
          </cell>
          <cell r="G59">
            <v>1</v>
          </cell>
          <cell r="H59">
            <v>2</v>
          </cell>
          <cell r="I59">
            <v>6</v>
          </cell>
          <cell r="J59" t="str">
            <v xml:space="preserve">          -</v>
          </cell>
          <cell r="K59">
            <v>6</v>
          </cell>
          <cell r="L59">
            <v>56</v>
          </cell>
          <cell r="M59">
            <v>24</v>
          </cell>
          <cell r="N59">
            <v>32</v>
          </cell>
        </row>
        <row r="60">
          <cell r="B60" t="str">
            <v>江戸崎町</v>
          </cell>
          <cell r="C60">
            <v>2</v>
          </cell>
          <cell r="D60" t="str">
            <v xml:space="preserve">          -</v>
          </cell>
          <cell r="E60">
            <v>2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>
            <v>2</v>
          </cell>
          <cell r="M60" t="str">
            <v xml:space="preserve">          -</v>
          </cell>
          <cell r="N60">
            <v>2</v>
          </cell>
        </row>
        <row r="61">
          <cell r="B61" t="str">
            <v>美浦村</v>
          </cell>
          <cell r="C61">
            <v>9</v>
          </cell>
          <cell r="D61">
            <v>2</v>
          </cell>
          <cell r="E61">
            <v>7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1</v>
          </cell>
          <cell r="L61">
            <v>8</v>
          </cell>
          <cell r="M61">
            <v>2</v>
          </cell>
          <cell r="N61">
            <v>6</v>
          </cell>
        </row>
        <row r="62">
          <cell r="B62" t="str">
            <v>阿見町</v>
          </cell>
          <cell r="C62">
            <v>15</v>
          </cell>
          <cell r="D62">
            <v>4</v>
          </cell>
          <cell r="E62">
            <v>11</v>
          </cell>
          <cell r="F62">
            <v>1</v>
          </cell>
          <cell r="G62" t="str">
            <v xml:space="preserve">          -</v>
          </cell>
          <cell r="H62">
            <v>1</v>
          </cell>
          <cell r="I62">
            <v>3</v>
          </cell>
          <cell r="J62" t="str">
            <v xml:space="preserve">          -</v>
          </cell>
          <cell r="K62">
            <v>3</v>
          </cell>
          <cell r="L62">
            <v>11</v>
          </cell>
          <cell r="M62">
            <v>4</v>
          </cell>
          <cell r="N62">
            <v>7</v>
          </cell>
        </row>
        <row r="63">
          <cell r="B63" t="str">
            <v>茎崎町</v>
          </cell>
          <cell r="C63">
            <v>22</v>
          </cell>
          <cell r="D63">
            <v>5</v>
          </cell>
          <cell r="E63">
            <v>17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>
            <v>22</v>
          </cell>
          <cell r="M63">
            <v>5</v>
          </cell>
          <cell r="N63">
            <v>17</v>
          </cell>
        </row>
        <row r="64">
          <cell r="B64" t="str">
            <v>新利根町</v>
          </cell>
          <cell r="C64">
            <v>8</v>
          </cell>
          <cell r="D64">
            <v>1</v>
          </cell>
          <cell r="E64">
            <v>7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>
            <v>1</v>
          </cell>
          <cell r="J64" t="str">
            <v xml:space="preserve">          -</v>
          </cell>
          <cell r="K64">
            <v>1</v>
          </cell>
          <cell r="L64">
            <v>7</v>
          </cell>
          <cell r="M64">
            <v>1</v>
          </cell>
          <cell r="N64">
            <v>6</v>
          </cell>
        </row>
        <row r="65">
          <cell r="B65" t="str">
            <v>河内町</v>
          </cell>
          <cell r="C65">
            <v>2</v>
          </cell>
          <cell r="D65" t="str">
            <v xml:space="preserve">          -</v>
          </cell>
          <cell r="E65">
            <v>2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>
            <v>2</v>
          </cell>
          <cell r="M65" t="str">
            <v xml:space="preserve">          -</v>
          </cell>
          <cell r="N65">
            <v>2</v>
          </cell>
        </row>
        <row r="66">
          <cell r="B66" t="str">
            <v>桜川村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東町</v>
          </cell>
          <cell r="C67">
            <v>19</v>
          </cell>
          <cell r="D67">
            <v>6</v>
          </cell>
          <cell r="E67">
            <v>13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>
            <v>1</v>
          </cell>
          <cell r="J67" t="str">
            <v xml:space="preserve">          -</v>
          </cell>
          <cell r="K67">
            <v>1</v>
          </cell>
          <cell r="L67">
            <v>18</v>
          </cell>
          <cell r="M67">
            <v>6</v>
          </cell>
          <cell r="N67">
            <v>12</v>
          </cell>
        </row>
        <row r="68">
          <cell r="B68" t="str">
            <v>霞ヶ浦町</v>
          </cell>
          <cell r="C68">
            <v>6</v>
          </cell>
          <cell r="D68">
            <v>2</v>
          </cell>
          <cell r="E68">
            <v>4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>
            <v>6</v>
          </cell>
          <cell r="M68">
            <v>2</v>
          </cell>
          <cell r="N68">
            <v>4</v>
          </cell>
        </row>
        <row r="69">
          <cell r="B69" t="str">
            <v>玉里村</v>
          </cell>
          <cell r="C69">
            <v>4</v>
          </cell>
          <cell r="D69" t="str">
            <v xml:space="preserve">          -</v>
          </cell>
          <cell r="E69">
            <v>4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>
            <v>4</v>
          </cell>
          <cell r="M69" t="str">
            <v xml:space="preserve">          -</v>
          </cell>
          <cell r="N69">
            <v>4</v>
          </cell>
        </row>
        <row r="70">
          <cell r="B70" t="str">
            <v>八郷町</v>
          </cell>
          <cell r="C70">
            <v>8</v>
          </cell>
          <cell r="D70">
            <v>2</v>
          </cell>
          <cell r="E70">
            <v>6</v>
          </cell>
          <cell r="F70">
            <v>1</v>
          </cell>
          <cell r="G70" t="str">
            <v xml:space="preserve">          -</v>
          </cell>
          <cell r="H70">
            <v>1</v>
          </cell>
          <cell r="I70">
            <v>1</v>
          </cell>
          <cell r="J70" t="str">
            <v xml:space="preserve">          -</v>
          </cell>
          <cell r="K70">
            <v>1</v>
          </cell>
          <cell r="L70">
            <v>6</v>
          </cell>
          <cell r="M70">
            <v>2</v>
          </cell>
          <cell r="N70">
            <v>4</v>
          </cell>
        </row>
        <row r="71">
          <cell r="B71" t="str">
            <v>千代田町</v>
          </cell>
          <cell r="C71">
            <v>5</v>
          </cell>
          <cell r="D71" t="str">
            <v xml:space="preserve">          -</v>
          </cell>
          <cell r="E71">
            <v>5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>
            <v>1</v>
          </cell>
          <cell r="J71" t="str">
            <v xml:space="preserve">          -</v>
          </cell>
          <cell r="K71">
            <v>1</v>
          </cell>
          <cell r="L71">
            <v>4</v>
          </cell>
          <cell r="M71" t="str">
            <v xml:space="preserve">          -</v>
          </cell>
          <cell r="N71">
            <v>4</v>
          </cell>
        </row>
        <row r="72">
          <cell r="B72" t="str">
            <v>新治村</v>
          </cell>
          <cell r="C72">
            <v>3</v>
          </cell>
          <cell r="D72">
            <v>1</v>
          </cell>
          <cell r="E72">
            <v>2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>
            <v>3</v>
          </cell>
          <cell r="M72">
            <v>1</v>
          </cell>
          <cell r="N72">
            <v>2</v>
          </cell>
        </row>
        <row r="73">
          <cell r="B73" t="str">
            <v>伊奈町</v>
          </cell>
          <cell r="C73">
            <v>18</v>
          </cell>
          <cell r="D73">
            <v>4</v>
          </cell>
          <cell r="E73">
            <v>14</v>
          </cell>
          <cell r="F73">
            <v>2</v>
          </cell>
          <cell r="G73">
            <v>1</v>
          </cell>
          <cell r="H73">
            <v>1</v>
          </cell>
          <cell r="I73">
            <v>1</v>
          </cell>
          <cell r="J73" t="str">
            <v xml:space="preserve">          -</v>
          </cell>
          <cell r="K73">
            <v>1</v>
          </cell>
          <cell r="L73">
            <v>15</v>
          </cell>
          <cell r="M73">
            <v>3</v>
          </cell>
          <cell r="N73">
            <v>12</v>
          </cell>
        </row>
        <row r="74">
          <cell r="B74" t="str">
            <v>谷和原村</v>
          </cell>
          <cell r="C74">
            <v>3</v>
          </cell>
          <cell r="D74">
            <v>2</v>
          </cell>
          <cell r="E74">
            <v>1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3</v>
          </cell>
          <cell r="M74">
            <v>2</v>
          </cell>
          <cell r="N74">
            <v>1</v>
          </cell>
        </row>
        <row r="75">
          <cell r="B75" t="str">
            <v>関城町</v>
          </cell>
          <cell r="C75">
            <v>13</v>
          </cell>
          <cell r="D75">
            <v>2</v>
          </cell>
          <cell r="E75">
            <v>11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2</v>
          </cell>
          <cell r="J75" t="str">
            <v xml:space="preserve">          -</v>
          </cell>
          <cell r="K75">
            <v>2</v>
          </cell>
          <cell r="L75">
            <v>11</v>
          </cell>
          <cell r="M75">
            <v>2</v>
          </cell>
          <cell r="N75">
            <v>9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</row>
        <row r="77">
          <cell r="B77" t="str">
            <v>真壁町</v>
          </cell>
          <cell r="C77">
            <v>16</v>
          </cell>
          <cell r="D77">
            <v>7</v>
          </cell>
          <cell r="E77">
            <v>9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16</v>
          </cell>
          <cell r="M77">
            <v>7</v>
          </cell>
          <cell r="N77">
            <v>9</v>
          </cell>
        </row>
        <row r="78">
          <cell r="B78" t="str">
            <v>大和村</v>
          </cell>
          <cell r="C78">
            <v>4</v>
          </cell>
          <cell r="D78" t="str">
            <v xml:space="preserve">          -</v>
          </cell>
          <cell r="E78">
            <v>4</v>
          </cell>
          <cell r="F78">
            <v>3</v>
          </cell>
          <cell r="G78" t="str">
            <v xml:space="preserve">          -</v>
          </cell>
          <cell r="H78">
            <v>3</v>
          </cell>
          <cell r="I78">
            <v>1</v>
          </cell>
          <cell r="J78" t="str">
            <v xml:space="preserve">          -</v>
          </cell>
          <cell r="K78">
            <v>1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協和町</v>
          </cell>
          <cell r="C79">
            <v>12</v>
          </cell>
          <cell r="D79">
            <v>3</v>
          </cell>
          <cell r="E79">
            <v>9</v>
          </cell>
          <cell r="F79">
            <v>1</v>
          </cell>
          <cell r="G79" t="str">
            <v xml:space="preserve">          -</v>
          </cell>
          <cell r="H79">
            <v>1</v>
          </cell>
          <cell r="I79">
            <v>1</v>
          </cell>
          <cell r="J79" t="str">
            <v xml:space="preserve">          -</v>
          </cell>
          <cell r="K79">
            <v>1</v>
          </cell>
          <cell r="L79">
            <v>10</v>
          </cell>
          <cell r="M79">
            <v>3</v>
          </cell>
          <cell r="N79">
            <v>7</v>
          </cell>
        </row>
        <row r="80">
          <cell r="B80" t="str">
            <v>八千代町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</row>
        <row r="81">
          <cell r="B81" t="str">
            <v>千代川村</v>
          </cell>
          <cell r="C81">
            <v>5</v>
          </cell>
          <cell r="D81">
            <v>2</v>
          </cell>
          <cell r="E81">
            <v>3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>
            <v>5</v>
          </cell>
          <cell r="M81">
            <v>2</v>
          </cell>
          <cell r="N81">
            <v>3</v>
          </cell>
        </row>
        <row r="82">
          <cell r="B82" t="str">
            <v>石下町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総和町</v>
          </cell>
          <cell r="C83">
            <v>8</v>
          </cell>
          <cell r="D83" t="str">
            <v xml:space="preserve">          -</v>
          </cell>
          <cell r="E83">
            <v>8</v>
          </cell>
          <cell r="F83">
            <v>1</v>
          </cell>
          <cell r="G83" t="str">
            <v xml:space="preserve">          -</v>
          </cell>
          <cell r="H83">
            <v>1</v>
          </cell>
          <cell r="I83">
            <v>2</v>
          </cell>
          <cell r="J83" t="str">
            <v xml:space="preserve">          -</v>
          </cell>
          <cell r="K83">
            <v>2</v>
          </cell>
          <cell r="L83">
            <v>5</v>
          </cell>
          <cell r="M83" t="str">
            <v xml:space="preserve">          -</v>
          </cell>
          <cell r="N83">
            <v>5</v>
          </cell>
        </row>
        <row r="84">
          <cell r="B84" t="str">
            <v>五霞町</v>
          </cell>
          <cell r="C84">
            <v>8</v>
          </cell>
          <cell r="D84">
            <v>1</v>
          </cell>
          <cell r="E84">
            <v>7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>
            <v>8</v>
          </cell>
          <cell r="M84">
            <v>1</v>
          </cell>
          <cell r="N84">
            <v>7</v>
          </cell>
        </row>
        <row r="85">
          <cell r="B85" t="str">
            <v>三和町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</row>
        <row r="86">
          <cell r="B86" t="str">
            <v>猿島町</v>
          </cell>
          <cell r="C86">
            <v>3</v>
          </cell>
          <cell r="D86">
            <v>1</v>
          </cell>
          <cell r="E86">
            <v>2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>
            <v>1</v>
          </cell>
          <cell r="J86" t="str">
            <v xml:space="preserve">          -</v>
          </cell>
          <cell r="K86">
            <v>1</v>
          </cell>
          <cell r="L86">
            <v>2</v>
          </cell>
          <cell r="M86">
            <v>1</v>
          </cell>
          <cell r="N86">
            <v>1</v>
          </cell>
        </row>
        <row r="87">
          <cell r="B87" t="str">
            <v>境町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</row>
        <row r="88">
          <cell r="B88" t="str">
            <v>守谷町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</row>
        <row r="89">
          <cell r="B89" t="str">
            <v>藤代町</v>
          </cell>
          <cell r="C89">
            <v>20</v>
          </cell>
          <cell r="D89">
            <v>2</v>
          </cell>
          <cell r="E89">
            <v>18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>
            <v>1</v>
          </cell>
          <cell r="J89" t="str">
            <v xml:space="preserve">          -</v>
          </cell>
          <cell r="K89">
            <v>1</v>
          </cell>
          <cell r="L89">
            <v>19</v>
          </cell>
          <cell r="M89">
            <v>2</v>
          </cell>
          <cell r="N89">
            <v>17</v>
          </cell>
        </row>
        <row r="90">
          <cell r="B90" t="str">
            <v>利根町</v>
          </cell>
          <cell r="C90">
            <v>12</v>
          </cell>
          <cell r="D90" t="str">
            <v xml:space="preserve">          -</v>
          </cell>
          <cell r="E90">
            <v>12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>
            <v>1</v>
          </cell>
          <cell r="J90" t="str">
            <v xml:space="preserve">          -</v>
          </cell>
          <cell r="K90">
            <v>1</v>
          </cell>
          <cell r="L90">
            <v>11</v>
          </cell>
          <cell r="M90" t="str">
            <v xml:space="preserve">          -</v>
          </cell>
          <cell r="N90">
            <v>11</v>
          </cell>
        </row>
      </sheetData>
      <sheetData sheetId="21" refreshError="1"/>
      <sheetData sheetId="22">
        <row r="6">
          <cell r="B6" t="str">
            <v>水戸市</v>
          </cell>
          <cell r="C6">
            <v>5</v>
          </cell>
          <cell r="D6">
            <v>3</v>
          </cell>
          <cell r="E6">
            <v>2</v>
          </cell>
          <cell r="F6">
            <v>548</v>
          </cell>
          <cell r="G6">
            <v>477</v>
          </cell>
          <cell r="H6">
            <v>71</v>
          </cell>
        </row>
        <row r="7">
          <cell r="B7" t="str">
            <v>日立市</v>
          </cell>
          <cell r="C7">
            <v>5</v>
          </cell>
          <cell r="D7">
            <v>2</v>
          </cell>
          <cell r="E7">
            <v>3</v>
          </cell>
          <cell r="F7">
            <v>362</v>
          </cell>
          <cell r="G7">
            <v>308</v>
          </cell>
          <cell r="H7">
            <v>54</v>
          </cell>
        </row>
        <row r="8">
          <cell r="B8" t="str">
            <v>土浦市</v>
          </cell>
          <cell r="C8">
            <v>1</v>
          </cell>
          <cell r="D8">
            <v>1</v>
          </cell>
          <cell r="E8" t="str">
            <v xml:space="preserve">          -</v>
          </cell>
          <cell r="F8">
            <v>148</v>
          </cell>
          <cell r="G8">
            <v>148</v>
          </cell>
          <cell r="H8" t="str">
            <v xml:space="preserve">          -</v>
          </cell>
        </row>
        <row r="9">
          <cell r="B9" t="str">
            <v>古河市</v>
          </cell>
          <cell r="C9">
            <v>2</v>
          </cell>
          <cell r="D9" t="str">
            <v xml:space="preserve">          -</v>
          </cell>
          <cell r="E9">
            <v>2</v>
          </cell>
          <cell r="F9">
            <v>149</v>
          </cell>
          <cell r="G9" t="str">
            <v xml:space="preserve">          -</v>
          </cell>
          <cell r="H9">
            <v>149</v>
          </cell>
        </row>
        <row r="10">
          <cell r="B10" t="str">
            <v>石岡市</v>
          </cell>
          <cell r="C10">
            <v>12</v>
          </cell>
          <cell r="D10">
            <v>1</v>
          </cell>
          <cell r="E10">
            <v>11</v>
          </cell>
          <cell r="F10">
            <v>69</v>
          </cell>
          <cell r="G10">
            <v>44</v>
          </cell>
          <cell r="H10">
            <v>25</v>
          </cell>
        </row>
        <row r="11">
          <cell r="B11" t="str">
            <v>下館市</v>
          </cell>
          <cell r="C11">
            <v>1</v>
          </cell>
          <cell r="D11">
            <v>1</v>
          </cell>
          <cell r="E11" t="str">
            <v xml:space="preserve">          -</v>
          </cell>
          <cell r="F11">
            <v>24</v>
          </cell>
          <cell r="G11">
            <v>24</v>
          </cell>
          <cell r="H11" t="str">
            <v xml:space="preserve">          -</v>
          </cell>
        </row>
        <row r="12">
          <cell r="B12" t="str">
            <v>結城市</v>
          </cell>
          <cell r="C12">
            <v>1</v>
          </cell>
          <cell r="D12">
            <v>1</v>
          </cell>
          <cell r="E12" t="str">
            <v xml:space="preserve">          -</v>
          </cell>
          <cell r="F12">
            <v>36</v>
          </cell>
          <cell r="G12">
            <v>36</v>
          </cell>
          <cell r="H12" t="str">
            <v xml:space="preserve">          -</v>
          </cell>
        </row>
        <row r="13">
          <cell r="B13" t="str">
            <v>龍ケ崎市</v>
          </cell>
          <cell r="C13">
            <v>2</v>
          </cell>
          <cell r="D13" t="str">
            <v xml:space="preserve">          -</v>
          </cell>
          <cell r="E13">
            <v>2</v>
          </cell>
          <cell r="F13">
            <v>24</v>
          </cell>
          <cell r="G13" t="str">
            <v xml:space="preserve">          -</v>
          </cell>
          <cell r="H13">
            <v>24</v>
          </cell>
        </row>
        <row r="14">
          <cell r="B14" t="str">
            <v>下妻市</v>
          </cell>
          <cell r="C14">
            <v>1</v>
          </cell>
          <cell r="D14">
            <v>1</v>
          </cell>
          <cell r="E14" t="str">
            <v xml:space="preserve">          -</v>
          </cell>
          <cell r="F14">
            <v>24</v>
          </cell>
          <cell r="G14">
            <v>24</v>
          </cell>
          <cell r="H14" t="str">
            <v xml:space="preserve">          -</v>
          </cell>
        </row>
        <row r="15">
          <cell r="B15" t="str">
            <v>水海道市</v>
          </cell>
          <cell r="C15">
            <v>1</v>
          </cell>
          <cell r="D15">
            <v>1</v>
          </cell>
          <cell r="E15" t="str">
            <v xml:space="preserve">          -</v>
          </cell>
          <cell r="F15">
            <v>58</v>
          </cell>
          <cell r="G15">
            <v>58</v>
          </cell>
          <cell r="H15" t="str">
            <v xml:space="preserve">          -</v>
          </cell>
        </row>
        <row r="16">
          <cell r="B16" t="str">
            <v>常陸太田市</v>
          </cell>
          <cell r="C16">
            <v>1</v>
          </cell>
          <cell r="D16">
            <v>1</v>
          </cell>
          <cell r="E16" t="str">
            <v xml:space="preserve">          -</v>
          </cell>
          <cell r="F16">
            <v>44</v>
          </cell>
          <cell r="G16">
            <v>44</v>
          </cell>
          <cell r="H16" t="str">
            <v xml:space="preserve">          -</v>
          </cell>
        </row>
        <row r="17">
          <cell r="B17" t="str">
            <v>高萩市</v>
          </cell>
          <cell r="C17">
            <v>4</v>
          </cell>
          <cell r="D17">
            <v>1</v>
          </cell>
          <cell r="E17">
            <v>3</v>
          </cell>
          <cell r="F17">
            <v>96</v>
          </cell>
          <cell r="G17">
            <v>24</v>
          </cell>
          <cell r="H17">
            <v>72</v>
          </cell>
        </row>
        <row r="18">
          <cell r="B18" t="str">
            <v>北茨城市</v>
          </cell>
          <cell r="C18">
            <v>7</v>
          </cell>
          <cell r="D18">
            <v>1</v>
          </cell>
          <cell r="E18">
            <v>6</v>
          </cell>
          <cell r="F18">
            <v>115</v>
          </cell>
          <cell r="G18">
            <v>43</v>
          </cell>
          <cell r="H18">
            <v>72</v>
          </cell>
        </row>
        <row r="19">
          <cell r="B19" t="str">
            <v>笠間市</v>
          </cell>
          <cell r="C19">
            <v>1</v>
          </cell>
          <cell r="D19">
            <v>1</v>
          </cell>
          <cell r="E19" t="str">
            <v xml:space="preserve">          -</v>
          </cell>
          <cell r="F19">
            <v>54</v>
          </cell>
          <cell r="G19">
            <v>54</v>
          </cell>
          <cell r="H19" t="str">
            <v xml:space="preserve">          -</v>
          </cell>
        </row>
        <row r="20">
          <cell r="B20" t="str">
            <v>取手市</v>
          </cell>
          <cell r="C20">
            <v>1</v>
          </cell>
          <cell r="D20">
            <v>1</v>
          </cell>
          <cell r="E20" t="str">
            <v xml:space="preserve">          -</v>
          </cell>
          <cell r="F20">
            <v>42</v>
          </cell>
          <cell r="G20">
            <v>42</v>
          </cell>
          <cell r="H20" t="str">
            <v xml:space="preserve">          -</v>
          </cell>
        </row>
        <row r="21">
          <cell r="B21" t="str">
            <v>岩井市</v>
          </cell>
          <cell r="C21">
            <v>1</v>
          </cell>
          <cell r="D21">
            <v>1</v>
          </cell>
          <cell r="E21" t="str">
            <v xml:space="preserve">          -</v>
          </cell>
          <cell r="F21">
            <v>44</v>
          </cell>
          <cell r="G21">
            <v>44</v>
          </cell>
          <cell r="H21" t="str">
            <v xml:space="preserve">          -</v>
          </cell>
        </row>
        <row r="22">
          <cell r="B22" t="str">
            <v>牛久市</v>
          </cell>
          <cell r="C22">
            <v>1</v>
          </cell>
          <cell r="D22">
            <v>1</v>
          </cell>
          <cell r="E22" t="str">
            <v xml:space="preserve">          -</v>
          </cell>
          <cell r="F22">
            <v>13</v>
          </cell>
          <cell r="G22">
            <v>13</v>
          </cell>
          <cell r="H22" t="str">
            <v xml:space="preserve">          -</v>
          </cell>
        </row>
        <row r="23">
          <cell r="B23" t="str">
            <v>つくば市</v>
          </cell>
          <cell r="C23">
            <v>2</v>
          </cell>
          <cell r="D23" t="str">
            <v xml:space="preserve">          -</v>
          </cell>
          <cell r="E23">
            <v>2</v>
          </cell>
          <cell r="F23">
            <v>46</v>
          </cell>
          <cell r="G23" t="str">
            <v xml:space="preserve">          -</v>
          </cell>
          <cell r="H23">
            <v>46</v>
          </cell>
        </row>
        <row r="24">
          <cell r="B24" t="str">
            <v>ひたちなか市</v>
          </cell>
          <cell r="C24">
            <v>6</v>
          </cell>
          <cell r="D24">
            <v>2</v>
          </cell>
          <cell r="E24">
            <v>4</v>
          </cell>
          <cell r="F24">
            <v>72</v>
          </cell>
          <cell r="G24">
            <v>24</v>
          </cell>
          <cell r="H24">
            <v>48</v>
          </cell>
        </row>
        <row r="25">
          <cell r="B25" t="str">
            <v>鹿嶋市</v>
          </cell>
          <cell r="C25">
            <v>2</v>
          </cell>
          <cell r="D25">
            <v>2</v>
          </cell>
          <cell r="E25" t="str">
            <v xml:space="preserve">          -</v>
          </cell>
          <cell r="F25">
            <v>91</v>
          </cell>
          <cell r="G25">
            <v>91</v>
          </cell>
          <cell r="H25" t="str">
            <v xml:space="preserve">          -</v>
          </cell>
        </row>
        <row r="26">
          <cell r="B26" t="str">
            <v>茨城町</v>
          </cell>
          <cell r="C26">
            <v>1</v>
          </cell>
          <cell r="D26">
            <v>1</v>
          </cell>
          <cell r="E26" t="str">
            <v xml:space="preserve">          -</v>
          </cell>
          <cell r="F26">
            <v>44</v>
          </cell>
          <cell r="G26">
            <v>44</v>
          </cell>
          <cell r="H26" t="str">
            <v xml:space="preserve">          -</v>
          </cell>
        </row>
        <row r="27">
          <cell r="B27" t="str">
            <v>小川町</v>
          </cell>
          <cell r="C27">
            <v>1</v>
          </cell>
          <cell r="D27">
            <v>1</v>
          </cell>
          <cell r="E27" t="str">
            <v xml:space="preserve">          -</v>
          </cell>
          <cell r="F27">
            <v>42</v>
          </cell>
          <cell r="G27">
            <v>42</v>
          </cell>
          <cell r="H27" t="str">
            <v xml:space="preserve">          -</v>
          </cell>
        </row>
        <row r="28">
          <cell r="B28" t="str">
            <v>美野里町</v>
          </cell>
          <cell r="C28">
            <v>1</v>
          </cell>
          <cell r="D28">
            <v>1</v>
          </cell>
          <cell r="E28" t="str">
            <v xml:space="preserve">          -</v>
          </cell>
          <cell r="F28">
            <v>48</v>
          </cell>
          <cell r="G28">
            <v>48</v>
          </cell>
          <cell r="H28" t="str">
            <v xml:space="preserve">          -</v>
          </cell>
        </row>
        <row r="29">
          <cell r="B29" t="str">
            <v>内原町</v>
          </cell>
          <cell r="C29">
            <v>1</v>
          </cell>
          <cell r="D29">
            <v>1</v>
          </cell>
          <cell r="E29" t="str">
            <v xml:space="preserve">          -</v>
          </cell>
          <cell r="F29">
            <v>24</v>
          </cell>
          <cell r="G29">
            <v>24</v>
          </cell>
          <cell r="H29" t="str">
            <v xml:space="preserve">          -</v>
          </cell>
        </row>
        <row r="30">
          <cell r="B30" t="str">
            <v>常北町</v>
          </cell>
          <cell r="C30">
            <v>2</v>
          </cell>
          <cell r="D30">
            <v>1</v>
          </cell>
          <cell r="E30">
            <v>1</v>
          </cell>
          <cell r="F30">
            <v>90</v>
          </cell>
          <cell r="G30">
            <v>44</v>
          </cell>
          <cell r="H30">
            <v>46</v>
          </cell>
        </row>
        <row r="31">
          <cell r="B31" t="str">
            <v>桂村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</row>
        <row r="32">
          <cell r="B32" t="str">
            <v>御前山村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</row>
        <row r="33">
          <cell r="B33" t="str">
            <v>大洗町</v>
          </cell>
          <cell r="C33">
            <v>1</v>
          </cell>
          <cell r="D33">
            <v>1</v>
          </cell>
          <cell r="E33" t="str">
            <v xml:space="preserve">          -</v>
          </cell>
          <cell r="F33">
            <v>92</v>
          </cell>
          <cell r="G33">
            <v>92</v>
          </cell>
          <cell r="H33" t="str">
            <v xml:space="preserve">          -</v>
          </cell>
        </row>
        <row r="34">
          <cell r="B34" t="str">
            <v>友部町</v>
          </cell>
          <cell r="C34">
            <v>1</v>
          </cell>
          <cell r="D34">
            <v>1</v>
          </cell>
          <cell r="E34" t="str">
            <v xml:space="preserve">          -</v>
          </cell>
          <cell r="F34">
            <v>46</v>
          </cell>
          <cell r="G34">
            <v>46</v>
          </cell>
          <cell r="H34" t="str">
            <v xml:space="preserve">          -</v>
          </cell>
        </row>
        <row r="35">
          <cell r="B35" t="str">
            <v>岩間町</v>
          </cell>
          <cell r="C35">
            <v>20</v>
          </cell>
          <cell r="D35">
            <v>1</v>
          </cell>
          <cell r="E35">
            <v>19</v>
          </cell>
          <cell r="F35">
            <v>65</v>
          </cell>
          <cell r="G35">
            <v>46</v>
          </cell>
          <cell r="H35">
            <v>19</v>
          </cell>
        </row>
        <row r="36">
          <cell r="B36" t="str">
            <v>七会村</v>
          </cell>
          <cell r="C36">
            <v>3</v>
          </cell>
          <cell r="D36" t="str">
            <v xml:space="preserve">          -</v>
          </cell>
          <cell r="E36">
            <v>3</v>
          </cell>
          <cell r="F36">
            <v>12</v>
          </cell>
          <cell r="G36" t="str">
            <v xml:space="preserve">          -</v>
          </cell>
          <cell r="H36">
            <v>12</v>
          </cell>
        </row>
        <row r="37">
          <cell r="B37" t="str">
            <v>岩瀬町</v>
          </cell>
          <cell r="C37">
            <v>2</v>
          </cell>
          <cell r="D37">
            <v>1</v>
          </cell>
          <cell r="E37">
            <v>1</v>
          </cell>
          <cell r="F37">
            <v>106</v>
          </cell>
          <cell r="G37">
            <v>92</v>
          </cell>
          <cell r="H37">
            <v>14</v>
          </cell>
        </row>
        <row r="38">
          <cell r="B38" t="str">
            <v>東海村</v>
          </cell>
          <cell r="C38">
            <v>1</v>
          </cell>
          <cell r="D38">
            <v>1</v>
          </cell>
          <cell r="E38" t="str">
            <v xml:space="preserve">          -</v>
          </cell>
          <cell r="F38">
            <v>32</v>
          </cell>
          <cell r="G38">
            <v>32</v>
          </cell>
          <cell r="H38" t="str">
            <v xml:space="preserve">          -</v>
          </cell>
        </row>
        <row r="39">
          <cell r="B39" t="str">
            <v>那珂町</v>
          </cell>
          <cell r="C39">
            <v>2</v>
          </cell>
          <cell r="D39" t="str">
            <v xml:space="preserve">          -</v>
          </cell>
          <cell r="E39">
            <v>2</v>
          </cell>
          <cell r="F39">
            <v>31</v>
          </cell>
          <cell r="G39" t="str">
            <v xml:space="preserve">          -</v>
          </cell>
          <cell r="H39">
            <v>31</v>
          </cell>
        </row>
        <row r="40">
          <cell r="B40" t="str">
            <v>瓜連町</v>
          </cell>
          <cell r="C40">
            <v>2</v>
          </cell>
          <cell r="D40">
            <v>1</v>
          </cell>
          <cell r="E40">
            <v>1</v>
          </cell>
          <cell r="F40">
            <v>10</v>
          </cell>
          <cell r="G40">
            <v>4</v>
          </cell>
          <cell r="H40">
            <v>6</v>
          </cell>
        </row>
        <row r="41">
          <cell r="B41" t="str">
            <v>大宮町</v>
          </cell>
          <cell r="C41">
            <v>4</v>
          </cell>
          <cell r="D41" t="str">
            <v xml:space="preserve">          -</v>
          </cell>
          <cell r="E41">
            <v>4</v>
          </cell>
          <cell r="F41">
            <v>39</v>
          </cell>
          <cell r="G41" t="str">
            <v xml:space="preserve">          -</v>
          </cell>
          <cell r="H41">
            <v>39</v>
          </cell>
        </row>
        <row r="42">
          <cell r="B42" t="str">
            <v>山方町</v>
          </cell>
          <cell r="C42">
            <v>1</v>
          </cell>
          <cell r="D42" t="str">
            <v xml:space="preserve">          -</v>
          </cell>
          <cell r="E42">
            <v>1</v>
          </cell>
          <cell r="F42">
            <v>5</v>
          </cell>
          <cell r="G42" t="str">
            <v xml:space="preserve">          -</v>
          </cell>
          <cell r="H42">
            <v>5</v>
          </cell>
        </row>
        <row r="43">
          <cell r="B43" t="str">
            <v>美和村</v>
          </cell>
          <cell r="C43">
            <v>4</v>
          </cell>
          <cell r="D43">
            <v>1</v>
          </cell>
          <cell r="E43">
            <v>3</v>
          </cell>
          <cell r="F43">
            <v>58</v>
          </cell>
          <cell r="G43">
            <v>23</v>
          </cell>
          <cell r="H43">
            <v>35</v>
          </cell>
        </row>
        <row r="44">
          <cell r="B44" t="str">
            <v>緒川村</v>
          </cell>
          <cell r="C44">
            <v>2</v>
          </cell>
          <cell r="D44">
            <v>1</v>
          </cell>
          <cell r="E44">
            <v>1</v>
          </cell>
          <cell r="F44">
            <v>12</v>
          </cell>
          <cell r="G44">
            <v>6</v>
          </cell>
          <cell r="H44">
            <v>6</v>
          </cell>
        </row>
        <row r="45">
          <cell r="B45" t="str">
            <v>金砂郷町</v>
          </cell>
          <cell r="C45">
            <v>1</v>
          </cell>
          <cell r="D45" t="str">
            <v xml:space="preserve">          -</v>
          </cell>
          <cell r="E45">
            <v>1</v>
          </cell>
          <cell r="F45">
            <v>4</v>
          </cell>
          <cell r="G45" t="str">
            <v xml:space="preserve">          -</v>
          </cell>
          <cell r="H45">
            <v>4</v>
          </cell>
        </row>
        <row r="46">
          <cell r="B46" t="str">
            <v>水府村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</row>
        <row r="47">
          <cell r="B47" t="str">
            <v>里美村</v>
          </cell>
          <cell r="C47">
            <v>1</v>
          </cell>
          <cell r="D47">
            <v>1</v>
          </cell>
          <cell r="E47" t="str">
            <v xml:space="preserve">          -</v>
          </cell>
          <cell r="F47">
            <v>22</v>
          </cell>
          <cell r="G47">
            <v>22</v>
          </cell>
          <cell r="H47" t="str">
            <v xml:space="preserve">          -</v>
          </cell>
        </row>
        <row r="48">
          <cell r="B48" t="str">
            <v>大子町</v>
          </cell>
          <cell r="C48">
            <v>3</v>
          </cell>
          <cell r="D48" t="str">
            <v xml:space="preserve">          -</v>
          </cell>
          <cell r="E48">
            <v>3</v>
          </cell>
          <cell r="F48">
            <v>34</v>
          </cell>
          <cell r="G48" t="str">
            <v xml:space="preserve">          -</v>
          </cell>
          <cell r="H48">
            <v>34</v>
          </cell>
        </row>
        <row r="49">
          <cell r="B49" t="str">
            <v>十王町</v>
          </cell>
          <cell r="C49">
            <v>1</v>
          </cell>
          <cell r="D49">
            <v>1</v>
          </cell>
          <cell r="E49" t="str">
            <v xml:space="preserve">          -</v>
          </cell>
          <cell r="F49">
            <v>28</v>
          </cell>
          <cell r="G49">
            <v>28</v>
          </cell>
          <cell r="H49" t="str">
            <v xml:space="preserve">          -</v>
          </cell>
        </row>
        <row r="50">
          <cell r="B50" t="str">
            <v>旭村</v>
          </cell>
          <cell r="C50">
            <v>2</v>
          </cell>
          <cell r="D50">
            <v>1</v>
          </cell>
          <cell r="E50">
            <v>1</v>
          </cell>
          <cell r="F50">
            <v>30</v>
          </cell>
          <cell r="G50">
            <v>24</v>
          </cell>
          <cell r="H50">
            <v>6</v>
          </cell>
        </row>
        <row r="51">
          <cell r="B51" t="str">
            <v>鉾田町</v>
          </cell>
          <cell r="C51">
            <v>1</v>
          </cell>
          <cell r="D51">
            <v>1</v>
          </cell>
          <cell r="E51" t="str">
            <v xml:space="preserve">          -</v>
          </cell>
          <cell r="F51">
            <v>30</v>
          </cell>
          <cell r="G51">
            <v>30</v>
          </cell>
          <cell r="H51" t="str">
            <v xml:space="preserve">          -</v>
          </cell>
        </row>
        <row r="52">
          <cell r="B52" t="str">
            <v>大洋村</v>
          </cell>
          <cell r="C52">
            <v>1</v>
          </cell>
          <cell r="D52">
            <v>1</v>
          </cell>
          <cell r="E52" t="str">
            <v xml:space="preserve">          -</v>
          </cell>
          <cell r="F52">
            <v>68</v>
          </cell>
          <cell r="G52">
            <v>68</v>
          </cell>
          <cell r="H52" t="str">
            <v xml:space="preserve">          -</v>
          </cell>
        </row>
        <row r="53">
          <cell r="B53" t="str">
            <v>神栖町</v>
          </cell>
          <cell r="C53">
            <v>1</v>
          </cell>
          <cell r="D53">
            <v>1</v>
          </cell>
          <cell r="E53" t="str">
            <v xml:space="preserve">          -</v>
          </cell>
          <cell r="F53">
            <v>118</v>
          </cell>
          <cell r="G53">
            <v>118</v>
          </cell>
          <cell r="H53" t="str">
            <v xml:space="preserve">          -</v>
          </cell>
        </row>
        <row r="54">
          <cell r="B54" t="str">
            <v>波崎町</v>
          </cell>
          <cell r="C54">
            <v>1</v>
          </cell>
          <cell r="D54" t="str">
            <v xml:space="preserve">          -</v>
          </cell>
          <cell r="E54">
            <v>1</v>
          </cell>
          <cell r="F54">
            <v>28</v>
          </cell>
          <cell r="G54" t="str">
            <v xml:space="preserve">          -</v>
          </cell>
          <cell r="H54">
            <v>28</v>
          </cell>
        </row>
        <row r="55">
          <cell r="B55" t="str">
            <v>麻生町</v>
          </cell>
          <cell r="C55">
            <v>1</v>
          </cell>
          <cell r="D55">
            <v>1</v>
          </cell>
          <cell r="E55" t="str">
            <v xml:space="preserve">          -</v>
          </cell>
          <cell r="F55">
            <v>45</v>
          </cell>
          <cell r="G55">
            <v>45</v>
          </cell>
          <cell r="H55" t="str">
            <v xml:space="preserve">          -</v>
          </cell>
        </row>
        <row r="56">
          <cell r="B56" t="str">
            <v>牛堀町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</row>
        <row r="57">
          <cell r="B57" t="str">
            <v>潮来町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</row>
        <row r="58">
          <cell r="B58" t="str">
            <v>北浦町</v>
          </cell>
          <cell r="C58">
            <v>4</v>
          </cell>
          <cell r="D58">
            <v>1</v>
          </cell>
          <cell r="E58">
            <v>3</v>
          </cell>
          <cell r="F58">
            <v>55</v>
          </cell>
          <cell r="G58">
            <v>26</v>
          </cell>
          <cell r="H58">
            <v>29</v>
          </cell>
        </row>
        <row r="59">
          <cell r="B59" t="str">
            <v>玉造町</v>
          </cell>
          <cell r="C59">
            <v>2</v>
          </cell>
          <cell r="D59">
            <v>1</v>
          </cell>
          <cell r="E59">
            <v>1</v>
          </cell>
          <cell r="F59">
            <v>28</v>
          </cell>
          <cell r="G59">
            <v>24</v>
          </cell>
          <cell r="H59">
            <v>4</v>
          </cell>
        </row>
        <row r="60">
          <cell r="B60" t="str">
            <v>江戸崎町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</row>
        <row r="61">
          <cell r="B61" t="str">
            <v>美浦村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</row>
        <row r="62">
          <cell r="B62" t="str">
            <v>阿見町</v>
          </cell>
          <cell r="C62">
            <v>1</v>
          </cell>
          <cell r="D62">
            <v>1</v>
          </cell>
          <cell r="E62" t="str">
            <v xml:space="preserve">          -</v>
          </cell>
          <cell r="F62">
            <v>197</v>
          </cell>
          <cell r="G62">
            <v>197</v>
          </cell>
          <cell r="H62" t="str">
            <v xml:space="preserve">          -</v>
          </cell>
        </row>
        <row r="63">
          <cell r="B63" t="str">
            <v>茎崎町</v>
          </cell>
          <cell r="C63">
            <v>1</v>
          </cell>
          <cell r="D63" t="str">
            <v xml:space="preserve">          -</v>
          </cell>
          <cell r="E63">
            <v>1</v>
          </cell>
          <cell r="F63">
            <v>47</v>
          </cell>
          <cell r="G63" t="str">
            <v xml:space="preserve">          -</v>
          </cell>
          <cell r="H63">
            <v>47</v>
          </cell>
        </row>
        <row r="64">
          <cell r="B64" t="str">
            <v>新利根町</v>
          </cell>
          <cell r="C64">
            <v>1</v>
          </cell>
          <cell r="D64">
            <v>1</v>
          </cell>
          <cell r="E64" t="str">
            <v xml:space="preserve">          -</v>
          </cell>
          <cell r="F64">
            <v>46</v>
          </cell>
          <cell r="G64">
            <v>46</v>
          </cell>
          <cell r="H64" t="str">
            <v xml:space="preserve">          -</v>
          </cell>
        </row>
        <row r="65">
          <cell r="B65" t="str">
            <v>河内町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</row>
        <row r="66">
          <cell r="B66" t="str">
            <v>桜川村</v>
          </cell>
          <cell r="C66">
            <v>1</v>
          </cell>
          <cell r="D66">
            <v>1</v>
          </cell>
          <cell r="E66" t="str">
            <v xml:space="preserve">          -</v>
          </cell>
          <cell r="F66">
            <v>37</v>
          </cell>
          <cell r="G66">
            <v>37</v>
          </cell>
          <cell r="H66" t="str">
            <v xml:space="preserve">          -</v>
          </cell>
        </row>
        <row r="67">
          <cell r="B67" t="str">
            <v>東町</v>
          </cell>
          <cell r="C67">
            <v>2</v>
          </cell>
          <cell r="D67">
            <v>1</v>
          </cell>
          <cell r="E67">
            <v>1</v>
          </cell>
          <cell r="F67">
            <v>57</v>
          </cell>
          <cell r="G67">
            <v>46</v>
          </cell>
          <cell r="H67">
            <v>11</v>
          </cell>
        </row>
        <row r="68">
          <cell r="B68" t="str">
            <v>霞ヶ浦町</v>
          </cell>
          <cell r="C68">
            <v>1</v>
          </cell>
          <cell r="D68">
            <v>1</v>
          </cell>
          <cell r="E68" t="str">
            <v xml:space="preserve">          -</v>
          </cell>
          <cell r="F68">
            <v>24</v>
          </cell>
          <cell r="G68">
            <v>24</v>
          </cell>
          <cell r="H68" t="str">
            <v xml:space="preserve">          -</v>
          </cell>
        </row>
        <row r="69">
          <cell r="B69" t="str">
            <v>玉里村</v>
          </cell>
          <cell r="C69">
            <v>1</v>
          </cell>
          <cell r="D69">
            <v>1</v>
          </cell>
          <cell r="E69" t="str">
            <v xml:space="preserve">          -</v>
          </cell>
          <cell r="F69">
            <v>46</v>
          </cell>
          <cell r="G69">
            <v>46</v>
          </cell>
          <cell r="H69" t="str">
            <v xml:space="preserve">          -</v>
          </cell>
        </row>
        <row r="70">
          <cell r="B70" t="str">
            <v>八郷町</v>
          </cell>
          <cell r="C70">
            <v>1</v>
          </cell>
          <cell r="D70">
            <v>1</v>
          </cell>
          <cell r="E70" t="str">
            <v xml:space="preserve">          -</v>
          </cell>
          <cell r="F70">
            <v>68</v>
          </cell>
          <cell r="G70">
            <v>68</v>
          </cell>
          <cell r="H70" t="str">
            <v xml:space="preserve">          -</v>
          </cell>
        </row>
        <row r="71">
          <cell r="B71" t="str">
            <v>千代田町</v>
          </cell>
          <cell r="C71">
            <v>1</v>
          </cell>
          <cell r="D71">
            <v>1</v>
          </cell>
          <cell r="E71" t="str">
            <v xml:space="preserve">          -</v>
          </cell>
          <cell r="F71">
            <v>46</v>
          </cell>
          <cell r="G71">
            <v>46</v>
          </cell>
          <cell r="H71" t="str">
            <v xml:space="preserve">          -</v>
          </cell>
        </row>
        <row r="72">
          <cell r="B72" t="str">
            <v>新治村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</row>
        <row r="73">
          <cell r="B73" t="str">
            <v>伊奈町</v>
          </cell>
          <cell r="C73">
            <v>1</v>
          </cell>
          <cell r="D73">
            <v>1</v>
          </cell>
          <cell r="E73" t="str">
            <v xml:space="preserve">          -</v>
          </cell>
          <cell r="F73">
            <v>23</v>
          </cell>
          <cell r="G73">
            <v>23</v>
          </cell>
          <cell r="H73" t="str">
            <v xml:space="preserve">          -</v>
          </cell>
        </row>
        <row r="74">
          <cell r="B74" t="str">
            <v>谷和原村</v>
          </cell>
          <cell r="C74">
            <v>1</v>
          </cell>
          <cell r="D74">
            <v>1</v>
          </cell>
          <cell r="E74" t="str">
            <v xml:space="preserve">          -</v>
          </cell>
          <cell r="F74">
            <v>24</v>
          </cell>
          <cell r="G74">
            <v>24</v>
          </cell>
          <cell r="H74" t="str">
            <v xml:space="preserve">          -</v>
          </cell>
        </row>
        <row r="75">
          <cell r="B75" t="str">
            <v>関城町</v>
          </cell>
          <cell r="C75">
            <v>4</v>
          </cell>
          <cell r="D75" t="str">
            <v xml:space="preserve">          -</v>
          </cell>
          <cell r="E75">
            <v>4</v>
          </cell>
          <cell r="F75">
            <v>21</v>
          </cell>
          <cell r="G75" t="str">
            <v xml:space="preserve">          -</v>
          </cell>
          <cell r="H75">
            <v>21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</row>
        <row r="77">
          <cell r="B77" t="str">
            <v>真壁町</v>
          </cell>
          <cell r="C77">
            <v>1</v>
          </cell>
          <cell r="D77">
            <v>1</v>
          </cell>
          <cell r="E77" t="str">
            <v xml:space="preserve">          -</v>
          </cell>
          <cell r="F77">
            <v>43</v>
          </cell>
          <cell r="G77">
            <v>43</v>
          </cell>
          <cell r="H77" t="str">
            <v xml:space="preserve">          -</v>
          </cell>
        </row>
        <row r="78">
          <cell r="B78" t="str">
            <v>大和村</v>
          </cell>
          <cell r="C78">
            <v>1</v>
          </cell>
          <cell r="D78">
            <v>1</v>
          </cell>
          <cell r="E78" t="str">
            <v xml:space="preserve">          -</v>
          </cell>
          <cell r="F78">
            <v>37</v>
          </cell>
          <cell r="G78">
            <v>37</v>
          </cell>
          <cell r="H78" t="str">
            <v xml:space="preserve">          -</v>
          </cell>
        </row>
        <row r="79">
          <cell r="B79" t="str">
            <v>協和町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</row>
        <row r="80">
          <cell r="B80" t="str">
            <v>八千代町</v>
          </cell>
          <cell r="C80">
            <v>1</v>
          </cell>
          <cell r="D80">
            <v>1</v>
          </cell>
          <cell r="E80" t="str">
            <v xml:space="preserve">          -</v>
          </cell>
          <cell r="F80">
            <v>25</v>
          </cell>
          <cell r="G80">
            <v>25</v>
          </cell>
          <cell r="H80" t="str">
            <v xml:space="preserve">          -</v>
          </cell>
        </row>
        <row r="81">
          <cell r="B81" t="str">
            <v>千代川村</v>
          </cell>
          <cell r="C81">
            <v>1</v>
          </cell>
          <cell r="D81">
            <v>1</v>
          </cell>
          <cell r="E81" t="str">
            <v xml:space="preserve">          -</v>
          </cell>
          <cell r="F81">
            <v>24</v>
          </cell>
          <cell r="G81">
            <v>24</v>
          </cell>
          <cell r="H81" t="str">
            <v xml:space="preserve">          -</v>
          </cell>
        </row>
        <row r="82">
          <cell r="B82" t="str">
            <v>石下町</v>
          </cell>
          <cell r="C82">
            <v>1</v>
          </cell>
          <cell r="D82">
            <v>1</v>
          </cell>
          <cell r="E82" t="str">
            <v xml:space="preserve">          -</v>
          </cell>
          <cell r="F82">
            <v>24</v>
          </cell>
          <cell r="G82">
            <v>24</v>
          </cell>
          <cell r="H82" t="str">
            <v xml:space="preserve">          -</v>
          </cell>
        </row>
        <row r="83">
          <cell r="B83" t="str">
            <v>総和町</v>
          </cell>
          <cell r="C83">
            <v>1</v>
          </cell>
          <cell r="D83">
            <v>1</v>
          </cell>
          <cell r="E83" t="str">
            <v xml:space="preserve">          -</v>
          </cell>
          <cell r="F83">
            <v>28</v>
          </cell>
          <cell r="G83">
            <v>28</v>
          </cell>
          <cell r="H83" t="str">
            <v xml:space="preserve">          -</v>
          </cell>
        </row>
        <row r="84">
          <cell r="B84" t="str">
            <v>五霞町</v>
          </cell>
          <cell r="C84">
            <v>2</v>
          </cell>
          <cell r="D84">
            <v>1</v>
          </cell>
          <cell r="E84">
            <v>1</v>
          </cell>
          <cell r="F84">
            <v>34</v>
          </cell>
          <cell r="G84">
            <v>21</v>
          </cell>
          <cell r="H84">
            <v>13</v>
          </cell>
        </row>
        <row r="85">
          <cell r="B85" t="str">
            <v>三和町</v>
          </cell>
          <cell r="C85">
            <v>2</v>
          </cell>
          <cell r="D85">
            <v>1</v>
          </cell>
          <cell r="E85">
            <v>1</v>
          </cell>
          <cell r="F85">
            <v>45</v>
          </cell>
          <cell r="G85">
            <v>23</v>
          </cell>
          <cell r="H85">
            <v>22</v>
          </cell>
        </row>
        <row r="86">
          <cell r="B86" t="str">
            <v>猿島町</v>
          </cell>
          <cell r="C86">
            <v>1</v>
          </cell>
          <cell r="D86">
            <v>1</v>
          </cell>
          <cell r="E86" t="str">
            <v xml:space="preserve">          -</v>
          </cell>
          <cell r="F86">
            <v>26</v>
          </cell>
          <cell r="G86">
            <v>26</v>
          </cell>
          <cell r="H86" t="str">
            <v xml:space="preserve">          -</v>
          </cell>
        </row>
        <row r="87">
          <cell r="B87" t="str">
            <v>境町</v>
          </cell>
          <cell r="C87">
            <v>1</v>
          </cell>
          <cell r="D87" t="str">
            <v xml:space="preserve">          -</v>
          </cell>
          <cell r="E87">
            <v>1</v>
          </cell>
          <cell r="F87">
            <v>24</v>
          </cell>
          <cell r="G87" t="str">
            <v xml:space="preserve">          -</v>
          </cell>
          <cell r="H87">
            <v>24</v>
          </cell>
        </row>
        <row r="88">
          <cell r="B88" t="str">
            <v>守谷町</v>
          </cell>
          <cell r="C88">
            <v>3</v>
          </cell>
          <cell r="D88">
            <v>1</v>
          </cell>
          <cell r="E88">
            <v>2</v>
          </cell>
          <cell r="F88">
            <v>71</v>
          </cell>
          <cell r="G88">
            <v>33</v>
          </cell>
          <cell r="H88">
            <v>38</v>
          </cell>
        </row>
        <row r="89">
          <cell r="B89" t="str">
            <v>藤代町</v>
          </cell>
          <cell r="C89">
            <v>1</v>
          </cell>
          <cell r="D89">
            <v>1</v>
          </cell>
          <cell r="E89" t="str">
            <v xml:space="preserve">          -</v>
          </cell>
          <cell r="F89">
            <v>39</v>
          </cell>
          <cell r="G89">
            <v>39</v>
          </cell>
          <cell r="H89" t="str">
            <v xml:space="preserve">          -</v>
          </cell>
        </row>
        <row r="90">
          <cell r="B90" t="str">
            <v>利根町</v>
          </cell>
          <cell r="C90">
            <v>1</v>
          </cell>
          <cell r="D90">
            <v>1</v>
          </cell>
          <cell r="E90" t="str">
            <v xml:space="preserve">          -</v>
          </cell>
          <cell r="F90">
            <v>119</v>
          </cell>
          <cell r="G90">
            <v>119</v>
          </cell>
          <cell r="H90" t="str">
            <v xml:space="preserve">          -</v>
          </cell>
        </row>
      </sheetData>
      <sheetData sheetId="23" refreshError="1"/>
      <sheetData sheetId="24">
        <row r="7">
          <cell r="B7" t="str">
            <v>水戸市</v>
          </cell>
          <cell r="C7">
            <v>168</v>
          </cell>
          <cell r="D7">
            <v>43</v>
          </cell>
          <cell r="E7">
            <v>32</v>
          </cell>
          <cell r="F7">
            <v>93</v>
          </cell>
          <cell r="G7">
            <v>98</v>
          </cell>
          <cell r="H7">
            <v>33</v>
          </cell>
          <cell r="I7">
            <v>17</v>
          </cell>
          <cell r="J7">
            <v>48</v>
          </cell>
          <cell r="K7">
            <v>70</v>
          </cell>
          <cell r="L7">
            <v>10</v>
          </cell>
          <cell r="M7">
            <v>15</v>
          </cell>
          <cell r="N7">
            <v>45</v>
          </cell>
          <cell r="O7">
            <v>3961</v>
          </cell>
          <cell r="P7">
            <v>1236</v>
          </cell>
          <cell r="Q7">
            <v>1014</v>
          </cell>
          <cell r="R7">
            <v>1711</v>
          </cell>
          <cell r="S7">
            <v>3125</v>
          </cell>
          <cell r="T7">
            <v>1084</v>
          </cell>
          <cell r="U7">
            <v>740</v>
          </cell>
          <cell r="V7">
            <v>1301</v>
          </cell>
          <cell r="W7">
            <v>836</v>
          </cell>
          <cell r="X7">
            <v>152</v>
          </cell>
          <cell r="Y7">
            <v>274</v>
          </cell>
          <cell r="Z7">
            <v>410</v>
          </cell>
        </row>
        <row r="8">
          <cell r="B8" t="str">
            <v>日立市</v>
          </cell>
          <cell r="C8">
            <v>162</v>
          </cell>
          <cell r="D8">
            <v>56</v>
          </cell>
          <cell r="E8">
            <v>25</v>
          </cell>
          <cell r="F8">
            <v>81</v>
          </cell>
          <cell r="G8">
            <v>79</v>
          </cell>
          <cell r="H8">
            <v>23</v>
          </cell>
          <cell r="I8">
            <v>15</v>
          </cell>
          <cell r="J8">
            <v>41</v>
          </cell>
          <cell r="K8">
            <v>83</v>
          </cell>
          <cell r="L8">
            <v>33</v>
          </cell>
          <cell r="M8">
            <v>10</v>
          </cell>
          <cell r="N8">
            <v>40</v>
          </cell>
          <cell r="O8">
            <v>5039</v>
          </cell>
          <cell r="P8">
            <v>482</v>
          </cell>
          <cell r="Q8">
            <v>952</v>
          </cell>
          <cell r="R8">
            <v>3605</v>
          </cell>
          <cell r="S8">
            <v>4529</v>
          </cell>
          <cell r="T8">
            <v>366</v>
          </cell>
          <cell r="U8">
            <v>900</v>
          </cell>
          <cell r="V8">
            <v>3263</v>
          </cell>
          <cell r="W8">
            <v>510</v>
          </cell>
          <cell r="X8">
            <v>116</v>
          </cell>
          <cell r="Y8">
            <v>52</v>
          </cell>
          <cell r="Z8">
            <v>342</v>
          </cell>
        </row>
        <row r="9">
          <cell r="B9" t="str">
            <v>土浦市</v>
          </cell>
          <cell r="C9">
            <v>57</v>
          </cell>
          <cell r="D9">
            <v>21</v>
          </cell>
          <cell r="E9">
            <v>15</v>
          </cell>
          <cell r="F9">
            <v>21</v>
          </cell>
          <cell r="G9">
            <v>57</v>
          </cell>
          <cell r="H9">
            <v>21</v>
          </cell>
          <cell r="I9">
            <v>15</v>
          </cell>
          <cell r="J9">
            <v>21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  <cell r="O9">
            <v>2818</v>
          </cell>
          <cell r="P9">
            <v>1090</v>
          </cell>
          <cell r="Q9">
            <v>846</v>
          </cell>
          <cell r="R9">
            <v>882</v>
          </cell>
          <cell r="S9">
            <v>2818</v>
          </cell>
          <cell r="T9">
            <v>1090</v>
          </cell>
          <cell r="U9">
            <v>846</v>
          </cell>
          <cell r="V9">
            <v>882</v>
          </cell>
          <cell r="W9" t="str">
            <v xml:space="preserve">          -</v>
          </cell>
          <cell r="X9" t="str">
            <v xml:space="preserve">          -</v>
          </cell>
          <cell r="Y9" t="str">
            <v xml:space="preserve">          -</v>
          </cell>
          <cell r="Z9" t="str">
            <v xml:space="preserve">          -</v>
          </cell>
        </row>
        <row r="10">
          <cell r="B10" t="str">
            <v>古河市</v>
          </cell>
          <cell r="C10">
            <v>175</v>
          </cell>
          <cell r="D10" t="str">
            <v xml:space="preserve">          -</v>
          </cell>
          <cell r="E10">
            <v>5</v>
          </cell>
          <cell r="F10">
            <v>170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>
            <v>175</v>
          </cell>
          <cell r="L10" t="str">
            <v xml:space="preserve">          -</v>
          </cell>
          <cell r="M10">
            <v>5</v>
          </cell>
          <cell r="N10">
            <v>170</v>
          </cell>
          <cell r="O10">
            <v>2524</v>
          </cell>
          <cell r="P10" t="str">
            <v xml:space="preserve">          -</v>
          </cell>
          <cell r="Q10">
            <v>60</v>
          </cell>
          <cell r="R10">
            <v>2464</v>
          </cell>
          <cell r="S10" t="str">
            <v xml:space="preserve">          -</v>
          </cell>
          <cell r="T10" t="str">
            <v xml:space="preserve">          -</v>
          </cell>
          <cell r="U10" t="str">
            <v xml:space="preserve">          -</v>
          </cell>
          <cell r="V10" t="str">
            <v xml:space="preserve">          -</v>
          </cell>
          <cell r="W10">
            <v>2524</v>
          </cell>
          <cell r="X10" t="str">
            <v xml:space="preserve">          -</v>
          </cell>
          <cell r="Y10">
            <v>60</v>
          </cell>
          <cell r="Z10">
            <v>2464</v>
          </cell>
        </row>
        <row r="11">
          <cell r="B11" t="str">
            <v>石岡市</v>
          </cell>
          <cell r="C11">
            <v>139</v>
          </cell>
          <cell r="D11">
            <v>7</v>
          </cell>
          <cell r="E11">
            <v>4</v>
          </cell>
          <cell r="F11">
            <v>128</v>
          </cell>
          <cell r="G11">
            <v>21</v>
          </cell>
          <cell r="H11">
            <v>7</v>
          </cell>
          <cell r="I11">
            <v>4</v>
          </cell>
          <cell r="J11">
            <v>10</v>
          </cell>
          <cell r="K11">
            <v>118</v>
          </cell>
          <cell r="L11" t="str">
            <v xml:space="preserve">          -</v>
          </cell>
          <cell r="M11" t="str">
            <v xml:space="preserve">          -</v>
          </cell>
          <cell r="N11">
            <v>118</v>
          </cell>
          <cell r="O11">
            <v>743</v>
          </cell>
          <cell r="P11">
            <v>92</v>
          </cell>
          <cell r="Q11">
            <v>109</v>
          </cell>
          <cell r="R11">
            <v>542</v>
          </cell>
          <cell r="S11">
            <v>426</v>
          </cell>
          <cell r="T11">
            <v>92</v>
          </cell>
          <cell r="U11">
            <v>109</v>
          </cell>
          <cell r="V11">
            <v>225</v>
          </cell>
          <cell r="W11">
            <v>317</v>
          </cell>
          <cell r="X11" t="str">
            <v xml:space="preserve">          -</v>
          </cell>
          <cell r="Y11" t="str">
            <v xml:space="preserve">          -</v>
          </cell>
          <cell r="Z11">
            <v>317</v>
          </cell>
        </row>
        <row r="12">
          <cell r="B12" t="str">
            <v>下館市</v>
          </cell>
          <cell r="C12">
            <v>9</v>
          </cell>
          <cell r="D12">
            <v>6</v>
          </cell>
          <cell r="E12">
            <v>2</v>
          </cell>
          <cell r="F12">
            <v>1</v>
          </cell>
          <cell r="G12">
            <v>9</v>
          </cell>
          <cell r="H12">
            <v>6</v>
          </cell>
          <cell r="I12">
            <v>2</v>
          </cell>
          <cell r="J12">
            <v>1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>
            <v>139</v>
          </cell>
          <cell r="P12">
            <v>58</v>
          </cell>
          <cell r="Q12">
            <v>57</v>
          </cell>
          <cell r="R12">
            <v>24</v>
          </cell>
          <cell r="S12">
            <v>139</v>
          </cell>
          <cell r="T12">
            <v>58</v>
          </cell>
          <cell r="U12">
            <v>57</v>
          </cell>
          <cell r="V12">
            <v>24</v>
          </cell>
          <cell r="W12" t="str">
            <v xml:space="preserve">          -</v>
          </cell>
          <cell r="X12" t="str">
            <v xml:space="preserve">          -</v>
          </cell>
          <cell r="Y12" t="str">
            <v xml:space="preserve">          -</v>
          </cell>
          <cell r="Z12" t="str">
            <v xml:space="preserve">          -</v>
          </cell>
        </row>
        <row r="13">
          <cell r="B13" t="str">
            <v>結城市</v>
          </cell>
          <cell r="C13">
            <v>13</v>
          </cell>
          <cell r="D13">
            <v>2</v>
          </cell>
          <cell r="E13">
            <v>8</v>
          </cell>
          <cell r="F13">
            <v>3</v>
          </cell>
          <cell r="G13">
            <v>13</v>
          </cell>
          <cell r="H13">
            <v>2</v>
          </cell>
          <cell r="I13">
            <v>8</v>
          </cell>
          <cell r="J13">
            <v>3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>
            <v>257</v>
          </cell>
          <cell r="P13">
            <v>37</v>
          </cell>
          <cell r="Q13">
            <v>161</v>
          </cell>
          <cell r="R13">
            <v>59</v>
          </cell>
          <cell r="S13">
            <v>257</v>
          </cell>
          <cell r="T13">
            <v>37</v>
          </cell>
          <cell r="U13">
            <v>161</v>
          </cell>
          <cell r="V13">
            <v>59</v>
          </cell>
          <cell r="W13" t="str">
            <v xml:space="preserve">          -</v>
          </cell>
          <cell r="X13" t="str">
            <v xml:space="preserve">          -</v>
          </cell>
          <cell r="Y13" t="str">
            <v xml:space="preserve">          -</v>
          </cell>
          <cell r="Z13" t="str">
            <v xml:space="preserve">          -</v>
          </cell>
        </row>
        <row r="14">
          <cell r="B14" t="str">
            <v>龍ケ崎市</v>
          </cell>
          <cell r="C14">
            <v>41</v>
          </cell>
          <cell r="D14">
            <v>13</v>
          </cell>
          <cell r="E14">
            <v>9</v>
          </cell>
          <cell r="F14">
            <v>19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>
            <v>41</v>
          </cell>
          <cell r="L14">
            <v>13</v>
          </cell>
          <cell r="M14">
            <v>9</v>
          </cell>
          <cell r="N14">
            <v>19</v>
          </cell>
          <cell r="O14">
            <v>263</v>
          </cell>
          <cell r="P14">
            <v>86</v>
          </cell>
          <cell r="Q14">
            <v>53</v>
          </cell>
          <cell r="R14">
            <v>124</v>
          </cell>
          <cell r="S14" t="str">
            <v xml:space="preserve">          -</v>
          </cell>
          <cell r="T14" t="str">
            <v xml:space="preserve">          -</v>
          </cell>
          <cell r="U14" t="str">
            <v xml:space="preserve">          -</v>
          </cell>
          <cell r="V14" t="str">
            <v xml:space="preserve">          -</v>
          </cell>
          <cell r="W14">
            <v>263</v>
          </cell>
          <cell r="X14">
            <v>86</v>
          </cell>
          <cell r="Y14">
            <v>53</v>
          </cell>
          <cell r="Z14">
            <v>124</v>
          </cell>
        </row>
        <row r="15">
          <cell r="B15" t="str">
            <v>下妻市</v>
          </cell>
          <cell r="C15">
            <v>44</v>
          </cell>
          <cell r="D15">
            <v>19</v>
          </cell>
          <cell r="E15">
            <v>10</v>
          </cell>
          <cell r="F15">
            <v>15</v>
          </cell>
          <cell r="G15">
            <v>44</v>
          </cell>
          <cell r="H15">
            <v>19</v>
          </cell>
          <cell r="I15">
            <v>10</v>
          </cell>
          <cell r="J15">
            <v>15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>
            <v>659</v>
          </cell>
          <cell r="P15">
            <v>288</v>
          </cell>
          <cell r="Q15">
            <v>121</v>
          </cell>
          <cell r="R15">
            <v>250</v>
          </cell>
          <cell r="S15">
            <v>659</v>
          </cell>
          <cell r="T15">
            <v>288</v>
          </cell>
          <cell r="U15">
            <v>121</v>
          </cell>
          <cell r="V15">
            <v>250</v>
          </cell>
          <cell r="W15" t="str">
            <v xml:space="preserve">          -</v>
          </cell>
          <cell r="X15" t="str">
            <v xml:space="preserve">          -</v>
          </cell>
          <cell r="Y15" t="str">
            <v xml:space="preserve">          -</v>
          </cell>
          <cell r="Z15" t="str">
            <v xml:space="preserve">          -</v>
          </cell>
        </row>
        <row r="16">
          <cell r="B16" t="str">
            <v>水海道市</v>
          </cell>
          <cell r="C16">
            <v>24</v>
          </cell>
          <cell r="D16">
            <v>8</v>
          </cell>
          <cell r="E16">
            <v>3</v>
          </cell>
          <cell r="F16">
            <v>13</v>
          </cell>
          <cell r="G16">
            <v>24</v>
          </cell>
          <cell r="H16">
            <v>8</v>
          </cell>
          <cell r="I16">
            <v>3</v>
          </cell>
          <cell r="J16">
            <v>13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>
            <v>664</v>
          </cell>
          <cell r="P16">
            <v>211</v>
          </cell>
          <cell r="Q16">
            <v>90</v>
          </cell>
          <cell r="R16">
            <v>363</v>
          </cell>
          <cell r="S16">
            <v>664</v>
          </cell>
          <cell r="T16">
            <v>211</v>
          </cell>
          <cell r="U16">
            <v>90</v>
          </cell>
          <cell r="V16">
            <v>363</v>
          </cell>
          <cell r="W16" t="str">
            <v xml:space="preserve">          -</v>
          </cell>
          <cell r="X16" t="str">
            <v xml:space="preserve">          -</v>
          </cell>
          <cell r="Y16" t="str">
            <v xml:space="preserve">          -</v>
          </cell>
          <cell r="Z16" t="str">
            <v xml:space="preserve">          -</v>
          </cell>
        </row>
        <row r="17">
          <cell r="B17" t="str">
            <v>常陸太田市</v>
          </cell>
          <cell r="C17">
            <v>16</v>
          </cell>
          <cell r="D17">
            <v>2</v>
          </cell>
          <cell r="E17">
            <v>6</v>
          </cell>
          <cell r="F17">
            <v>8</v>
          </cell>
          <cell r="G17">
            <v>16</v>
          </cell>
          <cell r="H17">
            <v>2</v>
          </cell>
          <cell r="I17">
            <v>6</v>
          </cell>
          <cell r="J17">
            <v>8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>
            <v>313</v>
          </cell>
          <cell r="P17">
            <v>26</v>
          </cell>
          <cell r="Q17">
            <v>156</v>
          </cell>
          <cell r="R17">
            <v>131</v>
          </cell>
          <cell r="S17">
            <v>313</v>
          </cell>
          <cell r="T17">
            <v>26</v>
          </cell>
          <cell r="U17">
            <v>156</v>
          </cell>
          <cell r="V17">
            <v>131</v>
          </cell>
          <cell r="W17" t="str">
            <v xml:space="preserve">          -</v>
          </cell>
          <cell r="X17" t="str">
            <v xml:space="preserve">          -</v>
          </cell>
          <cell r="Y17" t="str">
            <v xml:space="preserve">          -</v>
          </cell>
          <cell r="Z17" t="str">
            <v xml:space="preserve">          -</v>
          </cell>
        </row>
        <row r="18">
          <cell r="B18" t="str">
            <v>高萩市</v>
          </cell>
          <cell r="C18">
            <v>77</v>
          </cell>
          <cell r="D18">
            <v>13</v>
          </cell>
          <cell r="E18">
            <v>8</v>
          </cell>
          <cell r="F18">
            <v>56</v>
          </cell>
          <cell r="G18">
            <v>27</v>
          </cell>
          <cell r="H18">
            <v>8</v>
          </cell>
          <cell r="I18">
            <v>4</v>
          </cell>
          <cell r="J18">
            <v>15</v>
          </cell>
          <cell r="K18">
            <v>50</v>
          </cell>
          <cell r="L18">
            <v>5</v>
          </cell>
          <cell r="M18">
            <v>4</v>
          </cell>
          <cell r="N18">
            <v>41</v>
          </cell>
          <cell r="O18">
            <v>1155</v>
          </cell>
          <cell r="P18">
            <v>218</v>
          </cell>
          <cell r="Q18">
            <v>127</v>
          </cell>
          <cell r="R18">
            <v>810</v>
          </cell>
          <cell r="S18">
            <v>417</v>
          </cell>
          <cell r="T18">
            <v>122</v>
          </cell>
          <cell r="U18">
            <v>68</v>
          </cell>
          <cell r="V18">
            <v>227</v>
          </cell>
          <cell r="W18">
            <v>738</v>
          </cell>
          <cell r="X18">
            <v>96</v>
          </cell>
          <cell r="Y18">
            <v>59</v>
          </cell>
          <cell r="Z18">
            <v>583</v>
          </cell>
        </row>
        <row r="19">
          <cell r="B19" t="str">
            <v>北茨城市</v>
          </cell>
          <cell r="C19">
            <v>183</v>
          </cell>
          <cell r="D19">
            <v>4</v>
          </cell>
          <cell r="E19">
            <v>2</v>
          </cell>
          <cell r="F19">
            <v>177</v>
          </cell>
          <cell r="G19">
            <v>15</v>
          </cell>
          <cell r="H19">
            <v>4</v>
          </cell>
          <cell r="I19">
            <v>2</v>
          </cell>
          <cell r="J19">
            <v>9</v>
          </cell>
          <cell r="K19">
            <v>168</v>
          </cell>
          <cell r="L19" t="str">
            <v xml:space="preserve">          -</v>
          </cell>
          <cell r="M19" t="str">
            <v xml:space="preserve">          -</v>
          </cell>
          <cell r="N19">
            <v>168</v>
          </cell>
          <cell r="O19">
            <v>1337</v>
          </cell>
          <cell r="P19">
            <v>56</v>
          </cell>
          <cell r="Q19">
            <v>59</v>
          </cell>
          <cell r="R19">
            <v>1222</v>
          </cell>
          <cell r="S19">
            <v>369</v>
          </cell>
          <cell r="T19">
            <v>56</v>
          </cell>
          <cell r="U19">
            <v>59</v>
          </cell>
          <cell r="V19">
            <v>254</v>
          </cell>
          <cell r="W19">
            <v>968</v>
          </cell>
          <cell r="X19" t="str">
            <v xml:space="preserve">          -</v>
          </cell>
          <cell r="Y19" t="str">
            <v xml:space="preserve">          -</v>
          </cell>
          <cell r="Z19">
            <v>968</v>
          </cell>
        </row>
        <row r="20">
          <cell r="B20" t="str">
            <v>笠間市</v>
          </cell>
          <cell r="C20">
            <v>11</v>
          </cell>
          <cell r="D20">
            <v>2</v>
          </cell>
          <cell r="E20">
            <v>4</v>
          </cell>
          <cell r="F20">
            <v>5</v>
          </cell>
          <cell r="G20">
            <v>11</v>
          </cell>
          <cell r="H20">
            <v>2</v>
          </cell>
          <cell r="I20">
            <v>4</v>
          </cell>
          <cell r="J20">
            <v>5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>
            <v>356</v>
          </cell>
          <cell r="P20">
            <v>39</v>
          </cell>
          <cell r="Q20">
            <v>132</v>
          </cell>
          <cell r="R20">
            <v>185</v>
          </cell>
          <cell r="S20">
            <v>356</v>
          </cell>
          <cell r="T20">
            <v>39</v>
          </cell>
          <cell r="U20">
            <v>132</v>
          </cell>
          <cell r="V20">
            <v>185</v>
          </cell>
          <cell r="W20" t="str">
            <v xml:space="preserve">          -</v>
          </cell>
          <cell r="X20" t="str">
            <v xml:space="preserve">          -</v>
          </cell>
          <cell r="Y20" t="str">
            <v xml:space="preserve">          -</v>
          </cell>
          <cell r="Z20" t="str">
            <v xml:space="preserve">          -</v>
          </cell>
        </row>
        <row r="21">
          <cell r="B21" t="str">
            <v>取手市</v>
          </cell>
          <cell r="C21">
            <v>8</v>
          </cell>
          <cell r="D21">
            <v>2</v>
          </cell>
          <cell r="E21" t="str">
            <v xml:space="preserve">          -</v>
          </cell>
          <cell r="F21">
            <v>6</v>
          </cell>
          <cell r="G21">
            <v>8</v>
          </cell>
          <cell r="H21">
            <v>2</v>
          </cell>
          <cell r="I21" t="str">
            <v xml:space="preserve">          -</v>
          </cell>
          <cell r="J21">
            <v>6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>
            <v>251</v>
          </cell>
          <cell r="P21">
            <v>66</v>
          </cell>
          <cell r="Q21" t="str">
            <v xml:space="preserve">          -</v>
          </cell>
          <cell r="R21">
            <v>185</v>
          </cell>
          <cell r="S21">
            <v>251</v>
          </cell>
          <cell r="T21">
            <v>66</v>
          </cell>
          <cell r="U21" t="str">
            <v xml:space="preserve">          -</v>
          </cell>
          <cell r="V21">
            <v>185</v>
          </cell>
          <cell r="W21" t="str">
            <v xml:space="preserve">          -</v>
          </cell>
          <cell r="X21" t="str">
            <v xml:space="preserve">          -</v>
          </cell>
          <cell r="Y21" t="str">
            <v xml:space="preserve">          -</v>
          </cell>
          <cell r="Z21" t="str">
            <v xml:space="preserve">          -</v>
          </cell>
        </row>
        <row r="22">
          <cell r="B22" t="str">
            <v>岩井市</v>
          </cell>
          <cell r="C22">
            <v>5</v>
          </cell>
          <cell r="D22">
            <v>2</v>
          </cell>
          <cell r="E22">
            <v>1</v>
          </cell>
          <cell r="F22">
            <v>2</v>
          </cell>
          <cell r="G22">
            <v>5</v>
          </cell>
          <cell r="H22">
            <v>2</v>
          </cell>
          <cell r="I22">
            <v>1</v>
          </cell>
          <cell r="J22">
            <v>2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>
            <v>147</v>
          </cell>
          <cell r="P22">
            <v>44</v>
          </cell>
          <cell r="Q22">
            <v>43</v>
          </cell>
          <cell r="R22">
            <v>60</v>
          </cell>
          <cell r="S22">
            <v>147</v>
          </cell>
          <cell r="T22">
            <v>44</v>
          </cell>
          <cell r="U22">
            <v>43</v>
          </cell>
          <cell r="V22">
            <v>60</v>
          </cell>
          <cell r="W22" t="str">
            <v xml:space="preserve">          -</v>
          </cell>
          <cell r="X22" t="str">
            <v xml:space="preserve">          -</v>
          </cell>
          <cell r="Y22" t="str">
            <v xml:space="preserve">          -</v>
          </cell>
          <cell r="Z22" t="str">
            <v xml:space="preserve">          -</v>
          </cell>
        </row>
        <row r="23">
          <cell r="B23" t="str">
            <v>牛久市</v>
          </cell>
          <cell r="C23">
            <v>8</v>
          </cell>
          <cell r="D23">
            <v>6</v>
          </cell>
          <cell r="E23">
            <v>2</v>
          </cell>
          <cell r="F23" t="str">
            <v xml:space="preserve">          -</v>
          </cell>
          <cell r="G23">
            <v>8</v>
          </cell>
          <cell r="H23">
            <v>6</v>
          </cell>
          <cell r="I23">
            <v>2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>
            <v>69</v>
          </cell>
          <cell r="P23">
            <v>59</v>
          </cell>
          <cell r="Q23">
            <v>10</v>
          </cell>
          <cell r="R23" t="str">
            <v xml:space="preserve">          -</v>
          </cell>
          <cell r="S23">
            <v>69</v>
          </cell>
          <cell r="T23">
            <v>59</v>
          </cell>
          <cell r="U23">
            <v>10</v>
          </cell>
          <cell r="V23" t="str">
            <v xml:space="preserve">          -</v>
          </cell>
          <cell r="W23" t="str">
            <v xml:space="preserve">          -</v>
          </cell>
          <cell r="X23" t="str">
            <v xml:space="preserve">          -</v>
          </cell>
          <cell r="Y23" t="str">
            <v xml:space="preserve">          -</v>
          </cell>
          <cell r="Z23" t="str">
            <v xml:space="preserve">          -</v>
          </cell>
        </row>
        <row r="24">
          <cell r="B24" t="str">
            <v>つくば市</v>
          </cell>
          <cell r="C24">
            <v>16</v>
          </cell>
          <cell r="D24">
            <v>7</v>
          </cell>
          <cell r="E24">
            <v>1</v>
          </cell>
          <cell r="F24">
            <v>8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>
            <v>16</v>
          </cell>
          <cell r="L24">
            <v>7</v>
          </cell>
          <cell r="M24">
            <v>1</v>
          </cell>
          <cell r="N24">
            <v>8</v>
          </cell>
          <cell r="O24">
            <v>187</v>
          </cell>
          <cell r="P24">
            <v>82</v>
          </cell>
          <cell r="Q24">
            <v>20</v>
          </cell>
          <cell r="R24">
            <v>85</v>
          </cell>
          <cell r="S24" t="str">
            <v xml:space="preserve">          -</v>
          </cell>
          <cell r="T24" t="str">
            <v xml:space="preserve">          -</v>
          </cell>
          <cell r="U24" t="str">
            <v xml:space="preserve">          -</v>
          </cell>
          <cell r="V24" t="str">
            <v xml:space="preserve">          -</v>
          </cell>
          <cell r="W24">
            <v>187</v>
          </cell>
          <cell r="X24">
            <v>82</v>
          </cell>
          <cell r="Y24">
            <v>20</v>
          </cell>
          <cell r="Z24">
            <v>85</v>
          </cell>
        </row>
        <row r="25">
          <cell r="B25" t="str">
            <v>ひたちなか市</v>
          </cell>
          <cell r="C25">
            <v>131</v>
          </cell>
          <cell r="D25">
            <v>23</v>
          </cell>
          <cell r="E25">
            <v>27</v>
          </cell>
          <cell r="F25">
            <v>81</v>
          </cell>
          <cell r="G25">
            <v>13</v>
          </cell>
          <cell r="H25">
            <v>6</v>
          </cell>
          <cell r="I25">
            <v>2</v>
          </cell>
          <cell r="J25">
            <v>5</v>
          </cell>
          <cell r="K25">
            <v>118</v>
          </cell>
          <cell r="L25">
            <v>17</v>
          </cell>
          <cell r="M25">
            <v>25</v>
          </cell>
          <cell r="N25">
            <v>76</v>
          </cell>
          <cell r="O25">
            <v>435</v>
          </cell>
          <cell r="P25">
            <v>128</v>
          </cell>
          <cell r="Q25">
            <v>50</v>
          </cell>
          <cell r="R25">
            <v>257</v>
          </cell>
          <cell r="S25">
            <v>98</v>
          </cell>
          <cell r="T25">
            <v>47</v>
          </cell>
          <cell r="U25">
            <v>5</v>
          </cell>
          <cell r="V25">
            <v>46</v>
          </cell>
          <cell r="W25">
            <v>337</v>
          </cell>
          <cell r="X25">
            <v>81</v>
          </cell>
          <cell r="Y25">
            <v>45</v>
          </cell>
          <cell r="Z25">
            <v>211</v>
          </cell>
        </row>
        <row r="26">
          <cell r="B26" t="str">
            <v>鹿嶋市</v>
          </cell>
          <cell r="C26">
            <v>25</v>
          </cell>
          <cell r="D26">
            <v>13</v>
          </cell>
          <cell r="E26">
            <v>1</v>
          </cell>
          <cell r="F26">
            <v>11</v>
          </cell>
          <cell r="G26">
            <v>25</v>
          </cell>
          <cell r="H26">
            <v>13</v>
          </cell>
          <cell r="I26">
            <v>1</v>
          </cell>
          <cell r="J26">
            <v>11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>
            <v>483</v>
          </cell>
          <cell r="P26">
            <v>259</v>
          </cell>
          <cell r="Q26">
            <v>45</v>
          </cell>
          <cell r="R26">
            <v>179</v>
          </cell>
          <cell r="S26">
            <v>483</v>
          </cell>
          <cell r="T26">
            <v>259</v>
          </cell>
          <cell r="U26">
            <v>45</v>
          </cell>
          <cell r="V26">
            <v>179</v>
          </cell>
          <cell r="W26" t="str">
            <v xml:space="preserve">          -</v>
          </cell>
          <cell r="X26" t="str">
            <v xml:space="preserve">          -</v>
          </cell>
          <cell r="Y26" t="str">
            <v xml:space="preserve">          -</v>
          </cell>
          <cell r="Z26" t="str">
            <v xml:space="preserve">          -</v>
          </cell>
        </row>
        <row r="27">
          <cell r="B27" t="str">
            <v>茨城町</v>
          </cell>
          <cell r="C27">
            <v>22</v>
          </cell>
          <cell r="D27">
            <v>11</v>
          </cell>
          <cell r="E27">
            <v>3</v>
          </cell>
          <cell r="F27">
            <v>8</v>
          </cell>
          <cell r="G27">
            <v>22</v>
          </cell>
          <cell r="H27">
            <v>11</v>
          </cell>
          <cell r="I27">
            <v>3</v>
          </cell>
          <cell r="J27">
            <v>8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>
            <v>620</v>
          </cell>
          <cell r="P27">
            <v>284</v>
          </cell>
          <cell r="Q27">
            <v>83</v>
          </cell>
          <cell r="R27">
            <v>253</v>
          </cell>
          <cell r="S27">
            <v>620</v>
          </cell>
          <cell r="T27">
            <v>284</v>
          </cell>
          <cell r="U27">
            <v>83</v>
          </cell>
          <cell r="V27">
            <v>253</v>
          </cell>
          <cell r="W27" t="str">
            <v xml:space="preserve">          -</v>
          </cell>
          <cell r="X27" t="str">
            <v xml:space="preserve">          -</v>
          </cell>
          <cell r="Y27" t="str">
            <v xml:space="preserve">          -</v>
          </cell>
          <cell r="Z27" t="str">
            <v xml:space="preserve">          -</v>
          </cell>
        </row>
        <row r="28">
          <cell r="B28" t="str">
            <v>小川町</v>
          </cell>
          <cell r="C28">
            <v>8</v>
          </cell>
          <cell r="D28">
            <v>4</v>
          </cell>
          <cell r="E28">
            <v>1</v>
          </cell>
          <cell r="F28">
            <v>3</v>
          </cell>
          <cell r="G28">
            <v>8</v>
          </cell>
          <cell r="H28">
            <v>4</v>
          </cell>
          <cell r="I28">
            <v>1</v>
          </cell>
          <cell r="J28">
            <v>3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>
            <v>217</v>
          </cell>
          <cell r="P28">
            <v>102</v>
          </cell>
          <cell r="Q28">
            <v>45</v>
          </cell>
          <cell r="R28">
            <v>70</v>
          </cell>
          <cell r="S28">
            <v>217</v>
          </cell>
          <cell r="T28">
            <v>102</v>
          </cell>
          <cell r="U28">
            <v>45</v>
          </cell>
          <cell r="V28">
            <v>70</v>
          </cell>
          <cell r="W28" t="str">
            <v xml:space="preserve">          -</v>
          </cell>
          <cell r="X28" t="str">
            <v xml:space="preserve">          -</v>
          </cell>
          <cell r="Y28" t="str">
            <v xml:space="preserve">          -</v>
          </cell>
          <cell r="Z28" t="str">
            <v xml:space="preserve">          -</v>
          </cell>
        </row>
        <row r="29">
          <cell r="B29" t="str">
            <v>美野里町</v>
          </cell>
          <cell r="C29">
            <v>12</v>
          </cell>
          <cell r="D29">
            <v>4</v>
          </cell>
          <cell r="E29">
            <v>3</v>
          </cell>
          <cell r="F29">
            <v>5</v>
          </cell>
          <cell r="G29">
            <v>12</v>
          </cell>
          <cell r="H29">
            <v>4</v>
          </cell>
          <cell r="I29">
            <v>3</v>
          </cell>
          <cell r="J29">
            <v>5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>
            <v>358</v>
          </cell>
          <cell r="P29">
            <v>127</v>
          </cell>
          <cell r="Q29">
            <v>108</v>
          </cell>
          <cell r="R29">
            <v>123</v>
          </cell>
          <cell r="S29">
            <v>358</v>
          </cell>
          <cell r="T29">
            <v>127</v>
          </cell>
          <cell r="U29">
            <v>108</v>
          </cell>
          <cell r="V29">
            <v>123</v>
          </cell>
          <cell r="W29" t="str">
            <v xml:space="preserve">          -</v>
          </cell>
          <cell r="X29" t="str">
            <v xml:space="preserve">          -</v>
          </cell>
          <cell r="Y29" t="str">
            <v xml:space="preserve">          -</v>
          </cell>
          <cell r="Z29" t="str">
            <v xml:space="preserve">          -</v>
          </cell>
        </row>
        <row r="30">
          <cell r="B30" t="str">
            <v>内原町</v>
          </cell>
          <cell r="C30">
            <v>14</v>
          </cell>
          <cell r="D30">
            <v>3</v>
          </cell>
          <cell r="E30">
            <v>2</v>
          </cell>
          <cell r="F30">
            <v>9</v>
          </cell>
          <cell r="G30">
            <v>14</v>
          </cell>
          <cell r="H30">
            <v>3</v>
          </cell>
          <cell r="I30">
            <v>2</v>
          </cell>
          <cell r="J30">
            <v>9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>
            <v>203</v>
          </cell>
          <cell r="P30">
            <v>34</v>
          </cell>
          <cell r="Q30">
            <v>43</v>
          </cell>
          <cell r="R30">
            <v>126</v>
          </cell>
          <cell r="S30">
            <v>203</v>
          </cell>
          <cell r="T30">
            <v>34</v>
          </cell>
          <cell r="U30">
            <v>43</v>
          </cell>
          <cell r="V30">
            <v>126</v>
          </cell>
          <cell r="W30" t="str">
            <v xml:space="preserve">          -</v>
          </cell>
          <cell r="X30" t="str">
            <v xml:space="preserve">          -</v>
          </cell>
          <cell r="Y30" t="str">
            <v xml:space="preserve">          -</v>
          </cell>
          <cell r="Z30" t="str">
            <v xml:space="preserve">          -</v>
          </cell>
        </row>
        <row r="31">
          <cell r="B31" t="str">
            <v>常北町</v>
          </cell>
          <cell r="C31">
            <v>32</v>
          </cell>
          <cell r="D31">
            <v>4</v>
          </cell>
          <cell r="E31">
            <v>4</v>
          </cell>
          <cell r="F31">
            <v>24</v>
          </cell>
          <cell r="G31">
            <v>15</v>
          </cell>
          <cell r="H31">
            <v>4</v>
          </cell>
          <cell r="I31">
            <v>3</v>
          </cell>
          <cell r="J31">
            <v>8</v>
          </cell>
          <cell r="K31">
            <v>17</v>
          </cell>
          <cell r="L31" t="str">
            <v xml:space="preserve">          -</v>
          </cell>
          <cell r="M31">
            <v>1</v>
          </cell>
          <cell r="N31">
            <v>16</v>
          </cell>
          <cell r="O31">
            <v>832</v>
          </cell>
          <cell r="P31">
            <v>91</v>
          </cell>
          <cell r="Q31">
            <v>122</v>
          </cell>
          <cell r="R31">
            <v>619</v>
          </cell>
          <cell r="S31">
            <v>348</v>
          </cell>
          <cell r="T31">
            <v>91</v>
          </cell>
          <cell r="U31">
            <v>104</v>
          </cell>
          <cell r="V31">
            <v>153</v>
          </cell>
          <cell r="W31">
            <v>484</v>
          </cell>
          <cell r="X31" t="str">
            <v xml:space="preserve">          -</v>
          </cell>
          <cell r="Y31">
            <v>18</v>
          </cell>
          <cell r="Z31">
            <v>466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  <cell r="U32" t="str">
            <v xml:space="preserve">          -</v>
          </cell>
          <cell r="V32" t="str">
            <v xml:space="preserve">          -</v>
          </cell>
          <cell r="W32" t="str">
            <v xml:space="preserve">          -</v>
          </cell>
          <cell r="X32" t="str">
            <v xml:space="preserve">          -</v>
          </cell>
          <cell r="Y32" t="str">
            <v xml:space="preserve">          -</v>
          </cell>
          <cell r="Z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 t="str">
            <v xml:space="preserve">          -</v>
          </cell>
          <cell r="W33" t="str">
            <v xml:space="preserve">          -</v>
          </cell>
          <cell r="X33" t="str">
            <v xml:space="preserve">          -</v>
          </cell>
          <cell r="Y33" t="str">
            <v xml:space="preserve">          -</v>
          </cell>
          <cell r="Z33" t="str">
            <v xml:space="preserve">          -</v>
          </cell>
        </row>
        <row r="34">
          <cell r="B34" t="str">
            <v>大洗町</v>
          </cell>
          <cell r="C34">
            <v>15</v>
          </cell>
          <cell r="D34">
            <v>5</v>
          </cell>
          <cell r="E34">
            <v>1</v>
          </cell>
          <cell r="F34">
            <v>9</v>
          </cell>
          <cell r="G34">
            <v>15</v>
          </cell>
          <cell r="H34">
            <v>5</v>
          </cell>
          <cell r="I34">
            <v>1</v>
          </cell>
          <cell r="J34">
            <v>9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>
            <v>303</v>
          </cell>
          <cell r="P34">
            <v>82</v>
          </cell>
          <cell r="Q34">
            <v>18</v>
          </cell>
          <cell r="R34">
            <v>203</v>
          </cell>
          <cell r="S34">
            <v>303</v>
          </cell>
          <cell r="T34">
            <v>82</v>
          </cell>
          <cell r="U34">
            <v>18</v>
          </cell>
          <cell r="V34">
            <v>203</v>
          </cell>
          <cell r="W34" t="str">
            <v xml:space="preserve">          -</v>
          </cell>
          <cell r="X34" t="str">
            <v xml:space="preserve">          -</v>
          </cell>
          <cell r="Y34" t="str">
            <v xml:space="preserve">          -</v>
          </cell>
          <cell r="Z34" t="str">
            <v xml:space="preserve">          -</v>
          </cell>
        </row>
        <row r="35">
          <cell r="B35" t="str">
            <v>友部町</v>
          </cell>
          <cell r="C35">
            <v>13</v>
          </cell>
          <cell r="D35">
            <v>5</v>
          </cell>
          <cell r="E35">
            <v>3</v>
          </cell>
          <cell r="F35">
            <v>5</v>
          </cell>
          <cell r="G35">
            <v>13</v>
          </cell>
          <cell r="H35">
            <v>5</v>
          </cell>
          <cell r="I35">
            <v>3</v>
          </cell>
          <cell r="J35">
            <v>5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>
            <v>422</v>
          </cell>
          <cell r="P35">
            <v>172</v>
          </cell>
          <cell r="Q35">
            <v>125</v>
          </cell>
          <cell r="R35">
            <v>125</v>
          </cell>
          <cell r="S35">
            <v>422</v>
          </cell>
          <cell r="T35">
            <v>172</v>
          </cell>
          <cell r="U35">
            <v>125</v>
          </cell>
          <cell r="V35">
            <v>125</v>
          </cell>
          <cell r="W35" t="str">
            <v xml:space="preserve">          -</v>
          </cell>
          <cell r="X35" t="str">
            <v xml:space="preserve">          -</v>
          </cell>
          <cell r="Y35" t="str">
            <v xml:space="preserve">          -</v>
          </cell>
          <cell r="Z35" t="str">
            <v xml:space="preserve">          -</v>
          </cell>
        </row>
        <row r="36">
          <cell r="B36" t="str">
            <v>岩間町</v>
          </cell>
          <cell r="C36">
            <v>272</v>
          </cell>
          <cell r="D36">
            <v>57</v>
          </cell>
          <cell r="E36">
            <v>152</v>
          </cell>
          <cell r="F36">
            <v>63</v>
          </cell>
          <cell r="G36">
            <v>22</v>
          </cell>
          <cell r="H36">
            <v>5</v>
          </cell>
          <cell r="I36">
            <v>6</v>
          </cell>
          <cell r="J36">
            <v>11</v>
          </cell>
          <cell r="K36">
            <v>250</v>
          </cell>
          <cell r="L36">
            <v>52</v>
          </cell>
          <cell r="M36">
            <v>146</v>
          </cell>
          <cell r="N36">
            <v>52</v>
          </cell>
          <cell r="O36">
            <v>666</v>
          </cell>
          <cell r="P36">
            <v>192</v>
          </cell>
          <cell r="Q36">
            <v>279</v>
          </cell>
          <cell r="R36">
            <v>195</v>
          </cell>
          <cell r="S36">
            <v>416</v>
          </cell>
          <cell r="T36">
            <v>140</v>
          </cell>
          <cell r="U36">
            <v>133</v>
          </cell>
          <cell r="V36">
            <v>143</v>
          </cell>
          <cell r="W36">
            <v>250</v>
          </cell>
          <cell r="X36">
            <v>52</v>
          </cell>
          <cell r="Y36">
            <v>146</v>
          </cell>
          <cell r="Z36">
            <v>52</v>
          </cell>
        </row>
        <row r="37">
          <cell r="B37" t="str">
            <v>七会村</v>
          </cell>
          <cell r="C37">
            <v>50</v>
          </cell>
          <cell r="D37" t="str">
            <v xml:space="preserve">          -</v>
          </cell>
          <cell r="E37" t="str">
            <v xml:space="preserve">          -</v>
          </cell>
          <cell r="F37">
            <v>50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>
            <v>50</v>
          </cell>
          <cell r="L37" t="str">
            <v xml:space="preserve">          -</v>
          </cell>
          <cell r="M37" t="str">
            <v xml:space="preserve">          -</v>
          </cell>
          <cell r="N37">
            <v>50</v>
          </cell>
          <cell r="O37">
            <v>138</v>
          </cell>
          <cell r="P37" t="str">
            <v xml:space="preserve">          -</v>
          </cell>
          <cell r="Q37" t="str">
            <v xml:space="preserve">          -</v>
          </cell>
          <cell r="R37">
            <v>138</v>
          </cell>
          <cell r="S37" t="str">
            <v xml:space="preserve">          -</v>
          </cell>
          <cell r="T37" t="str">
            <v xml:space="preserve">          -</v>
          </cell>
          <cell r="U37" t="str">
            <v xml:space="preserve">          -</v>
          </cell>
          <cell r="V37" t="str">
            <v xml:space="preserve">          -</v>
          </cell>
          <cell r="W37">
            <v>138</v>
          </cell>
          <cell r="X37" t="str">
            <v xml:space="preserve">          -</v>
          </cell>
          <cell r="Y37" t="str">
            <v xml:space="preserve">          -</v>
          </cell>
          <cell r="Z37">
            <v>138</v>
          </cell>
        </row>
        <row r="38">
          <cell r="B38" t="str">
            <v>岩瀬町</v>
          </cell>
          <cell r="C38">
            <v>93</v>
          </cell>
          <cell r="D38">
            <v>9</v>
          </cell>
          <cell r="E38">
            <v>7</v>
          </cell>
          <cell r="F38">
            <v>77</v>
          </cell>
          <cell r="G38">
            <v>56</v>
          </cell>
          <cell r="H38">
            <v>8</v>
          </cell>
          <cell r="I38">
            <v>5</v>
          </cell>
          <cell r="J38">
            <v>43</v>
          </cell>
          <cell r="K38">
            <v>37</v>
          </cell>
          <cell r="L38">
            <v>1</v>
          </cell>
          <cell r="M38">
            <v>2</v>
          </cell>
          <cell r="N38">
            <v>34</v>
          </cell>
          <cell r="O38">
            <v>1540</v>
          </cell>
          <cell r="P38">
            <v>114</v>
          </cell>
          <cell r="Q38">
            <v>106</v>
          </cell>
          <cell r="R38">
            <v>1320</v>
          </cell>
          <cell r="S38">
            <v>1412</v>
          </cell>
          <cell r="T38">
            <v>112</v>
          </cell>
          <cell r="U38">
            <v>103</v>
          </cell>
          <cell r="V38">
            <v>1197</v>
          </cell>
          <cell r="W38">
            <v>128</v>
          </cell>
          <cell r="X38">
            <v>2</v>
          </cell>
          <cell r="Y38">
            <v>3</v>
          </cell>
          <cell r="Z38">
            <v>123</v>
          </cell>
        </row>
        <row r="39">
          <cell r="B39" t="str">
            <v>東海村</v>
          </cell>
          <cell r="C39">
            <v>21</v>
          </cell>
          <cell r="D39">
            <v>11</v>
          </cell>
          <cell r="E39">
            <v>4</v>
          </cell>
          <cell r="F39">
            <v>6</v>
          </cell>
          <cell r="G39">
            <v>21</v>
          </cell>
          <cell r="H39">
            <v>11</v>
          </cell>
          <cell r="I39">
            <v>4</v>
          </cell>
          <cell r="J39">
            <v>6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>
            <v>455</v>
          </cell>
          <cell r="P39">
            <v>191</v>
          </cell>
          <cell r="Q39">
            <v>123</v>
          </cell>
          <cell r="R39">
            <v>141</v>
          </cell>
          <cell r="S39">
            <v>455</v>
          </cell>
          <cell r="T39">
            <v>191</v>
          </cell>
          <cell r="U39">
            <v>123</v>
          </cell>
          <cell r="V39">
            <v>141</v>
          </cell>
          <cell r="W39" t="str">
            <v xml:space="preserve">          -</v>
          </cell>
          <cell r="X39" t="str">
            <v xml:space="preserve">          -</v>
          </cell>
          <cell r="Y39" t="str">
            <v xml:space="preserve">          -</v>
          </cell>
          <cell r="Z39" t="str">
            <v xml:space="preserve">          -</v>
          </cell>
        </row>
        <row r="40">
          <cell r="B40" t="str">
            <v>那珂町</v>
          </cell>
          <cell r="C40">
            <v>55</v>
          </cell>
          <cell r="D40" t="str">
            <v xml:space="preserve">          -</v>
          </cell>
          <cell r="E40" t="str">
            <v xml:space="preserve">          -</v>
          </cell>
          <cell r="F40">
            <v>55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>
            <v>55</v>
          </cell>
          <cell r="L40" t="str">
            <v xml:space="preserve">          -</v>
          </cell>
          <cell r="M40" t="str">
            <v xml:space="preserve">          -</v>
          </cell>
          <cell r="N40">
            <v>55</v>
          </cell>
          <cell r="O40">
            <v>525</v>
          </cell>
          <cell r="P40" t="str">
            <v xml:space="preserve">          -</v>
          </cell>
          <cell r="Q40" t="str">
            <v xml:space="preserve">          -</v>
          </cell>
          <cell r="R40">
            <v>525</v>
          </cell>
          <cell r="S40" t="str">
            <v xml:space="preserve">          -</v>
          </cell>
          <cell r="T40" t="str">
            <v xml:space="preserve">          -</v>
          </cell>
          <cell r="U40" t="str">
            <v xml:space="preserve">          -</v>
          </cell>
          <cell r="V40" t="str">
            <v xml:space="preserve">          -</v>
          </cell>
          <cell r="W40">
            <v>525</v>
          </cell>
          <cell r="X40" t="str">
            <v xml:space="preserve">          -</v>
          </cell>
          <cell r="Y40" t="str">
            <v xml:space="preserve">          -</v>
          </cell>
          <cell r="Z40">
            <v>525</v>
          </cell>
        </row>
        <row r="41">
          <cell r="B41" t="str">
            <v>瓜連町</v>
          </cell>
          <cell r="C41">
            <v>21</v>
          </cell>
          <cell r="D41">
            <v>2</v>
          </cell>
          <cell r="E41">
            <v>1</v>
          </cell>
          <cell r="F41">
            <v>18</v>
          </cell>
          <cell r="G41">
            <v>3</v>
          </cell>
          <cell r="H41">
            <v>2</v>
          </cell>
          <cell r="I41" t="str">
            <v xml:space="preserve">          -</v>
          </cell>
          <cell r="J41">
            <v>1</v>
          </cell>
          <cell r="K41">
            <v>18</v>
          </cell>
          <cell r="L41" t="str">
            <v xml:space="preserve">          -</v>
          </cell>
          <cell r="M41">
            <v>1</v>
          </cell>
          <cell r="N41">
            <v>17</v>
          </cell>
          <cell r="O41">
            <v>68</v>
          </cell>
          <cell r="P41">
            <v>5</v>
          </cell>
          <cell r="Q41">
            <v>5</v>
          </cell>
          <cell r="R41">
            <v>58</v>
          </cell>
          <cell r="S41">
            <v>8</v>
          </cell>
          <cell r="T41">
            <v>5</v>
          </cell>
          <cell r="U41" t="str">
            <v xml:space="preserve">          -</v>
          </cell>
          <cell r="V41">
            <v>3</v>
          </cell>
          <cell r="W41">
            <v>60</v>
          </cell>
          <cell r="X41" t="str">
            <v xml:space="preserve">          -</v>
          </cell>
          <cell r="Y41">
            <v>5</v>
          </cell>
          <cell r="Z41">
            <v>55</v>
          </cell>
        </row>
        <row r="42">
          <cell r="B42" t="str">
            <v>大宮町</v>
          </cell>
          <cell r="C42">
            <v>65</v>
          </cell>
          <cell r="D42">
            <v>2</v>
          </cell>
          <cell r="E42">
            <v>4</v>
          </cell>
          <cell r="F42">
            <v>59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>
            <v>65</v>
          </cell>
          <cell r="L42">
            <v>2</v>
          </cell>
          <cell r="M42">
            <v>4</v>
          </cell>
          <cell r="N42">
            <v>59</v>
          </cell>
          <cell r="O42">
            <v>465</v>
          </cell>
          <cell r="P42">
            <v>10</v>
          </cell>
          <cell r="Q42">
            <v>29</v>
          </cell>
          <cell r="R42">
            <v>426</v>
          </cell>
          <cell r="S42" t="str">
            <v xml:space="preserve">          -</v>
          </cell>
          <cell r="T42" t="str">
            <v xml:space="preserve">          -</v>
          </cell>
          <cell r="U42" t="str">
            <v xml:space="preserve">          -</v>
          </cell>
          <cell r="V42" t="str">
            <v xml:space="preserve">          -</v>
          </cell>
          <cell r="W42">
            <v>465</v>
          </cell>
          <cell r="X42">
            <v>10</v>
          </cell>
          <cell r="Y42">
            <v>29</v>
          </cell>
          <cell r="Z42">
            <v>426</v>
          </cell>
        </row>
        <row r="43">
          <cell r="B43" t="str">
            <v>山方町</v>
          </cell>
          <cell r="C43">
            <v>45</v>
          </cell>
          <cell r="D43">
            <v>10</v>
          </cell>
          <cell r="E43">
            <v>4</v>
          </cell>
          <cell r="F43">
            <v>31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>
            <v>45</v>
          </cell>
          <cell r="L43">
            <v>10</v>
          </cell>
          <cell r="M43">
            <v>4</v>
          </cell>
          <cell r="N43">
            <v>31</v>
          </cell>
          <cell r="O43">
            <v>141</v>
          </cell>
          <cell r="P43">
            <v>35</v>
          </cell>
          <cell r="Q43">
            <v>11</v>
          </cell>
          <cell r="R43">
            <v>95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 t="str">
            <v xml:space="preserve">          -</v>
          </cell>
          <cell r="W43">
            <v>141</v>
          </cell>
          <cell r="X43">
            <v>35</v>
          </cell>
          <cell r="Y43">
            <v>11</v>
          </cell>
          <cell r="Z43">
            <v>95</v>
          </cell>
        </row>
        <row r="44">
          <cell r="B44" t="str">
            <v>美和村</v>
          </cell>
          <cell r="C44">
            <v>79</v>
          </cell>
          <cell r="D44">
            <v>2</v>
          </cell>
          <cell r="E44">
            <v>9</v>
          </cell>
          <cell r="F44">
            <v>68</v>
          </cell>
          <cell r="G44">
            <v>13</v>
          </cell>
          <cell r="H44">
            <v>2</v>
          </cell>
          <cell r="I44">
            <v>2</v>
          </cell>
          <cell r="J44">
            <v>9</v>
          </cell>
          <cell r="K44">
            <v>66</v>
          </cell>
          <cell r="L44" t="str">
            <v xml:space="preserve">          -</v>
          </cell>
          <cell r="M44">
            <v>7</v>
          </cell>
          <cell r="N44">
            <v>59</v>
          </cell>
          <cell r="O44">
            <v>665</v>
          </cell>
          <cell r="P44">
            <v>35</v>
          </cell>
          <cell r="Q44">
            <v>73</v>
          </cell>
          <cell r="R44">
            <v>557</v>
          </cell>
          <cell r="S44">
            <v>237</v>
          </cell>
          <cell r="T44">
            <v>35</v>
          </cell>
          <cell r="U44">
            <v>42</v>
          </cell>
          <cell r="V44">
            <v>160</v>
          </cell>
          <cell r="W44">
            <v>428</v>
          </cell>
          <cell r="X44" t="str">
            <v xml:space="preserve">          -</v>
          </cell>
          <cell r="Y44">
            <v>31</v>
          </cell>
          <cell r="Z44">
            <v>397</v>
          </cell>
        </row>
        <row r="45">
          <cell r="B45" t="str">
            <v>緒川村</v>
          </cell>
          <cell r="C45">
            <v>13</v>
          </cell>
          <cell r="D45">
            <v>2</v>
          </cell>
          <cell r="E45">
            <v>2</v>
          </cell>
          <cell r="F45">
            <v>9</v>
          </cell>
          <cell r="G45">
            <v>6</v>
          </cell>
          <cell r="H45">
            <v>1</v>
          </cell>
          <cell r="I45">
            <v>2</v>
          </cell>
          <cell r="J45">
            <v>3</v>
          </cell>
          <cell r="K45">
            <v>7</v>
          </cell>
          <cell r="L45">
            <v>1</v>
          </cell>
          <cell r="M45" t="str">
            <v xml:space="preserve">          -</v>
          </cell>
          <cell r="N45">
            <v>6</v>
          </cell>
          <cell r="O45">
            <v>50</v>
          </cell>
          <cell r="P45">
            <v>10</v>
          </cell>
          <cell r="Q45">
            <v>7</v>
          </cell>
          <cell r="R45">
            <v>33</v>
          </cell>
          <cell r="S45">
            <v>24</v>
          </cell>
          <cell r="T45">
            <v>5</v>
          </cell>
          <cell r="U45">
            <v>7</v>
          </cell>
          <cell r="V45">
            <v>12</v>
          </cell>
          <cell r="W45">
            <v>26</v>
          </cell>
          <cell r="X45">
            <v>5</v>
          </cell>
          <cell r="Y45" t="str">
            <v xml:space="preserve">          -</v>
          </cell>
          <cell r="Z45">
            <v>21</v>
          </cell>
        </row>
        <row r="46">
          <cell r="B46" t="str">
            <v>金砂郷町</v>
          </cell>
          <cell r="C46">
            <v>63</v>
          </cell>
          <cell r="D46" t="str">
            <v xml:space="preserve">          -</v>
          </cell>
          <cell r="E46" t="str">
            <v xml:space="preserve">          -</v>
          </cell>
          <cell r="F46">
            <v>63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>
            <v>63</v>
          </cell>
          <cell r="L46" t="str">
            <v xml:space="preserve">          -</v>
          </cell>
          <cell r="M46" t="str">
            <v xml:space="preserve">          -</v>
          </cell>
          <cell r="N46">
            <v>63</v>
          </cell>
          <cell r="O46">
            <v>63</v>
          </cell>
          <cell r="P46" t="str">
            <v xml:space="preserve">          -</v>
          </cell>
          <cell r="Q46" t="str">
            <v xml:space="preserve">          -</v>
          </cell>
          <cell r="R46">
            <v>63</v>
          </cell>
          <cell r="S46" t="str">
            <v xml:space="preserve">          -</v>
          </cell>
          <cell r="T46" t="str">
            <v xml:space="preserve">          -</v>
          </cell>
          <cell r="U46" t="str">
            <v xml:space="preserve">          -</v>
          </cell>
          <cell r="V46" t="str">
            <v xml:space="preserve">          -</v>
          </cell>
          <cell r="W46">
            <v>63</v>
          </cell>
          <cell r="X46" t="str">
            <v xml:space="preserve">          -</v>
          </cell>
          <cell r="Y46" t="str">
            <v xml:space="preserve">          -</v>
          </cell>
          <cell r="Z46">
            <v>63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  <cell r="U47" t="str">
            <v xml:space="preserve">          -</v>
          </cell>
          <cell r="V47" t="str">
            <v xml:space="preserve">          -</v>
          </cell>
          <cell r="W47" t="str">
            <v xml:space="preserve">          -</v>
          </cell>
          <cell r="X47" t="str">
            <v xml:space="preserve">          -</v>
          </cell>
          <cell r="Y47" t="str">
            <v xml:space="preserve">          -</v>
          </cell>
          <cell r="Z47" t="str">
            <v xml:space="preserve">          -</v>
          </cell>
        </row>
        <row r="48">
          <cell r="B48" t="str">
            <v>里美村</v>
          </cell>
          <cell r="C48">
            <v>11</v>
          </cell>
          <cell r="D48">
            <v>3</v>
          </cell>
          <cell r="E48">
            <v>2</v>
          </cell>
          <cell r="F48">
            <v>6</v>
          </cell>
          <cell r="G48">
            <v>11</v>
          </cell>
          <cell r="H48">
            <v>3</v>
          </cell>
          <cell r="I48">
            <v>2</v>
          </cell>
          <cell r="J48">
            <v>6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>
            <v>179</v>
          </cell>
          <cell r="P48">
            <v>51</v>
          </cell>
          <cell r="Q48">
            <v>41</v>
          </cell>
          <cell r="R48">
            <v>87</v>
          </cell>
          <cell r="S48">
            <v>179</v>
          </cell>
          <cell r="T48">
            <v>51</v>
          </cell>
          <cell r="U48">
            <v>41</v>
          </cell>
          <cell r="V48">
            <v>87</v>
          </cell>
          <cell r="W48" t="str">
            <v xml:space="preserve">          -</v>
          </cell>
          <cell r="X48" t="str">
            <v xml:space="preserve">          -</v>
          </cell>
          <cell r="Y48" t="str">
            <v xml:space="preserve">          -</v>
          </cell>
          <cell r="Z48" t="str">
            <v xml:space="preserve">          -</v>
          </cell>
        </row>
        <row r="49">
          <cell r="B49" t="str">
            <v>大子町</v>
          </cell>
          <cell r="C49">
            <v>146</v>
          </cell>
          <cell r="D49">
            <v>12</v>
          </cell>
          <cell r="E49">
            <v>36</v>
          </cell>
          <cell r="F49">
            <v>98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>
            <v>146</v>
          </cell>
          <cell r="L49">
            <v>12</v>
          </cell>
          <cell r="M49">
            <v>36</v>
          </cell>
          <cell r="N49">
            <v>98</v>
          </cell>
          <cell r="O49">
            <v>683</v>
          </cell>
          <cell r="P49">
            <v>25</v>
          </cell>
          <cell r="Q49">
            <v>92</v>
          </cell>
          <cell r="R49">
            <v>566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 t="str">
            <v xml:space="preserve">          -</v>
          </cell>
          <cell r="W49">
            <v>683</v>
          </cell>
          <cell r="X49">
            <v>25</v>
          </cell>
          <cell r="Y49">
            <v>92</v>
          </cell>
          <cell r="Z49">
            <v>566</v>
          </cell>
        </row>
        <row r="50">
          <cell r="B50" t="str">
            <v>十王町</v>
          </cell>
          <cell r="C50">
            <v>20</v>
          </cell>
          <cell r="D50">
            <v>5</v>
          </cell>
          <cell r="E50">
            <v>4</v>
          </cell>
          <cell r="F50">
            <v>11</v>
          </cell>
          <cell r="G50">
            <v>20</v>
          </cell>
          <cell r="H50">
            <v>5</v>
          </cell>
          <cell r="I50">
            <v>4</v>
          </cell>
          <cell r="J50">
            <v>11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>
            <v>307</v>
          </cell>
          <cell r="P50">
            <v>68</v>
          </cell>
          <cell r="Q50">
            <v>81</v>
          </cell>
          <cell r="R50">
            <v>158</v>
          </cell>
          <cell r="S50">
            <v>307</v>
          </cell>
          <cell r="T50">
            <v>68</v>
          </cell>
          <cell r="U50">
            <v>81</v>
          </cell>
          <cell r="V50">
            <v>158</v>
          </cell>
          <cell r="W50" t="str">
            <v xml:space="preserve">          -</v>
          </cell>
          <cell r="X50" t="str">
            <v xml:space="preserve">          -</v>
          </cell>
          <cell r="Y50" t="str">
            <v xml:space="preserve">          -</v>
          </cell>
          <cell r="Z50" t="str">
            <v xml:space="preserve">          -</v>
          </cell>
        </row>
        <row r="51">
          <cell r="B51" t="str">
            <v>旭村</v>
          </cell>
          <cell r="C51">
            <v>14</v>
          </cell>
          <cell r="D51">
            <v>4</v>
          </cell>
          <cell r="E51">
            <v>3</v>
          </cell>
          <cell r="F51">
            <v>7</v>
          </cell>
          <cell r="G51">
            <v>10</v>
          </cell>
          <cell r="H51">
            <v>4</v>
          </cell>
          <cell r="I51">
            <v>3</v>
          </cell>
          <cell r="J51">
            <v>3</v>
          </cell>
          <cell r="K51">
            <v>4</v>
          </cell>
          <cell r="L51" t="str">
            <v xml:space="preserve">          -</v>
          </cell>
          <cell r="M51" t="str">
            <v xml:space="preserve">          -</v>
          </cell>
          <cell r="N51">
            <v>4</v>
          </cell>
          <cell r="O51">
            <v>141</v>
          </cell>
          <cell r="P51">
            <v>62</v>
          </cell>
          <cell r="Q51">
            <v>45</v>
          </cell>
          <cell r="R51">
            <v>34</v>
          </cell>
          <cell r="S51">
            <v>124</v>
          </cell>
          <cell r="T51">
            <v>62</v>
          </cell>
          <cell r="U51">
            <v>45</v>
          </cell>
          <cell r="V51">
            <v>17</v>
          </cell>
          <cell r="W51">
            <v>17</v>
          </cell>
          <cell r="X51" t="str">
            <v xml:space="preserve">          -</v>
          </cell>
          <cell r="Y51" t="str">
            <v xml:space="preserve">          -</v>
          </cell>
          <cell r="Z51">
            <v>17</v>
          </cell>
        </row>
        <row r="52">
          <cell r="B52" t="str">
            <v>鉾田町</v>
          </cell>
          <cell r="C52">
            <v>16</v>
          </cell>
          <cell r="D52">
            <v>6</v>
          </cell>
          <cell r="E52">
            <v>4</v>
          </cell>
          <cell r="F52">
            <v>6</v>
          </cell>
          <cell r="G52">
            <v>16</v>
          </cell>
          <cell r="H52">
            <v>6</v>
          </cell>
          <cell r="I52">
            <v>4</v>
          </cell>
          <cell r="J52">
            <v>6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>
            <v>251</v>
          </cell>
          <cell r="P52">
            <v>72</v>
          </cell>
          <cell r="Q52">
            <v>65</v>
          </cell>
          <cell r="R52">
            <v>114</v>
          </cell>
          <cell r="S52">
            <v>251</v>
          </cell>
          <cell r="T52">
            <v>72</v>
          </cell>
          <cell r="U52">
            <v>65</v>
          </cell>
          <cell r="V52">
            <v>114</v>
          </cell>
          <cell r="W52" t="str">
            <v xml:space="preserve">          -</v>
          </cell>
          <cell r="X52" t="str">
            <v xml:space="preserve">          -</v>
          </cell>
          <cell r="Y52" t="str">
            <v xml:space="preserve">          -</v>
          </cell>
          <cell r="Z52" t="str">
            <v xml:space="preserve">          -</v>
          </cell>
        </row>
        <row r="53">
          <cell r="B53" t="str">
            <v>大洋村</v>
          </cell>
          <cell r="C53">
            <v>52</v>
          </cell>
          <cell r="D53">
            <v>10</v>
          </cell>
          <cell r="E53">
            <v>9</v>
          </cell>
          <cell r="F53">
            <v>33</v>
          </cell>
          <cell r="G53">
            <v>52</v>
          </cell>
          <cell r="H53">
            <v>10</v>
          </cell>
          <cell r="I53">
            <v>9</v>
          </cell>
          <cell r="J53">
            <v>33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>
            <v>913</v>
          </cell>
          <cell r="P53">
            <v>118</v>
          </cell>
          <cell r="Q53">
            <v>113</v>
          </cell>
          <cell r="R53">
            <v>682</v>
          </cell>
          <cell r="S53">
            <v>913</v>
          </cell>
          <cell r="T53">
            <v>118</v>
          </cell>
          <cell r="U53">
            <v>113</v>
          </cell>
          <cell r="V53">
            <v>682</v>
          </cell>
          <cell r="W53" t="str">
            <v xml:space="preserve">          -</v>
          </cell>
          <cell r="X53" t="str">
            <v xml:space="preserve">          -</v>
          </cell>
          <cell r="Y53" t="str">
            <v xml:space="preserve">          -</v>
          </cell>
          <cell r="Z53" t="str">
            <v xml:space="preserve">          -</v>
          </cell>
        </row>
        <row r="54">
          <cell r="B54" t="str">
            <v>神栖町</v>
          </cell>
          <cell r="C54">
            <v>59</v>
          </cell>
          <cell r="D54">
            <v>26</v>
          </cell>
          <cell r="E54">
            <v>15</v>
          </cell>
          <cell r="F54">
            <v>18</v>
          </cell>
          <cell r="G54">
            <v>59</v>
          </cell>
          <cell r="H54">
            <v>26</v>
          </cell>
          <cell r="I54">
            <v>15</v>
          </cell>
          <cell r="J54">
            <v>18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>
            <v>1751</v>
          </cell>
          <cell r="P54">
            <v>746</v>
          </cell>
          <cell r="Q54">
            <v>436</v>
          </cell>
          <cell r="R54">
            <v>569</v>
          </cell>
          <cell r="S54">
            <v>1751</v>
          </cell>
          <cell r="T54">
            <v>746</v>
          </cell>
          <cell r="U54">
            <v>436</v>
          </cell>
          <cell r="V54">
            <v>569</v>
          </cell>
          <cell r="W54" t="str">
            <v xml:space="preserve">          -</v>
          </cell>
          <cell r="X54" t="str">
            <v xml:space="preserve">          -</v>
          </cell>
          <cell r="Y54" t="str">
            <v xml:space="preserve">          -</v>
          </cell>
          <cell r="Z54" t="str">
            <v xml:space="preserve">          -</v>
          </cell>
        </row>
        <row r="55">
          <cell r="B55" t="str">
            <v>波崎町</v>
          </cell>
          <cell r="C55">
            <v>37</v>
          </cell>
          <cell r="D55">
            <v>3</v>
          </cell>
          <cell r="E55">
            <v>12</v>
          </cell>
          <cell r="F55">
            <v>22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>
            <v>37</v>
          </cell>
          <cell r="L55">
            <v>3</v>
          </cell>
          <cell r="M55">
            <v>12</v>
          </cell>
          <cell r="N55">
            <v>22</v>
          </cell>
          <cell r="O55">
            <v>190</v>
          </cell>
          <cell r="P55">
            <v>18</v>
          </cell>
          <cell r="Q55">
            <v>50</v>
          </cell>
          <cell r="R55">
            <v>122</v>
          </cell>
          <cell r="S55" t="str">
            <v xml:space="preserve">          -</v>
          </cell>
          <cell r="T55" t="str">
            <v xml:space="preserve">          -</v>
          </cell>
          <cell r="U55" t="str">
            <v xml:space="preserve">          -</v>
          </cell>
          <cell r="V55" t="str">
            <v xml:space="preserve">          -</v>
          </cell>
          <cell r="W55">
            <v>190</v>
          </cell>
          <cell r="X55">
            <v>18</v>
          </cell>
          <cell r="Y55">
            <v>50</v>
          </cell>
          <cell r="Z55">
            <v>122</v>
          </cell>
        </row>
        <row r="56">
          <cell r="B56" t="str">
            <v>麻生町</v>
          </cell>
          <cell r="C56">
            <v>8</v>
          </cell>
          <cell r="D56">
            <v>4</v>
          </cell>
          <cell r="E56">
            <v>2</v>
          </cell>
          <cell r="F56">
            <v>2</v>
          </cell>
          <cell r="G56">
            <v>8</v>
          </cell>
          <cell r="H56">
            <v>4</v>
          </cell>
          <cell r="I56">
            <v>2</v>
          </cell>
          <cell r="J56">
            <v>2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>
            <v>216</v>
          </cell>
          <cell r="P56">
            <v>124</v>
          </cell>
          <cell r="Q56">
            <v>35</v>
          </cell>
          <cell r="R56">
            <v>57</v>
          </cell>
          <cell r="S56">
            <v>216</v>
          </cell>
          <cell r="T56">
            <v>124</v>
          </cell>
          <cell r="U56">
            <v>35</v>
          </cell>
          <cell r="V56">
            <v>57</v>
          </cell>
          <cell r="W56" t="str">
            <v xml:space="preserve">          -</v>
          </cell>
          <cell r="X56" t="str">
            <v xml:space="preserve">          -</v>
          </cell>
          <cell r="Y56" t="str">
            <v xml:space="preserve">          -</v>
          </cell>
          <cell r="Z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 t="str">
            <v xml:space="preserve">          -</v>
          </cell>
          <cell r="W57" t="str">
            <v xml:space="preserve">          -</v>
          </cell>
          <cell r="X57" t="str">
            <v xml:space="preserve">          -</v>
          </cell>
          <cell r="Y57" t="str">
            <v xml:space="preserve">          -</v>
          </cell>
          <cell r="Z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 t="str">
            <v xml:space="preserve">          -</v>
          </cell>
          <cell r="W58" t="str">
            <v xml:space="preserve">          -</v>
          </cell>
          <cell r="X58" t="str">
            <v xml:space="preserve">          -</v>
          </cell>
          <cell r="Y58" t="str">
            <v xml:space="preserve">          -</v>
          </cell>
          <cell r="Z58" t="str">
            <v xml:space="preserve">          -</v>
          </cell>
        </row>
        <row r="59">
          <cell r="B59" t="str">
            <v>北浦町</v>
          </cell>
          <cell r="C59">
            <v>110</v>
          </cell>
          <cell r="D59">
            <v>10</v>
          </cell>
          <cell r="E59">
            <v>17</v>
          </cell>
          <cell r="F59">
            <v>83</v>
          </cell>
          <cell r="G59">
            <v>28</v>
          </cell>
          <cell r="H59">
            <v>10</v>
          </cell>
          <cell r="I59">
            <v>6</v>
          </cell>
          <cell r="J59">
            <v>12</v>
          </cell>
          <cell r="K59">
            <v>82</v>
          </cell>
          <cell r="L59" t="str">
            <v xml:space="preserve">          -</v>
          </cell>
          <cell r="M59">
            <v>11</v>
          </cell>
          <cell r="N59">
            <v>71</v>
          </cell>
          <cell r="O59">
            <v>1117</v>
          </cell>
          <cell r="P59">
            <v>194</v>
          </cell>
          <cell r="Q59">
            <v>164</v>
          </cell>
          <cell r="R59">
            <v>759</v>
          </cell>
          <cell r="S59">
            <v>425</v>
          </cell>
          <cell r="T59">
            <v>194</v>
          </cell>
          <cell r="U59">
            <v>71</v>
          </cell>
          <cell r="V59">
            <v>160</v>
          </cell>
          <cell r="W59">
            <v>692</v>
          </cell>
          <cell r="X59" t="str">
            <v xml:space="preserve">          -</v>
          </cell>
          <cell r="Y59">
            <v>93</v>
          </cell>
          <cell r="Z59">
            <v>599</v>
          </cell>
        </row>
        <row r="60">
          <cell r="B60" t="str">
            <v>玉造町</v>
          </cell>
          <cell r="C60">
            <v>48</v>
          </cell>
          <cell r="D60">
            <v>5</v>
          </cell>
          <cell r="E60">
            <v>1</v>
          </cell>
          <cell r="F60">
            <v>42</v>
          </cell>
          <cell r="G60">
            <v>14</v>
          </cell>
          <cell r="H60">
            <v>5</v>
          </cell>
          <cell r="I60">
            <v>1</v>
          </cell>
          <cell r="J60">
            <v>8</v>
          </cell>
          <cell r="K60">
            <v>34</v>
          </cell>
          <cell r="L60" t="str">
            <v xml:space="preserve">          -</v>
          </cell>
          <cell r="M60" t="str">
            <v xml:space="preserve">          -</v>
          </cell>
          <cell r="N60">
            <v>34</v>
          </cell>
          <cell r="O60">
            <v>472</v>
          </cell>
          <cell r="P60">
            <v>120</v>
          </cell>
          <cell r="Q60">
            <v>24</v>
          </cell>
          <cell r="R60">
            <v>328</v>
          </cell>
          <cell r="S60">
            <v>336</v>
          </cell>
          <cell r="T60">
            <v>120</v>
          </cell>
          <cell r="U60">
            <v>24</v>
          </cell>
          <cell r="V60">
            <v>192</v>
          </cell>
          <cell r="W60">
            <v>136</v>
          </cell>
          <cell r="X60" t="str">
            <v xml:space="preserve">          -</v>
          </cell>
          <cell r="Y60" t="str">
            <v xml:space="preserve">          -</v>
          </cell>
          <cell r="Z60">
            <v>136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  <cell r="U61" t="str">
            <v xml:space="preserve">          -</v>
          </cell>
          <cell r="V61" t="str">
            <v xml:space="preserve">          -</v>
          </cell>
          <cell r="W61" t="str">
            <v xml:space="preserve">          -</v>
          </cell>
          <cell r="X61" t="str">
            <v xml:space="preserve">          -</v>
          </cell>
          <cell r="Y61" t="str">
            <v xml:space="preserve">          -</v>
          </cell>
          <cell r="Z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  <cell r="U62" t="str">
            <v xml:space="preserve">          -</v>
          </cell>
          <cell r="V62" t="str">
            <v xml:space="preserve">          -</v>
          </cell>
          <cell r="W62" t="str">
            <v xml:space="preserve">          -</v>
          </cell>
          <cell r="X62" t="str">
            <v xml:space="preserve">          -</v>
          </cell>
          <cell r="Y62" t="str">
            <v xml:space="preserve">          -</v>
          </cell>
          <cell r="Z62" t="str">
            <v xml:space="preserve">          -</v>
          </cell>
        </row>
        <row r="63">
          <cell r="B63" t="str">
            <v>阿見町</v>
          </cell>
          <cell r="C63">
            <v>44</v>
          </cell>
          <cell r="D63">
            <v>12</v>
          </cell>
          <cell r="E63">
            <v>14</v>
          </cell>
          <cell r="F63">
            <v>18</v>
          </cell>
          <cell r="G63">
            <v>44</v>
          </cell>
          <cell r="H63">
            <v>12</v>
          </cell>
          <cell r="I63">
            <v>14</v>
          </cell>
          <cell r="J63">
            <v>18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>
            <v>2326</v>
          </cell>
          <cell r="P63">
            <v>726</v>
          </cell>
          <cell r="Q63">
            <v>766</v>
          </cell>
          <cell r="R63">
            <v>834</v>
          </cell>
          <cell r="S63">
            <v>2326</v>
          </cell>
          <cell r="T63">
            <v>726</v>
          </cell>
          <cell r="U63">
            <v>766</v>
          </cell>
          <cell r="V63">
            <v>834</v>
          </cell>
          <cell r="W63" t="str">
            <v xml:space="preserve">          -</v>
          </cell>
          <cell r="X63" t="str">
            <v xml:space="preserve">          -</v>
          </cell>
          <cell r="Y63" t="str">
            <v xml:space="preserve">          -</v>
          </cell>
          <cell r="Z63" t="str">
            <v xml:space="preserve">          -</v>
          </cell>
        </row>
        <row r="64">
          <cell r="B64" t="str">
            <v>茎崎町</v>
          </cell>
          <cell r="C64">
            <v>17</v>
          </cell>
          <cell r="D64">
            <v>1</v>
          </cell>
          <cell r="E64">
            <v>2</v>
          </cell>
          <cell r="F64">
            <v>14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>
            <v>17</v>
          </cell>
          <cell r="L64">
            <v>1</v>
          </cell>
          <cell r="M64">
            <v>2</v>
          </cell>
          <cell r="N64">
            <v>14</v>
          </cell>
          <cell r="O64">
            <v>503</v>
          </cell>
          <cell r="P64">
            <v>1</v>
          </cell>
          <cell r="Q64">
            <v>70</v>
          </cell>
          <cell r="R64">
            <v>432</v>
          </cell>
          <cell r="S64" t="str">
            <v xml:space="preserve">          -</v>
          </cell>
          <cell r="T64" t="str">
            <v xml:space="preserve">          -</v>
          </cell>
          <cell r="U64" t="str">
            <v xml:space="preserve">          -</v>
          </cell>
          <cell r="V64" t="str">
            <v xml:space="preserve">          -</v>
          </cell>
          <cell r="W64">
            <v>503</v>
          </cell>
          <cell r="X64">
            <v>1</v>
          </cell>
          <cell r="Y64">
            <v>70</v>
          </cell>
          <cell r="Z64">
            <v>432</v>
          </cell>
        </row>
        <row r="65">
          <cell r="B65" t="str">
            <v>新利根町</v>
          </cell>
          <cell r="C65">
            <v>56</v>
          </cell>
          <cell r="D65">
            <v>8</v>
          </cell>
          <cell r="E65">
            <v>9</v>
          </cell>
          <cell r="F65">
            <v>39</v>
          </cell>
          <cell r="G65">
            <v>56</v>
          </cell>
          <cell r="H65">
            <v>8</v>
          </cell>
          <cell r="I65">
            <v>9</v>
          </cell>
          <cell r="J65">
            <v>39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>
            <v>665</v>
          </cell>
          <cell r="P65">
            <v>137</v>
          </cell>
          <cell r="Q65">
            <v>148</v>
          </cell>
          <cell r="R65">
            <v>380</v>
          </cell>
          <cell r="S65">
            <v>665</v>
          </cell>
          <cell r="T65">
            <v>137</v>
          </cell>
          <cell r="U65">
            <v>148</v>
          </cell>
          <cell r="V65">
            <v>380</v>
          </cell>
          <cell r="W65" t="str">
            <v xml:space="preserve">          -</v>
          </cell>
          <cell r="X65" t="str">
            <v xml:space="preserve">          -</v>
          </cell>
          <cell r="Y65" t="str">
            <v xml:space="preserve">          -</v>
          </cell>
          <cell r="Z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 t="str">
            <v xml:space="preserve">          -</v>
          </cell>
          <cell r="W66" t="str">
            <v xml:space="preserve">          -</v>
          </cell>
          <cell r="X66" t="str">
            <v xml:space="preserve">          -</v>
          </cell>
          <cell r="Y66" t="str">
            <v xml:space="preserve">          -</v>
          </cell>
          <cell r="Z66" t="str">
            <v xml:space="preserve">          -</v>
          </cell>
        </row>
        <row r="67">
          <cell r="B67" t="str">
            <v>桜川村</v>
          </cell>
          <cell r="C67">
            <v>13</v>
          </cell>
          <cell r="D67">
            <v>4</v>
          </cell>
          <cell r="E67" t="str">
            <v xml:space="preserve">          -</v>
          </cell>
          <cell r="F67">
            <v>9</v>
          </cell>
          <cell r="G67">
            <v>13</v>
          </cell>
          <cell r="H67">
            <v>4</v>
          </cell>
          <cell r="I67" t="str">
            <v xml:space="preserve">          -</v>
          </cell>
          <cell r="J67">
            <v>9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>
            <v>264</v>
          </cell>
          <cell r="P67">
            <v>87</v>
          </cell>
          <cell r="Q67" t="str">
            <v xml:space="preserve">          -</v>
          </cell>
          <cell r="R67">
            <v>177</v>
          </cell>
          <cell r="S67">
            <v>264</v>
          </cell>
          <cell r="T67">
            <v>87</v>
          </cell>
          <cell r="U67" t="str">
            <v xml:space="preserve">          -</v>
          </cell>
          <cell r="V67">
            <v>177</v>
          </cell>
          <cell r="W67" t="str">
            <v xml:space="preserve">          -</v>
          </cell>
          <cell r="X67" t="str">
            <v xml:space="preserve">          -</v>
          </cell>
          <cell r="Y67" t="str">
            <v xml:space="preserve">          -</v>
          </cell>
          <cell r="Z67" t="str">
            <v xml:space="preserve">          -</v>
          </cell>
        </row>
        <row r="68">
          <cell r="B68" t="str">
            <v>東町</v>
          </cell>
          <cell r="C68">
            <v>52</v>
          </cell>
          <cell r="D68">
            <v>16</v>
          </cell>
          <cell r="E68">
            <v>25</v>
          </cell>
          <cell r="F68">
            <v>11</v>
          </cell>
          <cell r="G68">
            <v>16</v>
          </cell>
          <cell r="H68">
            <v>3</v>
          </cell>
          <cell r="I68">
            <v>7</v>
          </cell>
          <cell r="J68">
            <v>6</v>
          </cell>
          <cell r="K68">
            <v>36</v>
          </cell>
          <cell r="L68">
            <v>13</v>
          </cell>
          <cell r="M68">
            <v>18</v>
          </cell>
          <cell r="N68">
            <v>5</v>
          </cell>
          <cell r="O68">
            <v>578</v>
          </cell>
          <cell r="P68">
            <v>111</v>
          </cell>
          <cell r="Q68">
            <v>281</v>
          </cell>
          <cell r="R68">
            <v>186</v>
          </cell>
          <cell r="S68">
            <v>381</v>
          </cell>
          <cell r="T68">
            <v>57</v>
          </cell>
          <cell r="U68">
            <v>160</v>
          </cell>
          <cell r="V68">
            <v>164</v>
          </cell>
          <cell r="W68">
            <v>197</v>
          </cell>
          <cell r="X68">
            <v>54</v>
          </cell>
          <cell r="Y68">
            <v>121</v>
          </cell>
          <cell r="Z68">
            <v>22</v>
          </cell>
        </row>
        <row r="69">
          <cell r="B69" t="str">
            <v>霞ヶ浦町</v>
          </cell>
          <cell r="C69">
            <v>18</v>
          </cell>
          <cell r="D69">
            <v>2</v>
          </cell>
          <cell r="E69">
            <v>4</v>
          </cell>
          <cell r="F69">
            <v>12</v>
          </cell>
          <cell r="G69">
            <v>18</v>
          </cell>
          <cell r="H69">
            <v>2</v>
          </cell>
          <cell r="I69">
            <v>4</v>
          </cell>
          <cell r="J69">
            <v>12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>
            <v>156</v>
          </cell>
          <cell r="P69">
            <v>28</v>
          </cell>
          <cell r="Q69">
            <v>26</v>
          </cell>
          <cell r="R69">
            <v>102</v>
          </cell>
          <cell r="S69">
            <v>156</v>
          </cell>
          <cell r="T69">
            <v>28</v>
          </cell>
          <cell r="U69">
            <v>26</v>
          </cell>
          <cell r="V69">
            <v>102</v>
          </cell>
          <cell r="W69" t="str">
            <v xml:space="preserve">          -</v>
          </cell>
          <cell r="X69" t="str">
            <v xml:space="preserve">          -</v>
          </cell>
          <cell r="Y69" t="str">
            <v xml:space="preserve">          -</v>
          </cell>
          <cell r="Z69" t="str">
            <v xml:space="preserve">          -</v>
          </cell>
        </row>
        <row r="70">
          <cell r="B70" t="str">
            <v>玉里村</v>
          </cell>
          <cell r="C70">
            <v>12</v>
          </cell>
          <cell r="D70">
            <v>4</v>
          </cell>
          <cell r="E70" t="str">
            <v xml:space="preserve">          -</v>
          </cell>
          <cell r="F70">
            <v>8</v>
          </cell>
          <cell r="G70">
            <v>12</v>
          </cell>
          <cell r="H70">
            <v>4</v>
          </cell>
          <cell r="I70" t="str">
            <v xml:space="preserve">          -</v>
          </cell>
          <cell r="J70">
            <v>8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>
            <v>316</v>
          </cell>
          <cell r="P70">
            <v>120</v>
          </cell>
          <cell r="Q70" t="str">
            <v xml:space="preserve">          -</v>
          </cell>
          <cell r="R70">
            <v>196</v>
          </cell>
          <cell r="S70">
            <v>316</v>
          </cell>
          <cell r="T70">
            <v>120</v>
          </cell>
          <cell r="U70" t="str">
            <v xml:space="preserve">          -</v>
          </cell>
          <cell r="V70">
            <v>196</v>
          </cell>
          <cell r="W70" t="str">
            <v xml:space="preserve">          -</v>
          </cell>
          <cell r="X70" t="str">
            <v xml:space="preserve">          -</v>
          </cell>
          <cell r="Y70" t="str">
            <v xml:space="preserve">          -</v>
          </cell>
          <cell r="Z70" t="str">
            <v xml:space="preserve">          -</v>
          </cell>
        </row>
        <row r="71">
          <cell r="B71" t="str">
            <v>八郷町</v>
          </cell>
          <cell r="C71">
            <v>25</v>
          </cell>
          <cell r="D71">
            <v>9</v>
          </cell>
          <cell r="E71">
            <v>6</v>
          </cell>
          <cell r="F71">
            <v>10</v>
          </cell>
          <cell r="G71">
            <v>25</v>
          </cell>
          <cell r="H71">
            <v>9</v>
          </cell>
          <cell r="I71">
            <v>6</v>
          </cell>
          <cell r="J71">
            <v>10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>
            <v>506</v>
          </cell>
          <cell r="P71">
            <v>92</v>
          </cell>
          <cell r="Q71">
            <v>181</v>
          </cell>
          <cell r="R71">
            <v>233</v>
          </cell>
          <cell r="S71">
            <v>506</v>
          </cell>
          <cell r="T71">
            <v>92</v>
          </cell>
          <cell r="U71">
            <v>181</v>
          </cell>
          <cell r="V71">
            <v>233</v>
          </cell>
          <cell r="W71" t="str">
            <v xml:space="preserve">          -</v>
          </cell>
          <cell r="X71" t="str">
            <v xml:space="preserve">          -</v>
          </cell>
          <cell r="Y71" t="str">
            <v xml:space="preserve">          -</v>
          </cell>
          <cell r="Z71" t="str">
            <v xml:space="preserve">          -</v>
          </cell>
        </row>
        <row r="72">
          <cell r="B72" t="str">
            <v>千代田町</v>
          </cell>
          <cell r="C72">
            <v>11</v>
          </cell>
          <cell r="D72">
            <v>2</v>
          </cell>
          <cell r="E72">
            <v>5</v>
          </cell>
          <cell r="F72">
            <v>4</v>
          </cell>
          <cell r="G72">
            <v>11</v>
          </cell>
          <cell r="H72">
            <v>2</v>
          </cell>
          <cell r="I72">
            <v>5</v>
          </cell>
          <cell r="J72">
            <v>4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>
            <v>306</v>
          </cell>
          <cell r="P72">
            <v>59</v>
          </cell>
          <cell r="Q72">
            <v>159</v>
          </cell>
          <cell r="R72">
            <v>88</v>
          </cell>
          <cell r="S72">
            <v>306</v>
          </cell>
          <cell r="T72">
            <v>59</v>
          </cell>
          <cell r="U72">
            <v>159</v>
          </cell>
          <cell r="V72">
            <v>88</v>
          </cell>
          <cell r="W72" t="str">
            <v xml:space="preserve">          -</v>
          </cell>
          <cell r="X72" t="str">
            <v xml:space="preserve">          -</v>
          </cell>
          <cell r="Y72" t="str">
            <v xml:space="preserve">          -</v>
          </cell>
          <cell r="Z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  <cell r="U73" t="str">
            <v xml:space="preserve">          -</v>
          </cell>
          <cell r="V73" t="str">
            <v xml:space="preserve">          -</v>
          </cell>
          <cell r="W73" t="str">
            <v xml:space="preserve">          -</v>
          </cell>
          <cell r="X73" t="str">
            <v xml:space="preserve">          -</v>
          </cell>
          <cell r="Y73" t="str">
            <v xml:space="preserve">          -</v>
          </cell>
          <cell r="Z73" t="str">
            <v xml:space="preserve">          -</v>
          </cell>
        </row>
        <row r="74">
          <cell r="B74" t="str">
            <v>伊奈町</v>
          </cell>
          <cell r="C74">
            <v>25</v>
          </cell>
          <cell r="D74">
            <v>8</v>
          </cell>
          <cell r="E74">
            <v>5</v>
          </cell>
          <cell r="F74">
            <v>12</v>
          </cell>
          <cell r="G74">
            <v>25</v>
          </cell>
          <cell r="H74">
            <v>8</v>
          </cell>
          <cell r="I74">
            <v>5</v>
          </cell>
          <cell r="J74">
            <v>12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>
            <v>378</v>
          </cell>
          <cell r="P74">
            <v>150</v>
          </cell>
          <cell r="Q74">
            <v>37</v>
          </cell>
          <cell r="R74">
            <v>191</v>
          </cell>
          <cell r="S74">
            <v>378</v>
          </cell>
          <cell r="T74">
            <v>150</v>
          </cell>
          <cell r="U74">
            <v>37</v>
          </cell>
          <cell r="V74">
            <v>191</v>
          </cell>
          <cell r="W74" t="str">
            <v xml:space="preserve">          -</v>
          </cell>
          <cell r="X74" t="str">
            <v xml:space="preserve">          -</v>
          </cell>
          <cell r="Y74" t="str">
            <v xml:space="preserve">          -</v>
          </cell>
          <cell r="Z74" t="str">
            <v xml:space="preserve">          -</v>
          </cell>
        </row>
        <row r="75">
          <cell r="B75" t="str">
            <v>谷和原村</v>
          </cell>
          <cell r="C75">
            <v>10</v>
          </cell>
          <cell r="D75">
            <v>1</v>
          </cell>
          <cell r="E75">
            <v>3</v>
          </cell>
          <cell r="F75">
            <v>6</v>
          </cell>
          <cell r="G75">
            <v>10</v>
          </cell>
          <cell r="H75">
            <v>1</v>
          </cell>
          <cell r="I75">
            <v>3</v>
          </cell>
          <cell r="J75">
            <v>6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>
            <v>186</v>
          </cell>
          <cell r="P75">
            <v>23</v>
          </cell>
          <cell r="Q75">
            <v>67</v>
          </cell>
          <cell r="R75">
            <v>96</v>
          </cell>
          <cell r="S75">
            <v>186</v>
          </cell>
          <cell r="T75">
            <v>23</v>
          </cell>
          <cell r="U75">
            <v>67</v>
          </cell>
          <cell r="V75">
            <v>96</v>
          </cell>
          <cell r="W75" t="str">
            <v xml:space="preserve">          -</v>
          </cell>
          <cell r="X75" t="str">
            <v xml:space="preserve">          -</v>
          </cell>
          <cell r="Y75" t="str">
            <v xml:space="preserve">          -</v>
          </cell>
          <cell r="Z75" t="str">
            <v xml:space="preserve">          -</v>
          </cell>
        </row>
        <row r="76">
          <cell r="B76" t="str">
            <v>関城町</v>
          </cell>
          <cell r="C76">
            <v>256</v>
          </cell>
          <cell r="D76">
            <v>14</v>
          </cell>
          <cell r="E76">
            <v>45</v>
          </cell>
          <cell r="F76">
            <v>197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>
            <v>256</v>
          </cell>
          <cell r="L76">
            <v>14</v>
          </cell>
          <cell r="M76">
            <v>45</v>
          </cell>
          <cell r="N76">
            <v>197</v>
          </cell>
          <cell r="O76">
            <v>706</v>
          </cell>
          <cell r="P76">
            <v>38</v>
          </cell>
          <cell r="Q76">
            <v>126</v>
          </cell>
          <cell r="R76">
            <v>542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 t="str">
            <v xml:space="preserve">          -</v>
          </cell>
          <cell r="W76">
            <v>706</v>
          </cell>
          <cell r="X76">
            <v>38</v>
          </cell>
          <cell r="Y76">
            <v>126</v>
          </cell>
          <cell r="Z76">
            <v>542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 t="str">
            <v xml:space="preserve">          -</v>
          </cell>
          <cell r="W77" t="str">
            <v xml:space="preserve">          -</v>
          </cell>
          <cell r="X77" t="str">
            <v xml:space="preserve">          -</v>
          </cell>
          <cell r="Y77" t="str">
            <v xml:space="preserve">          -</v>
          </cell>
          <cell r="Z77" t="str">
            <v xml:space="preserve">          -</v>
          </cell>
        </row>
        <row r="78">
          <cell r="B78" t="str">
            <v>真壁町</v>
          </cell>
          <cell r="C78">
            <v>24</v>
          </cell>
          <cell r="D78">
            <v>6</v>
          </cell>
          <cell r="E78">
            <v>6</v>
          </cell>
          <cell r="F78">
            <v>12</v>
          </cell>
          <cell r="G78">
            <v>24</v>
          </cell>
          <cell r="H78">
            <v>6</v>
          </cell>
          <cell r="I78">
            <v>6</v>
          </cell>
          <cell r="J78">
            <v>12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>
            <v>402</v>
          </cell>
          <cell r="P78">
            <v>130</v>
          </cell>
          <cell r="Q78">
            <v>99</v>
          </cell>
          <cell r="R78">
            <v>173</v>
          </cell>
          <cell r="S78">
            <v>402</v>
          </cell>
          <cell r="T78">
            <v>130</v>
          </cell>
          <cell r="U78">
            <v>99</v>
          </cell>
          <cell r="V78">
            <v>173</v>
          </cell>
          <cell r="W78" t="str">
            <v xml:space="preserve">          -</v>
          </cell>
          <cell r="X78" t="str">
            <v xml:space="preserve">          -</v>
          </cell>
          <cell r="Y78" t="str">
            <v xml:space="preserve">          -</v>
          </cell>
          <cell r="Z78" t="str">
            <v xml:space="preserve">          -</v>
          </cell>
        </row>
        <row r="79">
          <cell r="B79" t="str">
            <v>大和村</v>
          </cell>
          <cell r="C79">
            <v>3</v>
          </cell>
          <cell r="D79" t="str">
            <v xml:space="preserve">          -</v>
          </cell>
          <cell r="E79" t="str">
            <v xml:space="preserve">          -</v>
          </cell>
          <cell r="F79">
            <v>3</v>
          </cell>
          <cell r="G79">
            <v>3</v>
          </cell>
          <cell r="H79" t="str">
            <v xml:space="preserve">          -</v>
          </cell>
          <cell r="I79" t="str">
            <v xml:space="preserve">          -</v>
          </cell>
          <cell r="J79">
            <v>3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>
            <v>53</v>
          </cell>
          <cell r="P79" t="str">
            <v xml:space="preserve">          -</v>
          </cell>
          <cell r="Q79" t="str">
            <v xml:space="preserve">          -</v>
          </cell>
          <cell r="R79">
            <v>53</v>
          </cell>
          <cell r="S79">
            <v>53</v>
          </cell>
          <cell r="T79" t="str">
            <v xml:space="preserve">          -</v>
          </cell>
          <cell r="U79" t="str">
            <v xml:space="preserve">          -</v>
          </cell>
          <cell r="V79">
            <v>53</v>
          </cell>
          <cell r="W79" t="str">
            <v xml:space="preserve">          -</v>
          </cell>
          <cell r="X79" t="str">
            <v xml:space="preserve">          -</v>
          </cell>
          <cell r="Y79" t="str">
            <v xml:space="preserve">          -</v>
          </cell>
          <cell r="Z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  <cell r="U80" t="str">
            <v xml:space="preserve">          -</v>
          </cell>
          <cell r="V80" t="str">
            <v xml:space="preserve">          -</v>
          </cell>
          <cell r="W80" t="str">
            <v xml:space="preserve">          -</v>
          </cell>
          <cell r="X80" t="str">
            <v xml:space="preserve">          -</v>
          </cell>
          <cell r="Y80" t="str">
            <v xml:space="preserve">          -</v>
          </cell>
          <cell r="Z80" t="str">
            <v xml:space="preserve">          -</v>
          </cell>
        </row>
        <row r="81">
          <cell r="B81" t="str">
            <v>八千代町</v>
          </cell>
          <cell r="C81">
            <v>27</v>
          </cell>
          <cell r="D81">
            <v>11</v>
          </cell>
          <cell r="E81">
            <v>7</v>
          </cell>
          <cell r="F81">
            <v>9</v>
          </cell>
          <cell r="G81">
            <v>27</v>
          </cell>
          <cell r="H81">
            <v>11</v>
          </cell>
          <cell r="I81">
            <v>7</v>
          </cell>
          <cell r="J81">
            <v>9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>
            <v>418</v>
          </cell>
          <cell r="P81">
            <v>170</v>
          </cell>
          <cell r="Q81">
            <v>108</v>
          </cell>
          <cell r="R81">
            <v>140</v>
          </cell>
          <cell r="S81">
            <v>418</v>
          </cell>
          <cell r="T81">
            <v>170</v>
          </cell>
          <cell r="U81">
            <v>108</v>
          </cell>
          <cell r="V81">
            <v>140</v>
          </cell>
          <cell r="W81" t="str">
            <v xml:space="preserve">          -</v>
          </cell>
          <cell r="X81" t="str">
            <v xml:space="preserve">          -</v>
          </cell>
          <cell r="Y81" t="str">
            <v xml:space="preserve">          -</v>
          </cell>
          <cell r="Z81" t="str">
            <v xml:space="preserve">          -</v>
          </cell>
        </row>
        <row r="82">
          <cell r="B82" t="str">
            <v>千代川村</v>
          </cell>
          <cell r="C82">
            <v>17</v>
          </cell>
          <cell r="D82">
            <v>4</v>
          </cell>
          <cell r="E82">
            <v>5</v>
          </cell>
          <cell r="F82">
            <v>8</v>
          </cell>
          <cell r="G82">
            <v>17</v>
          </cell>
          <cell r="H82">
            <v>4</v>
          </cell>
          <cell r="I82">
            <v>5</v>
          </cell>
          <cell r="J82">
            <v>8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>
            <v>216</v>
          </cell>
          <cell r="P82">
            <v>72</v>
          </cell>
          <cell r="Q82">
            <v>71</v>
          </cell>
          <cell r="R82">
            <v>73</v>
          </cell>
          <cell r="S82">
            <v>216</v>
          </cell>
          <cell r="T82">
            <v>72</v>
          </cell>
          <cell r="U82">
            <v>71</v>
          </cell>
          <cell r="V82">
            <v>73</v>
          </cell>
          <cell r="W82" t="str">
            <v xml:space="preserve">          -</v>
          </cell>
          <cell r="X82" t="str">
            <v xml:space="preserve">          -</v>
          </cell>
          <cell r="Y82" t="str">
            <v xml:space="preserve">          -</v>
          </cell>
          <cell r="Z82" t="str">
            <v xml:space="preserve">          -</v>
          </cell>
        </row>
        <row r="83">
          <cell r="B83" t="str">
            <v>石下町</v>
          </cell>
          <cell r="C83">
            <v>14</v>
          </cell>
          <cell r="D83">
            <v>5</v>
          </cell>
          <cell r="E83">
            <v>4</v>
          </cell>
          <cell r="F83">
            <v>5</v>
          </cell>
          <cell r="G83">
            <v>14</v>
          </cell>
          <cell r="H83">
            <v>5</v>
          </cell>
          <cell r="I83">
            <v>4</v>
          </cell>
          <cell r="J83">
            <v>5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>
            <v>147</v>
          </cell>
          <cell r="P83">
            <v>34</v>
          </cell>
          <cell r="Q83">
            <v>71</v>
          </cell>
          <cell r="R83">
            <v>42</v>
          </cell>
          <cell r="S83">
            <v>147</v>
          </cell>
          <cell r="T83">
            <v>34</v>
          </cell>
          <cell r="U83">
            <v>71</v>
          </cell>
          <cell r="V83">
            <v>42</v>
          </cell>
          <cell r="W83" t="str">
            <v xml:space="preserve">          -</v>
          </cell>
          <cell r="X83" t="str">
            <v xml:space="preserve">          -</v>
          </cell>
          <cell r="Y83" t="str">
            <v xml:space="preserve">          -</v>
          </cell>
          <cell r="Z83" t="str">
            <v xml:space="preserve">          -</v>
          </cell>
        </row>
        <row r="84">
          <cell r="B84" t="str">
            <v>総和町</v>
          </cell>
          <cell r="C84">
            <v>38</v>
          </cell>
          <cell r="D84">
            <v>7</v>
          </cell>
          <cell r="E84">
            <v>7</v>
          </cell>
          <cell r="F84">
            <v>24</v>
          </cell>
          <cell r="G84">
            <v>38</v>
          </cell>
          <cell r="H84">
            <v>7</v>
          </cell>
          <cell r="I84">
            <v>7</v>
          </cell>
          <cell r="J84">
            <v>24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>
            <v>441</v>
          </cell>
          <cell r="P84">
            <v>90</v>
          </cell>
          <cell r="Q84">
            <v>81</v>
          </cell>
          <cell r="R84">
            <v>270</v>
          </cell>
          <cell r="S84">
            <v>441</v>
          </cell>
          <cell r="T84">
            <v>90</v>
          </cell>
          <cell r="U84">
            <v>81</v>
          </cell>
          <cell r="V84">
            <v>270</v>
          </cell>
          <cell r="W84" t="str">
            <v xml:space="preserve">          -</v>
          </cell>
          <cell r="X84" t="str">
            <v xml:space="preserve">          -</v>
          </cell>
          <cell r="Y84" t="str">
            <v xml:space="preserve">          -</v>
          </cell>
          <cell r="Z84" t="str">
            <v xml:space="preserve">          -</v>
          </cell>
        </row>
        <row r="85">
          <cell r="B85" t="str">
            <v>五霞町</v>
          </cell>
          <cell r="C85">
            <v>34</v>
          </cell>
          <cell r="D85">
            <v>4</v>
          </cell>
          <cell r="E85">
            <v>6</v>
          </cell>
          <cell r="F85">
            <v>24</v>
          </cell>
          <cell r="G85">
            <v>13</v>
          </cell>
          <cell r="H85">
            <v>3</v>
          </cell>
          <cell r="I85">
            <v>2</v>
          </cell>
          <cell r="J85">
            <v>8</v>
          </cell>
          <cell r="K85">
            <v>21</v>
          </cell>
          <cell r="L85">
            <v>1</v>
          </cell>
          <cell r="M85">
            <v>4</v>
          </cell>
          <cell r="N85">
            <v>16</v>
          </cell>
          <cell r="O85">
            <v>373</v>
          </cell>
          <cell r="P85">
            <v>50</v>
          </cell>
          <cell r="Q85">
            <v>64</v>
          </cell>
          <cell r="R85">
            <v>259</v>
          </cell>
          <cell r="S85">
            <v>178</v>
          </cell>
          <cell r="T85">
            <v>41</v>
          </cell>
          <cell r="U85">
            <v>22</v>
          </cell>
          <cell r="V85">
            <v>115</v>
          </cell>
          <cell r="W85">
            <v>195</v>
          </cell>
          <cell r="X85">
            <v>9</v>
          </cell>
          <cell r="Y85">
            <v>42</v>
          </cell>
          <cell r="Z85">
            <v>144</v>
          </cell>
        </row>
        <row r="86">
          <cell r="B86" t="str">
            <v>三和町</v>
          </cell>
          <cell r="C86">
            <v>39</v>
          </cell>
          <cell r="D86">
            <v>8</v>
          </cell>
          <cell r="E86">
            <v>9</v>
          </cell>
          <cell r="F86">
            <v>22</v>
          </cell>
          <cell r="G86">
            <v>12</v>
          </cell>
          <cell r="H86">
            <v>4</v>
          </cell>
          <cell r="I86">
            <v>3</v>
          </cell>
          <cell r="J86">
            <v>5</v>
          </cell>
          <cell r="K86">
            <v>27</v>
          </cell>
          <cell r="L86">
            <v>4</v>
          </cell>
          <cell r="M86">
            <v>6</v>
          </cell>
          <cell r="N86">
            <v>17</v>
          </cell>
          <cell r="O86">
            <v>459</v>
          </cell>
          <cell r="P86">
            <v>74</v>
          </cell>
          <cell r="Q86">
            <v>101</v>
          </cell>
          <cell r="R86">
            <v>284</v>
          </cell>
          <cell r="S86">
            <v>65</v>
          </cell>
          <cell r="T86">
            <v>10</v>
          </cell>
          <cell r="U86">
            <v>15</v>
          </cell>
          <cell r="V86">
            <v>40</v>
          </cell>
          <cell r="W86">
            <v>394</v>
          </cell>
          <cell r="X86">
            <v>64</v>
          </cell>
          <cell r="Y86">
            <v>86</v>
          </cell>
          <cell r="Z86">
            <v>244</v>
          </cell>
        </row>
        <row r="87">
          <cell r="B87" t="str">
            <v>猿島町</v>
          </cell>
          <cell r="C87">
            <v>42</v>
          </cell>
          <cell r="D87">
            <v>7</v>
          </cell>
          <cell r="E87">
            <v>8</v>
          </cell>
          <cell r="F87">
            <v>27</v>
          </cell>
          <cell r="G87">
            <v>42</v>
          </cell>
          <cell r="H87">
            <v>7</v>
          </cell>
          <cell r="I87">
            <v>8</v>
          </cell>
          <cell r="J87">
            <v>27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>
            <v>507</v>
          </cell>
          <cell r="P87">
            <v>88</v>
          </cell>
          <cell r="Q87">
            <v>84</v>
          </cell>
          <cell r="R87">
            <v>335</v>
          </cell>
          <cell r="S87">
            <v>507</v>
          </cell>
          <cell r="T87">
            <v>88</v>
          </cell>
          <cell r="U87">
            <v>84</v>
          </cell>
          <cell r="V87">
            <v>335</v>
          </cell>
          <cell r="W87" t="str">
            <v xml:space="preserve">          -</v>
          </cell>
          <cell r="X87" t="str">
            <v xml:space="preserve">          -</v>
          </cell>
          <cell r="Y87" t="str">
            <v xml:space="preserve">          -</v>
          </cell>
          <cell r="Z87" t="str">
            <v xml:space="preserve">          -</v>
          </cell>
        </row>
        <row r="88">
          <cell r="B88" t="str">
            <v>境町</v>
          </cell>
          <cell r="C88">
            <v>19</v>
          </cell>
          <cell r="D88">
            <v>8</v>
          </cell>
          <cell r="E88">
            <v>6</v>
          </cell>
          <cell r="F88">
            <v>5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>
            <v>19</v>
          </cell>
          <cell r="L88">
            <v>8</v>
          </cell>
          <cell r="M88">
            <v>6</v>
          </cell>
          <cell r="N88">
            <v>5</v>
          </cell>
          <cell r="O88">
            <v>297</v>
          </cell>
          <cell r="P88">
            <v>99</v>
          </cell>
          <cell r="Q88">
            <v>116</v>
          </cell>
          <cell r="R88">
            <v>82</v>
          </cell>
          <cell r="S88" t="str">
            <v xml:space="preserve">          -</v>
          </cell>
          <cell r="T88" t="str">
            <v xml:space="preserve">          -</v>
          </cell>
          <cell r="U88" t="str">
            <v xml:space="preserve">          -</v>
          </cell>
          <cell r="V88" t="str">
            <v xml:space="preserve">          -</v>
          </cell>
          <cell r="W88">
            <v>297</v>
          </cell>
          <cell r="X88">
            <v>99</v>
          </cell>
          <cell r="Y88">
            <v>116</v>
          </cell>
          <cell r="Z88">
            <v>82</v>
          </cell>
        </row>
        <row r="89">
          <cell r="B89" t="str">
            <v>守谷町</v>
          </cell>
          <cell r="C89">
            <v>119</v>
          </cell>
          <cell r="D89">
            <v>16</v>
          </cell>
          <cell r="E89">
            <v>9</v>
          </cell>
          <cell r="F89">
            <v>94</v>
          </cell>
          <cell r="G89">
            <v>42</v>
          </cell>
          <cell r="H89">
            <v>13</v>
          </cell>
          <cell r="I89">
            <v>7</v>
          </cell>
          <cell r="J89">
            <v>22</v>
          </cell>
          <cell r="K89">
            <v>77</v>
          </cell>
          <cell r="L89">
            <v>3</v>
          </cell>
          <cell r="M89">
            <v>2</v>
          </cell>
          <cell r="N89">
            <v>72</v>
          </cell>
          <cell r="O89">
            <v>960</v>
          </cell>
          <cell r="P89">
            <v>222</v>
          </cell>
          <cell r="Q89">
            <v>116</v>
          </cell>
          <cell r="R89">
            <v>622</v>
          </cell>
          <cell r="S89">
            <v>663</v>
          </cell>
          <cell r="T89">
            <v>219</v>
          </cell>
          <cell r="U89">
            <v>114</v>
          </cell>
          <cell r="V89">
            <v>330</v>
          </cell>
          <cell r="W89">
            <v>297</v>
          </cell>
          <cell r="X89">
            <v>3</v>
          </cell>
          <cell r="Y89">
            <v>2</v>
          </cell>
          <cell r="Z89">
            <v>292</v>
          </cell>
        </row>
        <row r="90">
          <cell r="B90" t="str">
            <v>藤代町</v>
          </cell>
          <cell r="C90">
            <v>21</v>
          </cell>
          <cell r="D90">
            <v>7</v>
          </cell>
          <cell r="E90">
            <v>2</v>
          </cell>
          <cell r="F90">
            <v>12</v>
          </cell>
          <cell r="G90">
            <v>21</v>
          </cell>
          <cell r="H90">
            <v>7</v>
          </cell>
          <cell r="I90">
            <v>2</v>
          </cell>
          <cell r="J90">
            <v>12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>
            <v>341</v>
          </cell>
          <cell r="P90">
            <v>84</v>
          </cell>
          <cell r="Q90">
            <v>25</v>
          </cell>
          <cell r="R90">
            <v>232</v>
          </cell>
          <cell r="S90">
            <v>341</v>
          </cell>
          <cell r="T90">
            <v>84</v>
          </cell>
          <cell r="U90">
            <v>25</v>
          </cell>
          <cell r="V90">
            <v>232</v>
          </cell>
          <cell r="W90" t="str">
            <v xml:space="preserve">          -</v>
          </cell>
          <cell r="X90" t="str">
            <v xml:space="preserve">          -</v>
          </cell>
          <cell r="Y90" t="str">
            <v xml:space="preserve">          -</v>
          </cell>
          <cell r="Z90" t="str">
            <v xml:space="preserve">          -</v>
          </cell>
        </row>
        <row r="91">
          <cell r="B91" t="str">
            <v>利根町</v>
          </cell>
          <cell r="C91">
            <v>56</v>
          </cell>
          <cell r="D91">
            <v>7</v>
          </cell>
          <cell r="E91">
            <v>33</v>
          </cell>
          <cell r="F91">
            <v>16</v>
          </cell>
          <cell r="G91">
            <v>56</v>
          </cell>
          <cell r="H91">
            <v>7</v>
          </cell>
          <cell r="I91">
            <v>33</v>
          </cell>
          <cell r="J91">
            <v>16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>
            <v>2480</v>
          </cell>
          <cell r="P91">
            <v>400</v>
          </cell>
          <cell r="Q91">
            <v>1240</v>
          </cell>
          <cell r="R91">
            <v>840</v>
          </cell>
          <cell r="S91">
            <v>2480</v>
          </cell>
          <cell r="T91">
            <v>400</v>
          </cell>
          <cell r="U91">
            <v>1240</v>
          </cell>
          <cell r="V91">
            <v>840</v>
          </cell>
          <cell r="W91" t="str">
            <v xml:space="preserve">          -</v>
          </cell>
          <cell r="X91" t="str">
            <v xml:space="preserve">          -</v>
          </cell>
          <cell r="Y91" t="str">
            <v xml:space="preserve">          -</v>
          </cell>
          <cell r="Z91" t="str">
            <v xml:space="preserve">          -</v>
          </cell>
        </row>
      </sheetData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62"/>
  <sheetViews>
    <sheetView tabSelected="1" view="pageBreakPreview" topLeftCell="A2" zoomScaleNormal="100" zoomScaleSheetLayoutView="100" workbookViewId="0">
      <pane xSplit="2" ySplit="7" topLeftCell="C15" activePane="bottomRight" state="frozen"/>
      <selection activeCell="A2" sqref="A2"/>
      <selection pane="topRight" activeCell="D2" sqref="D2"/>
      <selection pane="bottomLeft" activeCell="A9" sqref="A9"/>
      <selection pane="bottomRight" activeCell="M19" sqref="M19"/>
    </sheetView>
  </sheetViews>
  <sheetFormatPr defaultRowHeight="14.25"/>
  <cols>
    <col min="1" max="1" width="11.625" style="74" customWidth="1"/>
    <col min="2" max="2" width="2.25" style="74" customWidth="1"/>
    <col min="3" max="3" width="9.875" style="74" bestFit="1" customWidth="1"/>
    <col min="4" max="4" width="10.125" style="74" bestFit="1" customWidth="1"/>
    <col min="5" max="5" width="10.25" style="74" bestFit="1" customWidth="1"/>
    <col min="6" max="11" width="9" style="74"/>
    <col min="12" max="12" width="9" style="83"/>
    <col min="13" max="14" width="9.875" style="83" bestFit="1" customWidth="1"/>
    <col min="15" max="15" width="9.25" style="83" bestFit="1" customWidth="1"/>
    <col min="16" max="16384" width="9" style="74"/>
  </cols>
  <sheetData>
    <row r="3" spans="1:20">
      <c r="C3" s="83" t="s">
        <v>15</v>
      </c>
    </row>
    <row r="4" spans="1:20" ht="15" thickBot="1"/>
    <row r="5" spans="1:20" ht="15" thickTop="1">
      <c r="A5" s="84"/>
      <c r="B5" s="84"/>
      <c r="C5" s="85"/>
      <c r="D5" s="85"/>
      <c r="E5" s="85"/>
      <c r="F5" s="254" t="s">
        <v>18</v>
      </c>
      <c r="G5" s="255"/>
      <c r="H5" s="255"/>
      <c r="I5" s="255"/>
      <c r="J5" s="255"/>
      <c r="K5" s="255"/>
    </row>
    <row r="6" spans="1:20">
      <c r="A6" s="260" t="s">
        <v>1</v>
      </c>
      <c r="B6" s="86"/>
      <c r="C6" s="87" t="s">
        <v>16</v>
      </c>
      <c r="D6" s="261" t="s">
        <v>2</v>
      </c>
      <c r="E6" s="87" t="s">
        <v>16</v>
      </c>
      <c r="F6" s="256"/>
      <c r="G6" s="257"/>
      <c r="H6" s="257"/>
      <c r="I6" s="257"/>
      <c r="J6" s="257"/>
      <c r="K6" s="257"/>
    </row>
    <row r="7" spans="1:20">
      <c r="A7" s="260"/>
      <c r="B7" s="86"/>
      <c r="C7" s="87" t="s">
        <v>0</v>
      </c>
      <c r="D7" s="261"/>
      <c r="E7" s="87" t="s">
        <v>17</v>
      </c>
      <c r="F7" s="256"/>
      <c r="G7" s="257"/>
      <c r="H7" s="257"/>
      <c r="I7" s="257"/>
      <c r="J7" s="257"/>
      <c r="K7" s="257"/>
    </row>
    <row r="8" spans="1:20" ht="15" thickBot="1">
      <c r="A8" s="88"/>
      <c r="B8" s="88"/>
      <c r="C8" s="89"/>
      <c r="D8" s="89"/>
      <c r="E8" s="89"/>
      <c r="F8" s="258"/>
      <c r="G8" s="259"/>
      <c r="H8" s="259"/>
      <c r="I8" s="259"/>
      <c r="J8" s="259"/>
      <c r="K8" s="259"/>
      <c r="O8" s="111"/>
      <c r="P8" s="112"/>
      <c r="Q8" s="112"/>
      <c r="R8" s="112"/>
      <c r="S8" s="112"/>
      <c r="T8" s="112"/>
    </row>
    <row r="9" spans="1:20" ht="15" thickTop="1">
      <c r="C9" s="90"/>
      <c r="D9" s="90"/>
      <c r="E9" s="90"/>
      <c r="O9" s="111"/>
      <c r="P9" s="112"/>
      <c r="Q9" s="112"/>
      <c r="R9" s="112"/>
      <c r="S9" s="112"/>
      <c r="T9" s="112"/>
    </row>
    <row r="10" spans="1:20" ht="15.75">
      <c r="C10" s="91" t="s">
        <v>14</v>
      </c>
      <c r="D10" s="91" t="s">
        <v>13</v>
      </c>
      <c r="E10" s="91" t="s">
        <v>12</v>
      </c>
    </row>
    <row r="11" spans="1:20">
      <c r="B11" s="92"/>
      <c r="C11" s="90"/>
      <c r="D11" s="90"/>
      <c r="E11" s="93"/>
    </row>
    <row r="12" spans="1:20">
      <c r="A12" s="94" t="s">
        <v>3</v>
      </c>
      <c r="B12" s="95"/>
      <c r="C12" s="96">
        <f>県人口・世帯!B106</f>
        <v>1119205</v>
      </c>
      <c r="D12" s="96">
        <f>県人口・世帯!C106</f>
        <v>2921823</v>
      </c>
      <c r="E12" s="97">
        <v>6096.93</v>
      </c>
    </row>
    <row r="13" spans="1:20">
      <c r="A13" s="94"/>
      <c r="B13" s="95"/>
      <c r="C13" s="96"/>
      <c r="D13" s="96"/>
      <c r="E13" s="97"/>
    </row>
    <row r="14" spans="1:20">
      <c r="A14" s="94"/>
      <c r="B14" s="95"/>
      <c r="C14" s="96"/>
      <c r="D14" s="96"/>
      <c r="E14" s="97"/>
    </row>
    <row r="15" spans="1:20">
      <c r="A15" s="94" t="s">
        <v>4</v>
      </c>
      <c r="B15" s="95"/>
      <c r="C15" s="96">
        <f>県人口・世帯!B107</f>
        <v>188239</v>
      </c>
      <c r="D15" s="96">
        <f>県人口・世帯!C107</f>
        <v>469953</v>
      </c>
      <c r="E15" s="97">
        <f>面積!F80</f>
        <v>909.58</v>
      </c>
      <c r="F15" s="74" t="s">
        <v>26</v>
      </c>
    </row>
    <row r="16" spans="1:20">
      <c r="A16" s="94"/>
      <c r="B16" s="95"/>
      <c r="C16" s="96"/>
      <c r="D16" s="96"/>
      <c r="E16" s="97"/>
      <c r="F16" s="74" t="s">
        <v>25</v>
      </c>
    </row>
    <row r="17" spans="1:11">
      <c r="A17" s="94"/>
      <c r="B17" s="95"/>
      <c r="C17" s="96"/>
      <c r="D17" s="96"/>
      <c r="E17" s="97"/>
    </row>
    <row r="18" spans="1:11">
      <c r="A18" s="94"/>
      <c r="B18" s="95"/>
      <c r="C18" s="96"/>
      <c r="D18" s="96"/>
      <c r="E18" s="97"/>
    </row>
    <row r="19" spans="1:11">
      <c r="A19" s="94" t="s">
        <v>44</v>
      </c>
      <c r="B19" s="95"/>
      <c r="C19" s="96">
        <f>県人口・世帯!B108</f>
        <v>62714</v>
      </c>
      <c r="D19" s="96">
        <f>県人口・世帯!C108</f>
        <v>168842</v>
      </c>
      <c r="E19" s="97">
        <f>面積!F81</f>
        <v>1144.02</v>
      </c>
      <c r="F19" s="74" t="s">
        <v>42</v>
      </c>
      <c r="H19" s="98"/>
      <c r="I19" s="98"/>
      <c r="J19" s="98"/>
      <c r="K19" s="98"/>
    </row>
    <row r="20" spans="1:11">
      <c r="A20" s="94"/>
      <c r="B20" s="95"/>
      <c r="C20" s="96"/>
      <c r="D20" s="96"/>
      <c r="E20" s="97"/>
      <c r="F20" s="98" t="s">
        <v>41</v>
      </c>
      <c r="G20" s="98"/>
    </row>
    <row r="21" spans="1:11">
      <c r="A21" s="94"/>
      <c r="B21" s="95"/>
      <c r="C21" s="96"/>
      <c r="D21" s="96"/>
      <c r="E21" s="97"/>
      <c r="F21" s="98"/>
      <c r="G21" s="98"/>
    </row>
    <row r="22" spans="1:11">
      <c r="A22" s="94"/>
      <c r="B22" s="95"/>
      <c r="C22" s="96"/>
      <c r="D22" s="96"/>
      <c r="E22" s="97"/>
    </row>
    <row r="23" spans="1:11">
      <c r="A23" s="99" t="s">
        <v>5</v>
      </c>
      <c r="B23" s="100"/>
      <c r="C23" s="96">
        <f>県人口・世帯!B109</f>
        <v>106646</v>
      </c>
      <c r="D23" s="96">
        <f>県人口・世帯!C109</f>
        <v>260164</v>
      </c>
      <c r="E23" s="97">
        <f>面積!F82</f>
        <v>606.09</v>
      </c>
      <c r="F23" s="74" t="s">
        <v>27</v>
      </c>
    </row>
    <row r="24" spans="1:11">
      <c r="A24" s="99"/>
      <c r="B24" s="100"/>
      <c r="C24" s="101"/>
      <c r="D24" s="101"/>
      <c r="E24" s="102"/>
    </row>
    <row r="25" spans="1:11">
      <c r="A25" s="94"/>
      <c r="B25" s="95"/>
      <c r="C25" s="96"/>
      <c r="D25" s="96"/>
      <c r="E25" s="97"/>
    </row>
    <row r="26" spans="1:11">
      <c r="A26" s="99" t="s">
        <v>6</v>
      </c>
      <c r="B26" s="100"/>
      <c r="C26" s="96">
        <f>県人口・世帯!B110</f>
        <v>28734</v>
      </c>
      <c r="D26" s="96">
        <f>県人口・世帯!C110</f>
        <v>83725</v>
      </c>
      <c r="E26" s="97">
        <f>面積!F83</f>
        <v>430.09000000000003</v>
      </c>
      <c r="F26" s="74" t="s">
        <v>28</v>
      </c>
    </row>
    <row r="27" spans="1:11">
      <c r="A27" s="94"/>
      <c r="B27" s="95"/>
      <c r="C27" s="103"/>
      <c r="D27" s="103"/>
      <c r="E27" s="104"/>
    </row>
    <row r="28" spans="1:11">
      <c r="A28" s="94"/>
      <c r="B28" s="95"/>
      <c r="C28" s="103"/>
      <c r="D28" s="103"/>
      <c r="E28" s="104"/>
    </row>
    <row r="29" spans="1:11">
      <c r="A29" s="94" t="s">
        <v>7</v>
      </c>
      <c r="B29" s="95"/>
      <c r="C29" s="103">
        <f>県人口・世帯!B111</f>
        <v>74175</v>
      </c>
      <c r="D29" s="103">
        <f>県人口・世帯!C111</f>
        <v>190090</v>
      </c>
      <c r="E29" s="97">
        <f>面積!F84</f>
        <v>324.36</v>
      </c>
      <c r="F29" s="74" t="s">
        <v>29</v>
      </c>
    </row>
    <row r="30" spans="1:11">
      <c r="A30" s="94"/>
      <c r="B30" s="95"/>
      <c r="C30" s="90"/>
      <c r="D30" s="90"/>
      <c r="E30" s="104"/>
    </row>
    <row r="31" spans="1:11">
      <c r="A31" s="94"/>
      <c r="B31" s="95"/>
      <c r="C31" s="103"/>
      <c r="D31" s="103"/>
      <c r="E31" s="104"/>
    </row>
    <row r="32" spans="1:11">
      <c r="A32" s="94"/>
      <c r="B32" s="95"/>
      <c r="C32" s="103"/>
      <c r="D32" s="103"/>
      <c r="E32" s="104"/>
      <c r="F32" s="74" t="s">
        <v>21</v>
      </c>
    </row>
    <row r="33" spans="1:6">
      <c r="A33" s="94" t="s">
        <v>8</v>
      </c>
      <c r="B33" s="95"/>
      <c r="C33" s="96">
        <f>県人口・世帯!B112</f>
        <v>155459</v>
      </c>
      <c r="D33" s="96">
        <f>県人口・世帯!C112</f>
        <v>403780</v>
      </c>
      <c r="E33" s="97">
        <f>面積!F85</f>
        <v>518.13000000000011</v>
      </c>
      <c r="F33" s="74" t="s">
        <v>22</v>
      </c>
    </row>
    <row r="34" spans="1:6">
      <c r="A34" s="94"/>
      <c r="B34" s="95"/>
      <c r="C34" s="103"/>
      <c r="D34" s="103"/>
      <c r="E34" s="104"/>
      <c r="F34" s="74" t="s">
        <v>24</v>
      </c>
    </row>
    <row r="35" spans="1:6">
      <c r="A35" s="94"/>
      <c r="B35" s="95"/>
      <c r="C35" s="103"/>
      <c r="D35" s="103"/>
      <c r="E35" s="104"/>
    </row>
    <row r="36" spans="1:6">
      <c r="A36" s="94"/>
      <c r="B36" s="95"/>
      <c r="C36" s="103"/>
      <c r="D36" s="103"/>
      <c r="E36" s="104"/>
    </row>
    <row r="37" spans="1:6">
      <c r="A37" s="94" t="s">
        <v>9</v>
      </c>
      <c r="B37" s="95"/>
      <c r="C37" s="96">
        <f>県人口・世帯!B113</f>
        <v>126247</v>
      </c>
      <c r="D37" s="96">
        <f>県人口・世帯!C113</f>
        <v>325332</v>
      </c>
      <c r="E37" s="97">
        <f>面積!F86</f>
        <v>633.03</v>
      </c>
      <c r="F37" s="74" t="s">
        <v>23</v>
      </c>
    </row>
    <row r="38" spans="1:6">
      <c r="A38" s="94"/>
      <c r="B38" s="95"/>
      <c r="C38" s="103"/>
      <c r="D38" s="103"/>
      <c r="E38" s="104"/>
      <c r="F38" s="74" t="s">
        <v>43</v>
      </c>
    </row>
    <row r="39" spans="1:6">
      <c r="A39" s="94"/>
      <c r="B39" s="95"/>
      <c r="C39" s="103"/>
      <c r="D39" s="103"/>
      <c r="E39" s="104"/>
    </row>
    <row r="40" spans="1:6">
      <c r="A40" s="99" t="s">
        <v>31</v>
      </c>
      <c r="B40" s="100"/>
      <c r="C40" s="96">
        <f>県人口・世帯!B114</f>
        <v>67653</v>
      </c>
      <c r="D40" s="96">
        <f>県人口・世帯!C114</f>
        <v>200265</v>
      </c>
      <c r="E40" s="97">
        <f>面積!F87</f>
        <v>451.12</v>
      </c>
      <c r="F40" s="74" t="s">
        <v>30</v>
      </c>
    </row>
    <row r="41" spans="1:6">
      <c r="A41" s="99"/>
      <c r="B41" s="100"/>
      <c r="C41" s="101"/>
      <c r="D41" s="101"/>
      <c r="E41" s="102"/>
    </row>
    <row r="42" spans="1:6">
      <c r="A42" s="94"/>
      <c r="B42" s="95"/>
      <c r="C42" s="103"/>
      <c r="D42" s="103"/>
      <c r="E42" s="104"/>
    </row>
    <row r="43" spans="1:6">
      <c r="A43" s="99" t="s">
        <v>32</v>
      </c>
      <c r="B43" s="100"/>
      <c r="C43" s="96">
        <f>県人口・世帯!B115</f>
        <v>60405</v>
      </c>
      <c r="D43" s="96">
        <f>県人口・世帯!C115</f>
        <v>184047</v>
      </c>
      <c r="E43" s="97">
        <f>面積!F88</f>
        <v>386.53999999999996</v>
      </c>
      <c r="F43" s="74" t="s">
        <v>33</v>
      </c>
    </row>
    <row r="44" spans="1:6">
      <c r="A44" s="99"/>
      <c r="B44" s="100"/>
      <c r="C44" s="96"/>
      <c r="D44" s="96"/>
      <c r="E44" s="102"/>
      <c r="F44" s="74" t="s">
        <v>34</v>
      </c>
    </row>
    <row r="45" spans="1:6">
      <c r="A45" s="94"/>
      <c r="B45" s="95"/>
      <c r="C45" s="103"/>
      <c r="D45" s="103"/>
      <c r="E45" s="104"/>
    </row>
    <row r="46" spans="1:6">
      <c r="A46" s="99" t="s">
        <v>10</v>
      </c>
      <c r="B46" s="100"/>
      <c r="C46" s="96">
        <f>県人口・世帯!B116</f>
        <v>64059</v>
      </c>
      <c r="D46" s="96">
        <f>県人口・世帯!C116</f>
        <v>175235</v>
      </c>
      <c r="E46" s="97">
        <f>面積!F89</f>
        <v>193.28</v>
      </c>
      <c r="F46" s="74" t="s">
        <v>35</v>
      </c>
    </row>
    <row r="47" spans="1:6">
      <c r="A47" s="99"/>
      <c r="B47" s="100"/>
      <c r="C47" s="101"/>
      <c r="D47" s="101"/>
      <c r="E47" s="102"/>
      <c r="F47" s="74" t="s">
        <v>36</v>
      </c>
    </row>
    <row r="48" spans="1:6">
      <c r="A48" s="94"/>
      <c r="B48" s="95"/>
      <c r="C48" s="103"/>
      <c r="D48" s="103"/>
      <c r="E48" s="104"/>
    </row>
    <row r="49" spans="1:11">
      <c r="A49" s="105" t="s">
        <v>11</v>
      </c>
      <c r="B49" s="95"/>
      <c r="C49" s="96">
        <f>県人口・世帯!B117</f>
        <v>108078</v>
      </c>
      <c r="D49" s="96">
        <f>県人口・世帯!C117</f>
        <v>266154</v>
      </c>
      <c r="E49" s="97">
        <f>面積!F90</f>
        <v>362.88</v>
      </c>
      <c r="F49" s="74" t="s">
        <v>37</v>
      </c>
    </row>
    <row r="50" spans="1:11">
      <c r="A50" s="94"/>
      <c r="B50" s="95"/>
      <c r="C50" s="103"/>
      <c r="D50" s="103"/>
      <c r="E50" s="104"/>
    </row>
    <row r="51" spans="1:11">
      <c r="A51" s="94"/>
      <c r="B51" s="95"/>
      <c r="C51" s="103"/>
      <c r="D51" s="103"/>
      <c r="E51" s="104"/>
    </row>
    <row r="52" spans="1:11">
      <c r="A52" s="99" t="s">
        <v>19</v>
      </c>
      <c r="B52" s="100"/>
      <c r="C52" s="96">
        <f>県人口・世帯!B118</f>
        <v>76796</v>
      </c>
      <c r="D52" s="96">
        <f>県人口・世帯!C118</f>
        <v>194236</v>
      </c>
      <c r="E52" s="97">
        <f>面積!F91</f>
        <v>137.81</v>
      </c>
      <c r="F52" s="74" t="s">
        <v>39</v>
      </c>
    </row>
    <row r="53" spans="1:11">
      <c r="A53" s="99"/>
      <c r="B53" s="100"/>
      <c r="C53" s="101"/>
      <c r="D53" s="101"/>
      <c r="E53" s="102"/>
      <c r="F53" s="74" t="s">
        <v>38</v>
      </c>
    </row>
    <row r="54" spans="1:11">
      <c r="A54" s="99"/>
      <c r="B54" s="100"/>
      <c r="C54" s="101"/>
      <c r="D54" s="101"/>
      <c r="E54" s="102"/>
    </row>
    <row r="55" spans="1:11">
      <c r="A55" s="99"/>
      <c r="B55" s="100"/>
      <c r="C55" s="101"/>
      <c r="D55" s="101"/>
      <c r="E55" s="102"/>
    </row>
    <row r="56" spans="1:11">
      <c r="A56" s="78"/>
      <c r="B56" s="106"/>
      <c r="C56" s="103"/>
      <c r="D56" s="103"/>
      <c r="E56" s="107">
        <v>203.26</v>
      </c>
      <c r="F56" s="74" t="s">
        <v>40</v>
      </c>
    </row>
    <row r="57" spans="1:11" ht="15" thickBot="1">
      <c r="A57" s="88"/>
      <c r="B57" s="108"/>
      <c r="C57" s="109"/>
      <c r="D57" s="109"/>
      <c r="E57" s="89"/>
      <c r="F57" s="88"/>
      <c r="G57" s="88"/>
      <c r="H57" s="88"/>
      <c r="I57" s="88"/>
      <c r="J57" s="88"/>
      <c r="K57" s="88"/>
    </row>
    <row r="58" spans="1:11" ht="15" thickTop="1">
      <c r="C58" s="82"/>
      <c r="D58" s="82"/>
    </row>
    <row r="59" spans="1:11">
      <c r="A59" s="110" t="s">
        <v>148</v>
      </c>
      <c r="B59" s="110"/>
    </row>
    <row r="60" spans="1:11">
      <c r="A60" s="74" t="s">
        <v>149</v>
      </c>
    </row>
    <row r="61" spans="1:11">
      <c r="A61" s="74" t="s">
        <v>150</v>
      </c>
    </row>
    <row r="62" spans="1:11">
      <c r="A62" s="74" t="s">
        <v>20</v>
      </c>
    </row>
  </sheetData>
  <mergeCells count="3">
    <mergeCell ref="F5:K8"/>
    <mergeCell ref="A6:A7"/>
    <mergeCell ref="D6:D7"/>
  </mergeCells>
  <phoneticPr fontId="1"/>
  <pageMargins left="0.78740157480314965" right="0.39370078740157483" top="0.98425196850393704" bottom="0.98425196850393704" header="0.51181102362204722" footer="0.51181102362204722"/>
  <pageSetup paperSize="9" scale="86" firstPageNumber="208" fitToWidth="2" orientation="portrait" useFirstPageNumber="1" r:id="rId1"/>
  <headerFooter alignWithMargins="0">
    <oddFooter>&amp;C-&amp;P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showGridLines="0" zoomScaleNormal="85" workbookViewId="0">
      <pane ySplit="5" topLeftCell="A102" activePane="bottomLeft" state="frozen"/>
      <selection pane="bottomLeft" activeCell="B109" sqref="B109"/>
    </sheetView>
  </sheetViews>
  <sheetFormatPr defaultRowHeight="13.5"/>
  <cols>
    <col min="1" max="1" width="10.875" style="74" customWidth="1"/>
    <col min="2" max="2" width="9.875" style="74" bestFit="1" customWidth="1"/>
    <col min="3" max="3" width="9.625" style="74" customWidth="1"/>
    <col min="4" max="5" width="7.75" style="74" bestFit="1" customWidth="1"/>
    <col min="6" max="6" width="7.125" style="74" customWidth="1"/>
    <col min="7" max="7" width="7.5" style="74" bestFit="1" customWidth="1"/>
    <col min="8" max="9" width="6.25" style="74" bestFit="1" customWidth="1"/>
    <col min="10" max="10" width="7.5" style="74" bestFit="1" customWidth="1"/>
    <col min="11" max="11" width="6.5" style="74" bestFit="1" customWidth="1"/>
    <col min="12" max="12" width="6.25" style="74" bestFit="1" customWidth="1"/>
    <col min="13" max="16384" width="9" style="74"/>
  </cols>
  <sheetData>
    <row r="1" spans="1:12" s="18" customFormat="1" ht="15.75" customHeight="1">
      <c r="A1" s="3" t="s">
        <v>113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s="18" customFormat="1">
      <c r="A2" s="75"/>
      <c r="B2" s="75"/>
      <c r="C2" s="75"/>
      <c r="D2" s="75"/>
      <c r="E2" s="75"/>
      <c r="F2" s="75"/>
      <c r="G2" s="75"/>
      <c r="H2" s="75"/>
      <c r="I2" s="75"/>
      <c r="J2" s="75"/>
      <c r="K2" s="136" t="s">
        <v>114</v>
      </c>
      <c r="L2" s="136"/>
    </row>
    <row r="3" spans="1:12" s="18" customFormat="1">
      <c r="A3" s="128" t="s">
        <v>115</v>
      </c>
      <c r="B3" s="131" t="s">
        <v>45</v>
      </c>
      <c r="C3" s="131" t="s">
        <v>46</v>
      </c>
      <c r="D3" s="131"/>
      <c r="E3" s="131"/>
      <c r="F3" s="132" t="s">
        <v>116</v>
      </c>
      <c r="G3" s="133"/>
      <c r="H3" s="133"/>
      <c r="I3" s="133"/>
      <c r="J3" s="133"/>
      <c r="K3" s="133"/>
      <c r="L3" s="133"/>
    </row>
    <row r="4" spans="1:12" s="18" customFormat="1">
      <c r="A4" s="129"/>
      <c r="B4" s="131"/>
      <c r="C4" s="131"/>
      <c r="D4" s="131"/>
      <c r="E4" s="131"/>
      <c r="F4" s="134" t="s">
        <v>117</v>
      </c>
      <c r="G4" s="131" t="s">
        <v>47</v>
      </c>
      <c r="H4" s="131"/>
      <c r="I4" s="131"/>
      <c r="J4" s="131" t="s">
        <v>118</v>
      </c>
      <c r="K4" s="131"/>
      <c r="L4" s="132"/>
    </row>
    <row r="5" spans="1:12" s="18" customFormat="1">
      <c r="A5" s="130"/>
      <c r="B5" s="131"/>
      <c r="C5" s="131" t="s">
        <v>48</v>
      </c>
      <c r="D5" s="131" t="s">
        <v>49</v>
      </c>
      <c r="E5" s="131" t="s">
        <v>50</v>
      </c>
      <c r="F5" s="135"/>
      <c r="G5" s="4" t="s">
        <v>119</v>
      </c>
      <c r="H5" s="131" t="s">
        <v>51</v>
      </c>
      <c r="I5" s="131" t="s">
        <v>52</v>
      </c>
      <c r="J5" s="4" t="s">
        <v>120</v>
      </c>
      <c r="K5" s="131" t="s">
        <v>53</v>
      </c>
      <c r="L5" s="132" t="s">
        <v>54</v>
      </c>
    </row>
    <row r="6" spans="1:12" s="18" customFormat="1">
      <c r="A6" s="76"/>
      <c r="B6" s="77" t="s">
        <v>121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s="78" customFormat="1">
      <c r="A7" s="5" t="s">
        <v>122</v>
      </c>
      <c r="B7" s="6">
        <v>1108983</v>
      </c>
      <c r="C7" s="7">
        <v>2934307</v>
      </c>
      <c r="D7" s="8">
        <v>1462743</v>
      </c>
      <c r="E7" s="7">
        <v>1471564</v>
      </c>
      <c r="F7" s="113">
        <v>-6802</v>
      </c>
      <c r="G7" s="114">
        <v>-700</v>
      </c>
      <c r="H7" s="115">
        <v>1864</v>
      </c>
      <c r="I7" s="114">
        <v>2564</v>
      </c>
      <c r="J7" s="116">
        <v>-6102</v>
      </c>
      <c r="K7" s="115">
        <v>16567</v>
      </c>
      <c r="L7" s="114">
        <v>22669</v>
      </c>
    </row>
    <row r="8" spans="1:12" s="78" customFormat="1">
      <c r="A8" s="5" t="s">
        <v>55</v>
      </c>
      <c r="B8" s="6">
        <v>1113375</v>
      </c>
      <c r="C8" s="7">
        <v>2936127</v>
      </c>
      <c r="D8" s="13">
        <v>1464060</v>
      </c>
      <c r="E8" s="12">
        <v>1472067</v>
      </c>
      <c r="F8" s="113">
        <v>1820</v>
      </c>
      <c r="G8" s="114">
        <v>-748</v>
      </c>
      <c r="H8" s="115">
        <v>1859</v>
      </c>
      <c r="I8" s="114">
        <v>2607</v>
      </c>
      <c r="J8" s="116">
        <v>2568</v>
      </c>
      <c r="K8" s="115">
        <v>17747</v>
      </c>
      <c r="L8" s="114">
        <v>15179</v>
      </c>
    </row>
    <row r="9" spans="1:12" s="78" customFormat="1">
      <c r="A9" s="5" t="s">
        <v>56</v>
      </c>
      <c r="B9" s="6">
        <v>1114300</v>
      </c>
      <c r="C9" s="7">
        <v>2935653</v>
      </c>
      <c r="D9" s="13">
        <v>1463768</v>
      </c>
      <c r="E9" s="12">
        <v>1471885</v>
      </c>
      <c r="F9" s="113">
        <v>-474</v>
      </c>
      <c r="G9" s="114">
        <v>-450</v>
      </c>
      <c r="H9" s="115">
        <v>1933</v>
      </c>
      <c r="I9" s="114">
        <v>2383</v>
      </c>
      <c r="J9" s="116">
        <v>-24</v>
      </c>
      <c r="K9" s="115">
        <v>8248</v>
      </c>
      <c r="L9" s="114">
        <v>8272</v>
      </c>
    </row>
    <row r="10" spans="1:12" s="78" customFormat="1">
      <c r="A10" s="5" t="s">
        <v>57</v>
      </c>
      <c r="B10" s="6">
        <v>1114677</v>
      </c>
      <c r="C10" s="7">
        <v>2934563</v>
      </c>
      <c r="D10" s="13">
        <v>1463165</v>
      </c>
      <c r="E10" s="12">
        <v>1471398</v>
      </c>
      <c r="F10" s="113">
        <v>-1090</v>
      </c>
      <c r="G10" s="114">
        <v>-389</v>
      </c>
      <c r="H10" s="115">
        <v>1708</v>
      </c>
      <c r="I10" s="114">
        <v>2097</v>
      </c>
      <c r="J10" s="116">
        <v>-701</v>
      </c>
      <c r="K10" s="115">
        <v>6784</v>
      </c>
      <c r="L10" s="114">
        <v>7485</v>
      </c>
    </row>
    <row r="11" spans="1:12" s="78" customFormat="1">
      <c r="A11" s="5" t="s">
        <v>58</v>
      </c>
      <c r="B11" s="6">
        <v>1115589</v>
      </c>
      <c r="C11" s="7">
        <v>2934287</v>
      </c>
      <c r="D11" s="13">
        <v>1463109</v>
      </c>
      <c r="E11" s="12">
        <v>1471178</v>
      </c>
      <c r="F11" s="113">
        <v>-276</v>
      </c>
      <c r="G11" s="114">
        <v>-388</v>
      </c>
      <c r="H11" s="115">
        <v>2014</v>
      </c>
      <c r="I11" s="114">
        <v>2402</v>
      </c>
      <c r="J11" s="116">
        <v>112</v>
      </c>
      <c r="K11" s="115">
        <v>8825</v>
      </c>
      <c r="L11" s="114">
        <v>8713</v>
      </c>
    </row>
    <row r="12" spans="1:12" s="78" customFormat="1">
      <c r="A12" s="5" t="s">
        <v>59</v>
      </c>
      <c r="B12" s="6">
        <v>1115986</v>
      </c>
      <c r="C12" s="7">
        <v>2933686</v>
      </c>
      <c r="D12" s="13">
        <v>1462888</v>
      </c>
      <c r="E12" s="12">
        <v>1470798</v>
      </c>
      <c r="F12" s="113">
        <v>-601</v>
      </c>
      <c r="G12" s="114">
        <v>-334</v>
      </c>
      <c r="H12" s="115">
        <v>2000</v>
      </c>
      <c r="I12" s="114">
        <v>2334</v>
      </c>
      <c r="J12" s="116">
        <v>-267</v>
      </c>
      <c r="K12" s="115">
        <v>7708</v>
      </c>
      <c r="L12" s="114">
        <v>7975</v>
      </c>
    </row>
    <row r="13" spans="1:12" s="78" customFormat="1">
      <c r="A13" s="5" t="s">
        <v>60</v>
      </c>
      <c r="B13" s="6">
        <v>1116821</v>
      </c>
      <c r="C13" s="7">
        <v>2933381</v>
      </c>
      <c r="D13" s="13">
        <v>1462591</v>
      </c>
      <c r="E13" s="12">
        <v>1470790</v>
      </c>
      <c r="F13" s="113">
        <v>-305</v>
      </c>
      <c r="G13" s="114">
        <v>-450</v>
      </c>
      <c r="H13" s="115">
        <v>1910</v>
      </c>
      <c r="I13" s="114">
        <v>2360</v>
      </c>
      <c r="J13" s="116">
        <v>145</v>
      </c>
      <c r="K13" s="115">
        <v>8141</v>
      </c>
      <c r="L13" s="114">
        <v>7996</v>
      </c>
    </row>
    <row r="14" spans="1:12" s="78" customFormat="1">
      <c r="A14" s="5" t="s">
        <v>61</v>
      </c>
      <c r="B14" s="6">
        <v>1117786</v>
      </c>
      <c r="C14" s="7">
        <v>2933101</v>
      </c>
      <c r="D14" s="13">
        <v>1462527</v>
      </c>
      <c r="E14" s="12">
        <v>1470574</v>
      </c>
      <c r="F14" s="113">
        <v>-280</v>
      </c>
      <c r="G14" s="114">
        <v>-451</v>
      </c>
      <c r="H14" s="115">
        <v>2057</v>
      </c>
      <c r="I14" s="114">
        <v>2508</v>
      </c>
      <c r="J14" s="116">
        <v>171</v>
      </c>
      <c r="K14" s="115">
        <v>8622</v>
      </c>
      <c r="L14" s="114">
        <v>8451</v>
      </c>
    </row>
    <row r="15" spans="1:12" s="78" customFormat="1">
      <c r="A15" s="5" t="s">
        <v>62</v>
      </c>
      <c r="B15" s="6">
        <v>1118216</v>
      </c>
      <c r="C15" s="7">
        <v>2932251</v>
      </c>
      <c r="D15" s="13">
        <v>1462120</v>
      </c>
      <c r="E15" s="12">
        <v>1470131</v>
      </c>
      <c r="F15" s="113">
        <v>-850</v>
      </c>
      <c r="G15" s="114">
        <v>-746</v>
      </c>
      <c r="H15" s="115">
        <v>1747</v>
      </c>
      <c r="I15" s="114">
        <v>2493</v>
      </c>
      <c r="J15" s="116">
        <v>-104</v>
      </c>
      <c r="K15" s="115">
        <v>7402</v>
      </c>
      <c r="L15" s="114">
        <v>7506</v>
      </c>
    </row>
    <row r="16" spans="1:12" s="79" customFormat="1">
      <c r="A16" s="5" t="s">
        <v>123</v>
      </c>
      <c r="B16" s="6">
        <v>1118319</v>
      </c>
      <c r="C16" s="7">
        <v>2931006</v>
      </c>
      <c r="D16" s="13">
        <v>1461409</v>
      </c>
      <c r="E16" s="12">
        <v>1469597</v>
      </c>
      <c r="F16" s="113">
        <v>-1245</v>
      </c>
      <c r="G16" s="114">
        <v>-782</v>
      </c>
      <c r="H16" s="115">
        <v>1828</v>
      </c>
      <c r="I16" s="114">
        <v>2610</v>
      </c>
      <c r="J16" s="116">
        <v>-463</v>
      </c>
      <c r="K16" s="115">
        <v>7167</v>
      </c>
      <c r="L16" s="114">
        <v>7630</v>
      </c>
    </row>
    <row r="17" spans="1:12" s="79" customFormat="1">
      <c r="A17" s="5" t="s">
        <v>110</v>
      </c>
      <c r="B17" s="6">
        <v>1118489</v>
      </c>
      <c r="C17" s="7">
        <v>2929584</v>
      </c>
      <c r="D17" s="13">
        <v>1460669</v>
      </c>
      <c r="E17" s="12">
        <v>1468915</v>
      </c>
      <c r="F17" s="113">
        <v>-1422</v>
      </c>
      <c r="G17" s="114">
        <v>-1318</v>
      </c>
      <c r="H17" s="115">
        <v>2023</v>
      </c>
      <c r="I17" s="114">
        <v>3341</v>
      </c>
      <c r="J17" s="116">
        <v>-104</v>
      </c>
      <c r="K17" s="115">
        <v>7176</v>
      </c>
      <c r="L17" s="114">
        <v>7280</v>
      </c>
    </row>
    <row r="18" spans="1:12" s="79" customFormat="1">
      <c r="A18" s="5" t="s">
        <v>124</v>
      </c>
      <c r="B18" s="6">
        <v>1118562</v>
      </c>
      <c r="C18" s="7">
        <v>2927906</v>
      </c>
      <c r="D18" s="13">
        <v>1459901</v>
      </c>
      <c r="E18" s="12">
        <v>1468005</v>
      </c>
      <c r="F18" s="113">
        <v>-1678</v>
      </c>
      <c r="G18" s="114">
        <v>-1030</v>
      </c>
      <c r="H18" s="115">
        <v>1670</v>
      </c>
      <c r="I18" s="114">
        <v>2700</v>
      </c>
      <c r="J18" s="116">
        <v>-648</v>
      </c>
      <c r="K18" s="115">
        <v>7227</v>
      </c>
      <c r="L18" s="114">
        <v>7875</v>
      </c>
    </row>
    <row r="19" spans="1:12" s="80" customFormat="1">
      <c r="A19" s="10"/>
      <c r="B19" s="11"/>
      <c r="C19" s="12"/>
      <c r="D19" s="13"/>
      <c r="E19" s="12"/>
      <c r="F19" s="119"/>
      <c r="G19" s="120"/>
      <c r="H19" s="121"/>
      <c r="I19" s="120"/>
      <c r="J19" s="122"/>
      <c r="K19" s="121"/>
      <c r="L19" s="120"/>
    </row>
    <row r="20" spans="1:12" s="79" customFormat="1">
      <c r="A20" s="14" t="s">
        <v>125</v>
      </c>
      <c r="B20" s="1">
        <v>1119205</v>
      </c>
      <c r="C20" s="2">
        <v>2921823</v>
      </c>
      <c r="D20" s="15">
        <v>1456554</v>
      </c>
      <c r="E20" s="31">
        <v>1465269</v>
      </c>
      <c r="F20" s="1">
        <v>-6083</v>
      </c>
      <c r="G20" s="2">
        <v>-1067</v>
      </c>
      <c r="H20" s="16">
        <v>1758</v>
      </c>
      <c r="I20" s="2">
        <v>2825</v>
      </c>
      <c r="J20" s="17">
        <v>-5016</v>
      </c>
      <c r="K20" s="16">
        <v>18191</v>
      </c>
      <c r="L20" s="2">
        <v>23207</v>
      </c>
    </row>
    <row r="21" spans="1:12" s="18" customFormat="1" ht="23.2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s="18" customFormat="1">
      <c r="A22" s="128" t="s">
        <v>115</v>
      </c>
      <c r="B22" s="131" t="s">
        <v>45</v>
      </c>
      <c r="C22" s="131" t="s">
        <v>46</v>
      </c>
      <c r="D22" s="131"/>
      <c r="E22" s="131"/>
      <c r="F22" s="132" t="s">
        <v>116</v>
      </c>
      <c r="G22" s="133"/>
      <c r="H22" s="133"/>
      <c r="I22" s="133"/>
      <c r="J22" s="133"/>
      <c r="K22" s="133"/>
      <c r="L22" s="133"/>
    </row>
    <row r="23" spans="1:12" s="18" customFormat="1">
      <c r="A23" s="129"/>
      <c r="B23" s="131"/>
      <c r="C23" s="131"/>
      <c r="D23" s="131"/>
      <c r="E23" s="131"/>
      <c r="F23" s="134" t="s">
        <v>117</v>
      </c>
      <c r="G23" s="131" t="s">
        <v>47</v>
      </c>
      <c r="H23" s="131"/>
      <c r="I23" s="131"/>
      <c r="J23" s="131" t="s">
        <v>118</v>
      </c>
      <c r="K23" s="131"/>
      <c r="L23" s="132"/>
    </row>
    <row r="24" spans="1:12" s="18" customFormat="1">
      <c r="A24" s="130"/>
      <c r="B24" s="131"/>
      <c r="C24" s="131" t="s">
        <v>48</v>
      </c>
      <c r="D24" s="131" t="s">
        <v>49</v>
      </c>
      <c r="E24" s="131" t="s">
        <v>50</v>
      </c>
      <c r="F24" s="135"/>
      <c r="G24" s="4" t="s">
        <v>119</v>
      </c>
      <c r="H24" s="131" t="s">
        <v>51</v>
      </c>
      <c r="I24" s="131" t="s">
        <v>52</v>
      </c>
      <c r="J24" s="4" t="s">
        <v>120</v>
      </c>
      <c r="K24" s="131" t="s">
        <v>53</v>
      </c>
      <c r="L24" s="132" t="s">
        <v>54</v>
      </c>
    </row>
    <row r="25" spans="1:12" s="78" customFormat="1">
      <c r="A25" s="20" t="s">
        <v>63</v>
      </c>
      <c r="B25" s="21">
        <v>1119205</v>
      </c>
      <c r="C25" s="22">
        <v>2921823</v>
      </c>
      <c r="D25" s="23">
        <v>1456554</v>
      </c>
      <c r="E25" s="20">
        <v>1465269</v>
      </c>
      <c r="F25" s="21">
        <v>-6083</v>
      </c>
      <c r="G25" s="22">
        <v>-1067</v>
      </c>
      <c r="H25" s="24">
        <v>1758</v>
      </c>
      <c r="I25" s="22">
        <v>2825</v>
      </c>
      <c r="J25" s="25">
        <v>-5016</v>
      </c>
      <c r="K25" s="24">
        <v>18191</v>
      </c>
      <c r="L25" s="22">
        <v>23207</v>
      </c>
    </row>
    <row r="26" spans="1:12" s="78" customFormat="1">
      <c r="A26" s="12"/>
      <c r="B26" s="11"/>
      <c r="C26" s="12"/>
      <c r="D26" s="13"/>
      <c r="E26" s="12"/>
      <c r="F26" s="119"/>
      <c r="G26" s="120"/>
      <c r="H26" s="13"/>
      <c r="I26" s="26"/>
      <c r="J26" s="122"/>
      <c r="K26" s="13"/>
      <c r="L26" s="26"/>
    </row>
    <row r="27" spans="1:12" s="78" customFormat="1">
      <c r="A27" s="20" t="s">
        <v>64</v>
      </c>
      <c r="B27" s="27">
        <v>1019722</v>
      </c>
      <c r="C27" s="20">
        <v>2648049</v>
      </c>
      <c r="D27" s="28">
        <v>1320514</v>
      </c>
      <c r="E27" s="20">
        <v>1327535</v>
      </c>
      <c r="F27" s="27">
        <v>-5493</v>
      </c>
      <c r="G27" s="20">
        <v>-890</v>
      </c>
      <c r="H27" s="28">
        <v>1622</v>
      </c>
      <c r="I27" s="20">
        <v>2512</v>
      </c>
      <c r="J27" s="29">
        <v>-4603</v>
      </c>
      <c r="K27" s="28">
        <v>16740</v>
      </c>
      <c r="L27" s="20">
        <v>21343</v>
      </c>
    </row>
    <row r="28" spans="1:12" s="78" customFormat="1">
      <c r="A28" s="12" t="s">
        <v>65</v>
      </c>
      <c r="B28" s="11">
        <v>99483</v>
      </c>
      <c r="C28" s="12">
        <v>273774</v>
      </c>
      <c r="D28" s="13">
        <v>136040</v>
      </c>
      <c r="E28" s="12">
        <v>137734</v>
      </c>
      <c r="F28" s="11">
        <v>-590</v>
      </c>
      <c r="G28" s="12">
        <v>-177</v>
      </c>
      <c r="H28" s="13">
        <v>136</v>
      </c>
      <c r="I28" s="12">
        <v>313</v>
      </c>
      <c r="J28" s="30">
        <v>-413</v>
      </c>
      <c r="K28" s="13">
        <v>1451</v>
      </c>
      <c r="L28" s="12">
        <v>1864</v>
      </c>
    </row>
    <row r="29" spans="1:12" s="78" customFormat="1">
      <c r="A29" s="31"/>
      <c r="B29" s="32"/>
      <c r="C29" s="31"/>
      <c r="D29" s="33"/>
      <c r="E29" s="31"/>
      <c r="F29" s="32"/>
      <c r="G29" s="31"/>
      <c r="H29" s="33"/>
      <c r="I29" s="31"/>
      <c r="J29" s="34"/>
      <c r="K29" s="33"/>
      <c r="L29" s="31"/>
    </row>
    <row r="30" spans="1:12" s="78" customFormat="1">
      <c r="A30" s="12" t="s">
        <v>66</v>
      </c>
      <c r="B30" s="11">
        <v>246156</v>
      </c>
      <c r="C30" s="26">
        <v>623242</v>
      </c>
      <c r="D30" s="13">
        <v>309825</v>
      </c>
      <c r="E30" s="26">
        <v>313417</v>
      </c>
      <c r="F30" s="11">
        <v>-1621</v>
      </c>
      <c r="G30" s="26">
        <v>-292</v>
      </c>
      <c r="H30" s="13">
        <v>343</v>
      </c>
      <c r="I30" s="26">
        <v>635</v>
      </c>
      <c r="J30" s="30">
        <v>-1329</v>
      </c>
      <c r="K30" s="13">
        <v>3240</v>
      </c>
      <c r="L30" s="26">
        <v>4569</v>
      </c>
    </row>
    <row r="31" spans="1:12" s="78" customFormat="1">
      <c r="A31" s="12" t="s">
        <v>67</v>
      </c>
      <c r="B31" s="11">
        <v>188239</v>
      </c>
      <c r="C31" s="26">
        <v>469953</v>
      </c>
      <c r="D31" s="13">
        <v>230247</v>
      </c>
      <c r="E31" s="26">
        <v>239706</v>
      </c>
      <c r="F31" s="11">
        <v>-1167</v>
      </c>
      <c r="G31" s="26">
        <v>-195</v>
      </c>
      <c r="H31" s="13">
        <v>280</v>
      </c>
      <c r="I31" s="26">
        <v>475</v>
      </c>
      <c r="J31" s="30">
        <v>-972</v>
      </c>
      <c r="K31" s="13">
        <v>2947</v>
      </c>
      <c r="L31" s="26">
        <v>3919</v>
      </c>
    </row>
    <row r="32" spans="1:12" s="78" customFormat="1">
      <c r="A32" s="12" t="s">
        <v>68</v>
      </c>
      <c r="B32" s="11">
        <v>102909</v>
      </c>
      <c r="C32" s="26">
        <v>273815</v>
      </c>
      <c r="D32" s="13">
        <v>138974</v>
      </c>
      <c r="E32" s="26">
        <v>134841</v>
      </c>
      <c r="F32" s="11">
        <v>-480</v>
      </c>
      <c r="G32" s="26">
        <v>-93</v>
      </c>
      <c r="H32" s="13">
        <v>171</v>
      </c>
      <c r="I32" s="26">
        <v>264</v>
      </c>
      <c r="J32" s="30">
        <v>-387</v>
      </c>
      <c r="K32" s="13">
        <v>1451</v>
      </c>
      <c r="L32" s="26">
        <v>1838</v>
      </c>
    </row>
    <row r="33" spans="1:12" s="78" customFormat="1">
      <c r="A33" s="12" t="s">
        <v>69</v>
      </c>
      <c r="B33" s="11">
        <v>389784</v>
      </c>
      <c r="C33" s="26">
        <v>995266</v>
      </c>
      <c r="D33" s="13">
        <v>498141</v>
      </c>
      <c r="E33" s="26">
        <v>497125</v>
      </c>
      <c r="F33" s="11">
        <v>-1676</v>
      </c>
      <c r="G33" s="26">
        <v>-191</v>
      </c>
      <c r="H33" s="13">
        <v>644</v>
      </c>
      <c r="I33" s="26">
        <v>835</v>
      </c>
      <c r="J33" s="30">
        <v>-1485</v>
      </c>
      <c r="K33" s="13">
        <v>7982</v>
      </c>
      <c r="L33" s="26">
        <v>9467</v>
      </c>
    </row>
    <row r="34" spans="1:12" s="78" customFormat="1">
      <c r="A34" s="12" t="s">
        <v>70</v>
      </c>
      <c r="B34" s="11">
        <v>192117</v>
      </c>
      <c r="C34" s="26">
        <v>559547</v>
      </c>
      <c r="D34" s="13">
        <v>279367</v>
      </c>
      <c r="E34" s="26">
        <v>280180</v>
      </c>
      <c r="F34" s="11">
        <v>-1139</v>
      </c>
      <c r="G34" s="26">
        <v>-296</v>
      </c>
      <c r="H34" s="13">
        <v>320</v>
      </c>
      <c r="I34" s="26">
        <v>616</v>
      </c>
      <c r="J34" s="30">
        <v>-843</v>
      </c>
      <c r="K34" s="13">
        <v>2571</v>
      </c>
      <c r="L34" s="26">
        <v>3414</v>
      </c>
    </row>
    <row r="35" spans="1:12" s="81" customFormat="1">
      <c r="A35" s="35"/>
      <c r="B35" s="36"/>
      <c r="C35" s="35"/>
      <c r="D35" s="37"/>
      <c r="E35" s="35"/>
      <c r="F35" s="36"/>
      <c r="G35" s="35"/>
      <c r="H35" s="37"/>
      <c r="I35" s="35"/>
      <c r="J35" s="38"/>
      <c r="K35" s="37"/>
      <c r="L35" s="35"/>
    </row>
    <row r="36" spans="1:12" s="81" customFormat="1" ht="23.2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s="18" customFormat="1">
      <c r="A37" s="128" t="s">
        <v>115</v>
      </c>
      <c r="B37" s="131" t="s">
        <v>45</v>
      </c>
      <c r="C37" s="131" t="s">
        <v>46</v>
      </c>
      <c r="D37" s="131"/>
      <c r="E37" s="131"/>
      <c r="F37" s="132" t="s">
        <v>116</v>
      </c>
      <c r="G37" s="133"/>
      <c r="H37" s="133"/>
      <c r="I37" s="133"/>
      <c r="J37" s="133"/>
      <c r="K37" s="133"/>
      <c r="L37" s="133"/>
    </row>
    <row r="38" spans="1:12" s="18" customFormat="1">
      <c r="A38" s="129"/>
      <c r="B38" s="131"/>
      <c r="C38" s="131"/>
      <c r="D38" s="131"/>
      <c r="E38" s="131"/>
      <c r="F38" s="134" t="s">
        <v>117</v>
      </c>
      <c r="G38" s="131" t="s">
        <v>47</v>
      </c>
      <c r="H38" s="131"/>
      <c r="I38" s="131"/>
      <c r="J38" s="131" t="s">
        <v>118</v>
      </c>
      <c r="K38" s="131"/>
      <c r="L38" s="132"/>
    </row>
    <row r="39" spans="1:12" s="18" customFormat="1">
      <c r="A39" s="130"/>
      <c r="B39" s="131"/>
      <c r="C39" s="131" t="s">
        <v>48</v>
      </c>
      <c r="D39" s="131" t="s">
        <v>49</v>
      </c>
      <c r="E39" s="131" t="s">
        <v>50</v>
      </c>
      <c r="F39" s="135"/>
      <c r="G39" s="4" t="s">
        <v>119</v>
      </c>
      <c r="H39" s="131" t="s">
        <v>51</v>
      </c>
      <c r="I39" s="131" t="s">
        <v>52</v>
      </c>
      <c r="J39" s="4" t="s">
        <v>120</v>
      </c>
      <c r="K39" s="131" t="s">
        <v>53</v>
      </c>
      <c r="L39" s="132" t="s">
        <v>54</v>
      </c>
    </row>
    <row r="40" spans="1:12" s="78" customFormat="1" ht="13.5" customHeight="1">
      <c r="A40" s="12" t="s">
        <v>126</v>
      </c>
      <c r="B40" s="27">
        <v>116294</v>
      </c>
      <c r="C40" s="26">
        <v>270291</v>
      </c>
      <c r="D40" s="28">
        <v>131794</v>
      </c>
      <c r="E40" s="26">
        <v>138497</v>
      </c>
      <c r="F40" s="27">
        <v>-666</v>
      </c>
      <c r="G40" s="26">
        <v>-42</v>
      </c>
      <c r="H40" s="28">
        <v>195</v>
      </c>
      <c r="I40" s="26">
        <v>237</v>
      </c>
      <c r="J40" s="29">
        <v>-624</v>
      </c>
      <c r="K40" s="28">
        <v>2023</v>
      </c>
      <c r="L40" s="26">
        <v>2647</v>
      </c>
    </row>
    <row r="41" spans="1:12" s="78" customFormat="1" ht="13.5" customHeight="1">
      <c r="A41" s="12" t="s">
        <v>71</v>
      </c>
      <c r="B41" s="11">
        <v>78058</v>
      </c>
      <c r="C41" s="26">
        <v>186132</v>
      </c>
      <c r="D41" s="13">
        <v>93346</v>
      </c>
      <c r="E41" s="26">
        <v>92786</v>
      </c>
      <c r="F41" s="11">
        <v>-656</v>
      </c>
      <c r="G41" s="26">
        <v>-90</v>
      </c>
      <c r="H41" s="13">
        <v>107</v>
      </c>
      <c r="I41" s="26">
        <v>197</v>
      </c>
      <c r="J41" s="30">
        <v>-566</v>
      </c>
      <c r="K41" s="13">
        <v>807</v>
      </c>
      <c r="L41" s="26">
        <v>1373</v>
      </c>
    </row>
    <row r="42" spans="1:12" s="78" customFormat="1" ht="13.5" customHeight="1">
      <c r="A42" s="12" t="s">
        <v>72</v>
      </c>
      <c r="B42" s="11">
        <v>58522</v>
      </c>
      <c r="C42" s="26">
        <v>142094</v>
      </c>
      <c r="D42" s="13">
        <v>70972</v>
      </c>
      <c r="E42" s="26">
        <v>71122</v>
      </c>
      <c r="F42" s="11">
        <v>-224</v>
      </c>
      <c r="G42" s="26">
        <v>-58</v>
      </c>
      <c r="H42" s="13">
        <v>92</v>
      </c>
      <c r="I42" s="26">
        <v>150</v>
      </c>
      <c r="J42" s="30">
        <v>-166</v>
      </c>
      <c r="K42" s="13">
        <v>1157</v>
      </c>
      <c r="L42" s="26">
        <v>1323</v>
      </c>
    </row>
    <row r="43" spans="1:12" s="78" customFormat="1" ht="13.5" customHeight="1">
      <c r="A43" s="12" t="s">
        <v>73</v>
      </c>
      <c r="B43" s="11">
        <v>52936</v>
      </c>
      <c r="C43" s="26">
        <v>141340</v>
      </c>
      <c r="D43" s="13">
        <v>70742</v>
      </c>
      <c r="E43" s="26">
        <v>70598</v>
      </c>
      <c r="F43" s="11">
        <v>-188</v>
      </c>
      <c r="G43" s="26">
        <v>-38</v>
      </c>
      <c r="H43" s="13">
        <v>92</v>
      </c>
      <c r="I43" s="26">
        <v>130</v>
      </c>
      <c r="J43" s="30">
        <v>-150</v>
      </c>
      <c r="K43" s="13">
        <v>805</v>
      </c>
      <c r="L43" s="26">
        <v>955</v>
      </c>
    </row>
    <row r="44" spans="1:12" s="78" customFormat="1" ht="13.5" customHeight="1">
      <c r="A44" s="12" t="s">
        <v>74</v>
      </c>
      <c r="B44" s="11">
        <v>27537</v>
      </c>
      <c r="C44" s="26">
        <v>76859</v>
      </c>
      <c r="D44" s="13">
        <v>37825</v>
      </c>
      <c r="E44" s="26">
        <v>39034</v>
      </c>
      <c r="F44" s="11">
        <v>-157</v>
      </c>
      <c r="G44" s="26">
        <v>-8</v>
      </c>
      <c r="H44" s="13">
        <v>52</v>
      </c>
      <c r="I44" s="26">
        <v>60</v>
      </c>
      <c r="J44" s="30">
        <v>-149</v>
      </c>
      <c r="K44" s="13">
        <v>389</v>
      </c>
      <c r="L44" s="26">
        <v>538</v>
      </c>
    </row>
    <row r="45" spans="1:12" s="78" customFormat="1" ht="13.5" customHeight="1">
      <c r="A45" s="12" t="s">
        <v>75</v>
      </c>
      <c r="B45" s="11">
        <v>17877</v>
      </c>
      <c r="C45" s="26">
        <v>51595</v>
      </c>
      <c r="D45" s="13">
        <v>25671</v>
      </c>
      <c r="E45" s="26">
        <v>25924</v>
      </c>
      <c r="F45" s="11">
        <v>-54</v>
      </c>
      <c r="G45" s="26">
        <v>-34</v>
      </c>
      <c r="H45" s="13">
        <v>28</v>
      </c>
      <c r="I45" s="26">
        <v>62</v>
      </c>
      <c r="J45" s="30">
        <v>-20</v>
      </c>
      <c r="K45" s="13">
        <v>286</v>
      </c>
      <c r="L45" s="26">
        <v>306</v>
      </c>
    </row>
    <row r="46" spans="1:12" s="78" customFormat="1" ht="13.5" customHeight="1">
      <c r="A46" s="12" t="s">
        <v>76</v>
      </c>
      <c r="B46" s="11">
        <v>31198</v>
      </c>
      <c r="C46" s="26">
        <v>78989</v>
      </c>
      <c r="D46" s="13">
        <v>39702</v>
      </c>
      <c r="E46" s="26">
        <v>39287</v>
      </c>
      <c r="F46" s="11">
        <v>-120</v>
      </c>
      <c r="G46" s="26">
        <v>-13</v>
      </c>
      <c r="H46" s="13">
        <v>45</v>
      </c>
      <c r="I46" s="26">
        <v>58</v>
      </c>
      <c r="J46" s="30">
        <v>-107</v>
      </c>
      <c r="K46" s="13">
        <v>448</v>
      </c>
      <c r="L46" s="26">
        <v>555</v>
      </c>
    </row>
    <row r="47" spans="1:12" s="78" customFormat="1" ht="13.5" customHeight="1">
      <c r="A47" s="12" t="s">
        <v>77</v>
      </c>
      <c r="B47" s="11">
        <v>15135</v>
      </c>
      <c r="C47" s="26">
        <v>43595</v>
      </c>
      <c r="D47" s="13">
        <v>21837</v>
      </c>
      <c r="E47" s="26">
        <v>21758</v>
      </c>
      <c r="F47" s="11">
        <v>-98</v>
      </c>
      <c r="G47" s="26">
        <v>-22</v>
      </c>
      <c r="H47" s="13">
        <v>32</v>
      </c>
      <c r="I47" s="26">
        <v>54</v>
      </c>
      <c r="J47" s="30">
        <v>-76</v>
      </c>
      <c r="K47" s="13">
        <v>186</v>
      </c>
      <c r="L47" s="26">
        <v>262</v>
      </c>
    </row>
    <row r="48" spans="1:12" s="78" customFormat="1" ht="13.5" customHeight="1">
      <c r="A48" s="12" t="s">
        <v>127</v>
      </c>
      <c r="B48" s="11">
        <v>20847</v>
      </c>
      <c r="C48" s="26">
        <v>63154</v>
      </c>
      <c r="D48" s="13">
        <v>31511</v>
      </c>
      <c r="E48" s="26">
        <v>31643</v>
      </c>
      <c r="F48" s="11">
        <v>-123</v>
      </c>
      <c r="G48" s="26">
        <v>-28</v>
      </c>
      <c r="H48" s="13">
        <v>46</v>
      </c>
      <c r="I48" s="26">
        <v>74</v>
      </c>
      <c r="J48" s="30">
        <v>-95</v>
      </c>
      <c r="K48" s="13">
        <v>317</v>
      </c>
      <c r="L48" s="26">
        <v>412</v>
      </c>
    </row>
    <row r="49" spans="1:12" s="78" customFormat="1" ht="13.5" customHeight="1">
      <c r="A49" s="12" t="s">
        <v>78</v>
      </c>
      <c r="B49" s="11">
        <v>19863</v>
      </c>
      <c r="C49" s="26">
        <v>53309</v>
      </c>
      <c r="D49" s="13">
        <v>25879</v>
      </c>
      <c r="E49" s="26">
        <v>27430</v>
      </c>
      <c r="F49" s="11">
        <v>-131</v>
      </c>
      <c r="G49" s="26">
        <v>-61</v>
      </c>
      <c r="H49" s="13">
        <v>17</v>
      </c>
      <c r="I49" s="26">
        <v>78</v>
      </c>
      <c r="J49" s="30">
        <v>-70</v>
      </c>
      <c r="K49" s="13">
        <v>230</v>
      </c>
      <c r="L49" s="26">
        <v>300</v>
      </c>
    </row>
    <row r="50" spans="1:12" s="78" customFormat="1" ht="13.5" customHeight="1">
      <c r="A50" s="12" t="s">
        <v>79</v>
      </c>
      <c r="B50" s="11">
        <v>11679</v>
      </c>
      <c r="C50" s="26">
        <v>29561</v>
      </c>
      <c r="D50" s="13">
        <v>14500</v>
      </c>
      <c r="E50" s="26">
        <v>15061</v>
      </c>
      <c r="F50" s="11">
        <v>-149</v>
      </c>
      <c r="G50" s="26">
        <v>-30</v>
      </c>
      <c r="H50" s="13">
        <v>14</v>
      </c>
      <c r="I50" s="26">
        <v>44</v>
      </c>
      <c r="J50" s="30">
        <v>-119</v>
      </c>
      <c r="K50" s="13">
        <v>122</v>
      </c>
      <c r="L50" s="26">
        <v>241</v>
      </c>
    </row>
    <row r="51" spans="1:12" s="78" customFormat="1" ht="13.5" customHeight="1">
      <c r="A51" s="12" t="s">
        <v>80</v>
      </c>
      <c r="B51" s="11">
        <v>16909</v>
      </c>
      <c r="C51" s="26">
        <v>44471</v>
      </c>
      <c r="D51" s="13">
        <v>21942</v>
      </c>
      <c r="E51" s="26">
        <v>22529</v>
      </c>
      <c r="F51" s="11">
        <v>-76</v>
      </c>
      <c r="G51" s="26">
        <v>-16</v>
      </c>
      <c r="H51" s="13">
        <v>32</v>
      </c>
      <c r="I51" s="26">
        <v>48</v>
      </c>
      <c r="J51" s="30">
        <v>-60</v>
      </c>
      <c r="K51" s="13">
        <v>173</v>
      </c>
      <c r="L51" s="26">
        <v>233</v>
      </c>
    </row>
    <row r="52" spans="1:12" s="78" customFormat="1" ht="13.5" customHeight="1">
      <c r="A52" s="12" t="s">
        <v>81</v>
      </c>
      <c r="B52" s="11">
        <v>28614</v>
      </c>
      <c r="C52" s="26">
        <v>77424</v>
      </c>
      <c r="D52" s="13">
        <v>37925</v>
      </c>
      <c r="E52" s="26">
        <v>39499</v>
      </c>
      <c r="F52" s="11">
        <v>-172</v>
      </c>
      <c r="G52" s="26">
        <v>-51</v>
      </c>
      <c r="H52" s="13">
        <v>31</v>
      </c>
      <c r="I52" s="26">
        <v>82</v>
      </c>
      <c r="J52" s="30">
        <v>-121</v>
      </c>
      <c r="K52" s="13">
        <v>323</v>
      </c>
      <c r="L52" s="26">
        <v>444</v>
      </c>
    </row>
    <row r="53" spans="1:12" s="78" customFormat="1" ht="13.5" customHeight="1">
      <c r="A53" s="12" t="s">
        <v>82</v>
      </c>
      <c r="B53" s="11">
        <v>42985</v>
      </c>
      <c r="C53" s="26">
        <v>106999</v>
      </c>
      <c r="D53" s="13">
        <v>52617</v>
      </c>
      <c r="E53" s="26">
        <v>54382</v>
      </c>
      <c r="F53" s="11">
        <v>-71</v>
      </c>
      <c r="G53" s="26">
        <v>-37</v>
      </c>
      <c r="H53" s="13">
        <v>56</v>
      </c>
      <c r="I53" s="26">
        <v>93</v>
      </c>
      <c r="J53" s="30">
        <v>-34</v>
      </c>
      <c r="K53" s="13">
        <v>749</v>
      </c>
      <c r="L53" s="26">
        <v>783</v>
      </c>
    </row>
    <row r="54" spans="1:12" s="78" customFormat="1" ht="13.5" customHeight="1">
      <c r="A54" s="12" t="s">
        <v>83</v>
      </c>
      <c r="B54" s="11">
        <v>33265</v>
      </c>
      <c r="C54" s="26">
        <v>83589</v>
      </c>
      <c r="D54" s="13">
        <v>41536</v>
      </c>
      <c r="E54" s="26">
        <v>42053</v>
      </c>
      <c r="F54" s="11">
        <v>-110</v>
      </c>
      <c r="G54" s="26">
        <v>-19</v>
      </c>
      <c r="H54" s="13">
        <v>44</v>
      </c>
      <c r="I54" s="26">
        <v>63</v>
      </c>
      <c r="J54" s="30">
        <v>-91</v>
      </c>
      <c r="K54" s="13">
        <v>693</v>
      </c>
      <c r="L54" s="26">
        <v>784</v>
      </c>
    </row>
    <row r="55" spans="1:12" s="78" customFormat="1" ht="13.5" customHeight="1">
      <c r="A55" s="12" t="s">
        <v>84</v>
      </c>
      <c r="B55" s="11">
        <v>90999</v>
      </c>
      <c r="C55" s="26">
        <v>219093</v>
      </c>
      <c r="D55" s="13">
        <v>111846</v>
      </c>
      <c r="E55" s="26">
        <v>107247</v>
      </c>
      <c r="F55" s="11">
        <v>-812</v>
      </c>
      <c r="G55" s="26">
        <v>33</v>
      </c>
      <c r="H55" s="13">
        <v>177</v>
      </c>
      <c r="I55" s="26">
        <v>144</v>
      </c>
      <c r="J55" s="30">
        <v>-845</v>
      </c>
      <c r="K55" s="13">
        <v>2601</v>
      </c>
      <c r="L55" s="26">
        <v>3446</v>
      </c>
    </row>
    <row r="56" spans="1:12" s="78" customFormat="1" ht="13.5" customHeight="1">
      <c r="A56" s="12" t="s">
        <v>85</v>
      </c>
      <c r="B56" s="11">
        <v>62035</v>
      </c>
      <c r="C56" s="26">
        <v>156380</v>
      </c>
      <c r="D56" s="13">
        <v>78586</v>
      </c>
      <c r="E56" s="26">
        <v>77794</v>
      </c>
      <c r="F56" s="11">
        <v>-221</v>
      </c>
      <c r="G56" s="26">
        <v>-14</v>
      </c>
      <c r="H56" s="13">
        <v>101</v>
      </c>
      <c r="I56" s="26">
        <v>115</v>
      </c>
      <c r="J56" s="30">
        <v>-207</v>
      </c>
      <c r="K56" s="13">
        <v>1120</v>
      </c>
      <c r="L56" s="26">
        <v>1327</v>
      </c>
    </row>
    <row r="57" spans="1:12" s="78" customFormat="1" ht="13.5" customHeight="1">
      <c r="A57" s="12" t="s">
        <v>86</v>
      </c>
      <c r="B57" s="11">
        <v>26648</v>
      </c>
      <c r="C57" s="26">
        <v>66653</v>
      </c>
      <c r="D57" s="13">
        <v>34265</v>
      </c>
      <c r="E57" s="26">
        <v>32388</v>
      </c>
      <c r="F57" s="11">
        <v>-126</v>
      </c>
      <c r="G57" s="26">
        <v>-10</v>
      </c>
      <c r="H57" s="13">
        <v>50</v>
      </c>
      <c r="I57" s="26">
        <v>60</v>
      </c>
      <c r="J57" s="30">
        <v>-116</v>
      </c>
      <c r="K57" s="13">
        <v>391</v>
      </c>
      <c r="L57" s="26">
        <v>507</v>
      </c>
    </row>
    <row r="58" spans="1:12" s="78" customFormat="1" ht="13.5" customHeight="1">
      <c r="A58" s="12" t="s">
        <v>87</v>
      </c>
      <c r="B58" s="11">
        <v>10524</v>
      </c>
      <c r="C58" s="26">
        <v>29382</v>
      </c>
      <c r="D58" s="13">
        <v>14506</v>
      </c>
      <c r="E58" s="26">
        <v>14876</v>
      </c>
      <c r="F58" s="11">
        <v>-90</v>
      </c>
      <c r="G58" s="26">
        <v>-19</v>
      </c>
      <c r="H58" s="13">
        <v>15</v>
      </c>
      <c r="I58" s="26">
        <v>34</v>
      </c>
      <c r="J58" s="30">
        <v>-71</v>
      </c>
      <c r="K58" s="13">
        <v>101</v>
      </c>
      <c r="L58" s="26">
        <v>172</v>
      </c>
    </row>
    <row r="59" spans="1:12" s="78" customFormat="1" ht="13.5" customHeight="1">
      <c r="A59" s="12" t="s">
        <v>88</v>
      </c>
      <c r="B59" s="11">
        <v>23941</v>
      </c>
      <c r="C59" s="12">
        <v>63856</v>
      </c>
      <c r="D59" s="13">
        <v>32183</v>
      </c>
      <c r="E59" s="12">
        <v>31673</v>
      </c>
      <c r="F59" s="11">
        <v>2</v>
      </c>
      <c r="G59" s="12">
        <v>-3</v>
      </c>
      <c r="H59" s="13">
        <v>41</v>
      </c>
      <c r="I59" s="12">
        <v>44</v>
      </c>
      <c r="J59" s="30">
        <v>5</v>
      </c>
      <c r="K59" s="13">
        <v>566</v>
      </c>
      <c r="L59" s="12">
        <v>561</v>
      </c>
    </row>
    <row r="60" spans="1:12" s="78" customFormat="1" ht="13.5" customHeight="1">
      <c r="A60" s="40" t="s">
        <v>128</v>
      </c>
      <c r="B60" s="11">
        <v>16212</v>
      </c>
      <c r="C60" s="12">
        <v>43144</v>
      </c>
      <c r="D60" s="13">
        <v>21205</v>
      </c>
      <c r="E60" s="12">
        <v>21939</v>
      </c>
      <c r="F60" s="11">
        <v>-137</v>
      </c>
      <c r="G60" s="12">
        <v>-33</v>
      </c>
      <c r="H60" s="13">
        <v>17</v>
      </c>
      <c r="I60" s="12">
        <v>50</v>
      </c>
      <c r="J60" s="30">
        <v>-104</v>
      </c>
      <c r="K60" s="13">
        <v>167</v>
      </c>
      <c r="L60" s="12">
        <v>271</v>
      </c>
    </row>
    <row r="61" spans="1:12" ht="13.5" customHeight="1">
      <c r="A61" s="41" t="s">
        <v>89</v>
      </c>
      <c r="B61" s="42">
        <v>19644</v>
      </c>
      <c r="C61" s="43">
        <v>53814</v>
      </c>
      <c r="D61" s="13">
        <v>26172</v>
      </c>
      <c r="E61" s="12">
        <v>27642</v>
      </c>
      <c r="F61" s="123">
        <v>-74</v>
      </c>
      <c r="G61" s="124">
        <v>-21</v>
      </c>
      <c r="H61" s="8">
        <v>27</v>
      </c>
      <c r="I61" s="7">
        <v>48</v>
      </c>
      <c r="J61" s="125">
        <v>-53</v>
      </c>
      <c r="K61" s="44">
        <v>297</v>
      </c>
      <c r="L61" s="43">
        <v>350</v>
      </c>
    </row>
    <row r="62" spans="1:12" ht="13.5" customHeight="1">
      <c r="A62" s="41" t="s">
        <v>90</v>
      </c>
      <c r="B62" s="42">
        <v>35983</v>
      </c>
      <c r="C62" s="43">
        <v>105237</v>
      </c>
      <c r="D62" s="13">
        <v>51981</v>
      </c>
      <c r="E62" s="12">
        <v>53256</v>
      </c>
      <c r="F62" s="123">
        <v>-270</v>
      </c>
      <c r="G62" s="124">
        <v>-85</v>
      </c>
      <c r="H62" s="8">
        <v>45</v>
      </c>
      <c r="I62" s="7">
        <v>130</v>
      </c>
      <c r="J62" s="125">
        <v>-185</v>
      </c>
      <c r="K62" s="44">
        <v>406</v>
      </c>
      <c r="L62" s="43">
        <v>591</v>
      </c>
    </row>
    <row r="63" spans="1:12" ht="13.5" customHeight="1">
      <c r="A63" s="41" t="s">
        <v>91</v>
      </c>
      <c r="B63" s="42">
        <v>17512</v>
      </c>
      <c r="C63" s="43">
        <v>54937</v>
      </c>
      <c r="D63" s="13">
        <v>27798</v>
      </c>
      <c r="E63" s="12">
        <v>27139</v>
      </c>
      <c r="F63" s="123">
        <v>-146</v>
      </c>
      <c r="G63" s="124">
        <v>-20</v>
      </c>
      <c r="H63" s="8">
        <v>27</v>
      </c>
      <c r="I63" s="7">
        <v>47</v>
      </c>
      <c r="J63" s="125">
        <v>-126</v>
      </c>
      <c r="K63" s="44">
        <v>205</v>
      </c>
      <c r="L63" s="43">
        <v>331</v>
      </c>
    </row>
    <row r="64" spans="1:12" ht="13.5" customHeight="1">
      <c r="A64" s="41" t="s">
        <v>92</v>
      </c>
      <c r="B64" s="42">
        <v>14832</v>
      </c>
      <c r="C64" s="43">
        <v>44159</v>
      </c>
      <c r="D64" s="13">
        <v>21880</v>
      </c>
      <c r="E64" s="12">
        <v>22279</v>
      </c>
      <c r="F64" s="123">
        <v>-114</v>
      </c>
      <c r="G64" s="124">
        <v>-27</v>
      </c>
      <c r="H64" s="8">
        <v>18</v>
      </c>
      <c r="I64" s="7">
        <v>45</v>
      </c>
      <c r="J64" s="125">
        <v>-87</v>
      </c>
      <c r="K64" s="44">
        <v>163</v>
      </c>
      <c r="L64" s="43">
        <v>250</v>
      </c>
    </row>
    <row r="65" spans="1:12" ht="13.5" customHeight="1">
      <c r="A65" s="41" t="s">
        <v>93</v>
      </c>
      <c r="B65" s="42">
        <v>15261</v>
      </c>
      <c r="C65" s="43">
        <v>42267</v>
      </c>
      <c r="D65" s="13">
        <v>21352</v>
      </c>
      <c r="E65" s="12">
        <v>20915</v>
      </c>
      <c r="F65" s="123">
        <v>-53</v>
      </c>
      <c r="G65" s="124">
        <v>-7</v>
      </c>
      <c r="H65" s="8">
        <v>29</v>
      </c>
      <c r="I65" s="7">
        <v>36</v>
      </c>
      <c r="J65" s="125">
        <v>-46</v>
      </c>
      <c r="K65" s="44">
        <v>254</v>
      </c>
      <c r="L65" s="43">
        <v>300</v>
      </c>
    </row>
    <row r="66" spans="1:12" ht="13.5" customHeight="1">
      <c r="A66" s="41" t="s">
        <v>129</v>
      </c>
      <c r="B66" s="42">
        <v>13793</v>
      </c>
      <c r="C66" s="43">
        <v>43433</v>
      </c>
      <c r="D66" s="13">
        <v>21343</v>
      </c>
      <c r="E66" s="12">
        <v>22090</v>
      </c>
      <c r="F66" s="123">
        <v>-140</v>
      </c>
      <c r="G66" s="124">
        <v>-38</v>
      </c>
      <c r="H66" s="8">
        <v>18</v>
      </c>
      <c r="I66" s="7">
        <v>56</v>
      </c>
      <c r="J66" s="125">
        <v>-102</v>
      </c>
      <c r="K66" s="44">
        <v>105</v>
      </c>
      <c r="L66" s="43">
        <v>207</v>
      </c>
    </row>
    <row r="67" spans="1:12" ht="13.5" customHeight="1">
      <c r="A67" s="41" t="s">
        <v>130</v>
      </c>
      <c r="B67" s="42">
        <v>37003</v>
      </c>
      <c r="C67" s="43">
        <v>94055</v>
      </c>
      <c r="D67" s="13">
        <v>48531</v>
      </c>
      <c r="E67" s="12">
        <v>45524</v>
      </c>
      <c r="F67" s="123">
        <v>-137</v>
      </c>
      <c r="G67" s="124">
        <v>3</v>
      </c>
      <c r="H67" s="8">
        <v>68</v>
      </c>
      <c r="I67" s="7">
        <v>65</v>
      </c>
      <c r="J67" s="125">
        <v>-140</v>
      </c>
      <c r="K67" s="44">
        <v>521</v>
      </c>
      <c r="L67" s="43">
        <v>661</v>
      </c>
    </row>
    <row r="68" spans="1:12" s="78" customFormat="1" ht="13.5" customHeight="1">
      <c r="A68" s="41" t="s">
        <v>131</v>
      </c>
      <c r="B68" s="6">
        <v>11458</v>
      </c>
      <c r="C68" s="7">
        <v>35635</v>
      </c>
      <c r="D68" s="13">
        <v>17542</v>
      </c>
      <c r="E68" s="12">
        <v>18093</v>
      </c>
      <c r="F68" s="6">
        <v>-67</v>
      </c>
      <c r="G68" s="7">
        <v>-26</v>
      </c>
      <c r="H68" s="8">
        <v>16</v>
      </c>
      <c r="I68" s="7">
        <v>42</v>
      </c>
      <c r="J68" s="9">
        <v>-41</v>
      </c>
      <c r="K68" s="8">
        <v>167</v>
      </c>
      <c r="L68" s="7">
        <v>208</v>
      </c>
    </row>
    <row r="69" spans="1:12" s="78" customFormat="1" ht="13.5" customHeight="1">
      <c r="A69" s="41" t="s">
        <v>132</v>
      </c>
      <c r="B69" s="6">
        <v>17276</v>
      </c>
      <c r="C69" s="45">
        <v>48090</v>
      </c>
      <c r="D69" s="13">
        <v>24130</v>
      </c>
      <c r="E69" s="26">
        <v>23960</v>
      </c>
      <c r="F69" s="6">
        <v>-60</v>
      </c>
      <c r="G69" s="45">
        <v>-41</v>
      </c>
      <c r="H69" s="8">
        <v>22</v>
      </c>
      <c r="I69" s="45">
        <v>63</v>
      </c>
      <c r="J69" s="9">
        <v>-19</v>
      </c>
      <c r="K69" s="8">
        <v>271</v>
      </c>
      <c r="L69" s="45">
        <v>290</v>
      </c>
    </row>
    <row r="70" spans="1:12" s="78" customFormat="1" ht="13.5" customHeight="1">
      <c r="A70" s="41" t="s">
        <v>133</v>
      </c>
      <c r="B70" s="6">
        <v>17079</v>
      </c>
      <c r="C70" s="45">
        <v>47061</v>
      </c>
      <c r="D70" s="13">
        <v>23504</v>
      </c>
      <c r="E70" s="26">
        <v>23557</v>
      </c>
      <c r="F70" s="6">
        <v>120</v>
      </c>
      <c r="G70" s="45">
        <v>2</v>
      </c>
      <c r="H70" s="8">
        <v>43</v>
      </c>
      <c r="I70" s="45">
        <v>41</v>
      </c>
      <c r="J70" s="9">
        <v>118</v>
      </c>
      <c r="K70" s="8">
        <v>418</v>
      </c>
      <c r="L70" s="45">
        <v>300</v>
      </c>
    </row>
    <row r="71" spans="1:12" s="78" customFormat="1" ht="13.5" customHeight="1">
      <c r="A71" s="41" t="s">
        <v>134</v>
      </c>
      <c r="B71" s="6">
        <v>17803</v>
      </c>
      <c r="C71" s="45">
        <v>51451</v>
      </c>
      <c r="D71" s="13">
        <v>25891</v>
      </c>
      <c r="E71" s="26">
        <v>25560</v>
      </c>
      <c r="F71" s="6">
        <v>-173</v>
      </c>
      <c r="G71" s="45">
        <v>-37</v>
      </c>
      <c r="H71" s="8">
        <v>25</v>
      </c>
      <c r="I71" s="45">
        <v>62</v>
      </c>
      <c r="J71" s="9">
        <v>-136</v>
      </c>
      <c r="K71" s="8">
        <v>279</v>
      </c>
      <c r="L71" s="45">
        <v>415</v>
      </c>
    </row>
    <row r="72" spans="1:12" s="81" customFormat="1">
      <c r="A72" s="46"/>
      <c r="B72" s="47"/>
      <c r="C72" s="48"/>
      <c r="D72" s="49"/>
      <c r="E72" s="48"/>
      <c r="F72" s="47"/>
      <c r="G72" s="48"/>
      <c r="H72" s="49"/>
      <c r="I72" s="48"/>
      <c r="J72" s="50"/>
      <c r="K72" s="49"/>
      <c r="L72" s="48"/>
    </row>
    <row r="73" spans="1:12" s="81" customFormat="1" ht="23.25" customHeight="1">
      <c r="A73" s="51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s="18" customFormat="1">
      <c r="A74" s="128" t="s">
        <v>115</v>
      </c>
      <c r="B74" s="131" t="s">
        <v>45</v>
      </c>
      <c r="C74" s="131" t="s">
        <v>46</v>
      </c>
      <c r="D74" s="131"/>
      <c r="E74" s="131"/>
      <c r="F74" s="132" t="s">
        <v>116</v>
      </c>
      <c r="G74" s="133"/>
      <c r="H74" s="133"/>
      <c r="I74" s="133"/>
      <c r="J74" s="133"/>
      <c r="K74" s="133"/>
      <c r="L74" s="133"/>
    </row>
    <row r="75" spans="1:12" s="18" customFormat="1">
      <c r="A75" s="129"/>
      <c r="B75" s="131"/>
      <c r="C75" s="131"/>
      <c r="D75" s="131"/>
      <c r="E75" s="131"/>
      <c r="F75" s="134" t="s">
        <v>117</v>
      </c>
      <c r="G75" s="131" t="s">
        <v>47</v>
      </c>
      <c r="H75" s="131"/>
      <c r="I75" s="131"/>
      <c r="J75" s="131" t="s">
        <v>118</v>
      </c>
      <c r="K75" s="131"/>
      <c r="L75" s="132"/>
    </row>
    <row r="76" spans="1:12" s="18" customFormat="1">
      <c r="A76" s="130"/>
      <c r="B76" s="131"/>
      <c r="C76" s="131" t="s">
        <v>48</v>
      </c>
      <c r="D76" s="131" t="s">
        <v>49</v>
      </c>
      <c r="E76" s="131" t="s">
        <v>50</v>
      </c>
      <c r="F76" s="135"/>
      <c r="G76" s="4" t="s">
        <v>119</v>
      </c>
      <c r="H76" s="131" t="s">
        <v>51</v>
      </c>
      <c r="I76" s="131" t="s">
        <v>52</v>
      </c>
      <c r="J76" s="4" t="s">
        <v>120</v>
      </c>
      <c r="K76" s="131" t="s">
        <v>53</v>
      </c>
      <c r="L76" s="132" t="s">
        <v>54</v>
      </c>
    </row>
    <row r="77" spans="1:12" s="78" customFormat="1" ht="13.5" customHeight="1">
      <c r="A77" s="12" t="s">
        <v>94</v>
      </c>
      <c r="B77" s="21">
        <v>25528</v>
      </c>
      <c r="C77" s="45">
        <v>70787</v>
      </c>
      <c r="D77" s="28">
        <v>34637</v>
      </c>
      <c r="E77" s="26">
        <v>36150</v>
      </c>
      <c r="F77" s="21">
        <v>-156</v>
      </c>
      <c r="G77" s="45">
        <v>-65</v>
      </c>
      <c r="H77" s="24">
        <v>29</v>
      </c>
      <c r="I77" s="45">
        <v>94</v>
      </c>
      <c r="J77" s="25">
        <v>-91</v>
      </c>
      <c r="K77" s="24">
        <v>322</v>
      </c>
      <c r="L77" s="45">
        <v>413</v>
      </c>
    </row>
    <row r="78" spans="1:12" s="78" customFormat="1" ht="13.5" customHeight="1">
      <c r="A78" s="12" t="s">
        <v>135</v>
      </c>
      <c r="B78" s="6">
        <v>11319</v>
      </c>
      <c r="C78" s="45">
        <v>33121</v>
      </c>
      <c r="D78" s="13">
        <v>16356</v>
      </c>
      <c r="E78" s="26">
        <v>16765</v>
      </c>
      <c r="F78" s="6">
        <v>-106</v>
      </c>
      <c r="G78" s="45">
        <v>-23</v>
      </c>
      <c r="H78" s="8">
        <v>19</v>
      </c>
      <c r="I78" s="45">
        <v>42</v>
      </c>
      <c r="J78" s="9">
        <v>-83</v>
      </c>
      <c r="K78" s="8">
        <v>150</v>
      </c>
      <c r="L78" s="45">
        <v>233</v>
      </c>
    </row>
    <row r="79" spans="1:12" s="78" customFormat="1" ht="13.5" customHeight="1">
      <c r="A79" s="40" t="s">
        <v>136</v>
      </c>
      <c r="B79" s="52">
        <v>6964</v>
      </c>
      <c r="C79" s="53">
        <v>17222</v>
      </c>
      <c r="D79" s="54">
        <v>8378</v>
      </c>
      <c r="E79" s="53">
        <v>8844</v>
      </c>
      <c r="F79" s="52">
        <v>-15</v>
      </c>
      <c r="G79" s="53">
        <v>-21</v>
      </c>
      <c r="H79" s="54">
        <v>5</v>
      </c>
      <c r="I79" s="53">
        <v>26</v>
      </c>
      <c r="J79" s="55">
        <v>6</v>
      </c>
      <c r="K79" s="54">
        <v>82</v>
      </c>
      <c r="L79" s="53">
        <v>76</v>
      </c>
    </row>
    <row r="80" spans="1:12" s="78" customFormat="1" ht="13.5" customHeight="1">
      <c r="A80" s="40" t="s">
        <v>137</v>
      </c>
      <c r="B80" s="52">
        <v>7245</v>
      </c>
      <c r="C80" s="53">
        <v>20444</v>
      </c>
      <c r="D80" s="54">
        <v>9903</v>
      </c>
      <c r="E80" s="53">
        <v>10541</v>
      </c>
      <c r="F80" s="52">
        <v>-35</v>
      </c>
      <c r="G80" s="53">
        <v>-21</v>
      </c>
      <c r="H80" s="54">
        <v>5</v>
      </c>
      <c r="I80" s="53">
        <v>26</v>
      </c>
      <c r="J80" s="55">
        <v>-14</v>
      </c>
      <c r="K80" s="54">
        <v>90</v>
      </c>
      <c r="L80" s="53">
        <v>104</v>
      </c>
    </row>
    <row r="81" spans="1:12" s="78" customFormat="1" ht="13.5" customHeight="1">
      <c r="A81" s="40"/>
      <c r="B81" s="52"/>
      <c r="C81" s="53"/>
      <c r="D81" s="54"/>
      <c r="E81" s="53"/>
      <c r="F81" s="52"/>
      <c r="G81" s="53"/>
      <c r="H81" s="54"/>
      <c r="I81" s="53"/>
      <c r="J81" s="55"/>
      <c r="K81" s="54"/>
      <c r="L81" s="53"/>
    </row>
    <row r="82" spans="1:12" s="78" customFormat="1" ht="13.5" customHeight="1">
      <c r="A82" s="56" t="s">
        <v>95</v>
      </c>
      <c r="B82" s="57">
        <v>14761</v>
      </c>
      <c r="C82" s="58">
        <v>37856</v>
      </c>
      <c r="D82" s="59">
        <v>19179</v>
      </c>
      <c r="E82" s="58">
        <v>18677</v>
      </c>
      <c r="F82" s="57">
        <v>-102</v>
      </c>
      <c r="G82" s="58">
        <v>-2</v>
      </c>
      <c r="H82" s="59">
        <v>27</v>
      </c>
      <c r="I82" s="58">
        <v>29</v>
      </c>
      <c r="J82" s="60">
        <v>-100</v>
      </c>
      <c r="K82" s="59">
        <v>267</v>
      </c>
      <c r="L82" s="58">
        <v>367</v>
      </c>
    </row>
    <row r="83" spans="1:12" s="78" customFormat="1" ht="13.5" customHeight="1">
      <c r="A83" s="40" t="s">
        <v>138</v>
      </c>
      <c r="B83" s="52">
        <v>14761</v>
      </c>
      <c r="C83" s="61">
        <v>37856</v>
      </c>
      <c r="D83" s="54">
        <v>19179</v>
      </c>
      <c r="E83" s="61">
        <v>18677</v>
      </c>
      <c r="F83" s="52">
        <v>-102</v>
      </c>
      <c r="G83" s="61">
        <v>-2</v>
      </c>
      <c r="H83" s="54">
        <v>27</v>
      </c>
      <c r="I83" s="61">
        <v>29</v>
      </c>
      <c r="J83" s="55">
        <v>-100</v>
      </c>
      <c r="K83" s="54">
        <v>267</v>
      </c>
      <c r="L83" s="61">
        <v>367</v>
      </c>
    </row>
    <row r="84" spans="1:12" s="78" customFormat="1" ht="13.5" customHeight="1">
      <c r="A84" s="62"/>
      <c r="B84" s="63"/>
      <c r="C84" s="64"/>
      <c r="D84" s="65"/>
      <c r="E84" s="64"/>
      <c r="F84" s="63"/>
      <c r="G84" s="64"/>
      <c r="H84" s="65"/>
      <c r="I84" s="64"/>
      <c r="J84" s="66"/>
      <c r="K84" s="65"/>
      <c r="L84" s="64"/>
    </row>
    <row r="85" spans="1:12" s="78" customFormat="1" ht="13.5" customHeight="1">
      <c r="A85" s="40" t="s">
        <v>96</v>
      </c>
      <c r="B85" s="52">
        <v>6995</v>
      </c>
      <c r="C85" s="53">
        <v>18575</v>
      </c>
      <c r="D85" s="54">
        <v>9016</v>
      </c>
      <c r="E85" s="53">
        <v>9559</v>
      </c>
      <c r="F85" s="52">
        <v>-75</v>
      </c>
      <c r="G85" s="53">
        <v>-25</v>
      </c>
      <c r="H85" s="54">
        <v>1</v>
      </c>
      <c r="I85" s="53">
        <v>26</v>
      </c>
      <c r="J85" s="55">
        <v>-50</v>
      </c>
      <c r="K85" s="54">
        <v>57</v>
      </c>
      <c r="L85" s="53">
        <v>107</v>
      </c>
    </row>
    <row r="86" spans="1:12" s="78" customFormat="1" ht="13.5" customHeight="1">
      <c r="A86" s="40" t="s">
        <v>139</v>
      </c>
      <c r="B86" s="52">
        <v>6995</v>
      </c>
      <c r="C86" s="53">
        <v>18575</v>
      </c>
      <c r="D86" s="54">
        <v>9016</v>
      </c>
      <c r="E86" s="53">
        <v>9559</v>
      </c>
      <c r="F86" s="52">
        <v>-75</v>
      </c>
      <c r="G86" s="53">
        <v>-25</v>
      </c>
      <c r="H86" s="54">
        <v>1</v>
      </c>
      <c r="I86" s="53">
        <v>26</v>
      </c>
      <c r="J86" s="55">
        <v>-50</v>
      </c>
      <c r="K86" s="54">
        <v>57</v>
      </c>
      <c r="L86" s="53">
        <v>107</v>
      </c>
    </row>
    <row r="87" spans="1:12" s="78" customFormat="1" ht="13.5" customHeight="1">
      <c r="A87" s="40"/>
      <c r="B87" s="52"/>
      <c r="C87" s="53"/>
      <c r="D87" s="54"/>
      <c r="E87" s="53"/>
      <c r="F87" s="52"/>
      <c r="G87" s="53"/>
      <c r="H87" s="54"/>
      <c r="I87" s="53"/>
      <c r="J87" s="55"/>
      <c r="K87" s="54"/>
      <c r="L87" s="53"/>
    </row>
    <row r="88" spans="1:12" s="78" customFormat="1" ht="13.5" customHeight="1">
      <c r="A88" s="56" t="s">
        <v>97</v>
      </c>
      <c r="B88" s="57">
        <v>27891</v>
      </c>
      <c r="C88" s="58">
        <v>73536</v>
      </c>
      <c r="D88" s="59">
        <v>36568</v>
      </c>
      <c r="E88" s="58">
        <v>36968</v>
      </c>
      <c r="F88" s="57">
        <v>-87</v>
      </c>
      <c r="G88" s="58">
        <v>-47</v>
      </c>
      <c r="H88" s="59">
        <v>38</v>
      </c>
      <c r="I88" s="58">
        <v>85</v>
      </c>
      <c r="J88" s="60">
        <v>-40</v>
      </c>
      <c r="K88" s="59">
        <v>512</v>
      </c>
      <c r="L88" s="58">
        <v>552</v>
      </c>
    </row>
    <row r="89" spans="1:12" s="78" customFormat="1" ht="13.5" customHeight="1">
      <c r="A89" s="40" t="s">
        <v>140</v>
      </c>
      <c r="B89" s="67">
        <v>6286</v>
      </c>
      <c r="C89" s="68">
        <v>16316</v>
      </c>
      <c r="D89" s="117">
        <v>8274</v>
      </c>
      <c r="E89" s="118">
        <v>8042</v>
      </c>
      <c r="F89" s="67">
        <v>-34</v>
      </c>
      <c r="G89" s="68">
        <v>-13</v>
      </c>
      <c r="H89" s="69">
        <v>8</v>
      </c>
      <c r="I89" s="68">
        <v>21</v>
      </c>
      <c r="J89" s="70">
        <v>-21</v>
      </c>
      <c r="K89" s="69">
        <v>132</v>
      </c>
      <c r="L89" s="68">
        <v>153</v>
      </c>
    </row>
    <row r="90" spans="1:12" s="78" customFormat="1" ht="13.5" customHeight="1">
      <c r="A90" s="40" t="s">
        <v>141</v>
      </c>
      <c r="B90" s="52">
        <v>18641</v>
      </c>
      <c r="C90" s="61">
        <v>47796</v>
      </c>
      <c r="D90" s="54">
        <v>23706</v>
      </c>
      <c r="E90" s="61">
        <v>24090</v>
      </c>
      <c r="F90" s="52">
        <v>2</v>
      </c>
      <c r="G90" s="61">
        <v>-16</v>
      </c>
      <c r="H90" s="54">
        <v>27</v>
      </c>
      <c r="I90" s="61">
        <v>43</v>
      </c>
      <c r="J90" s="55">
        <v>18</v>
      </c>
      <c r="K90" s="54">
        <v>366</v>
      </c>
      <c r="L90" s="61">
        <v>348</v>
      </c>
    </row>
    <row r="91" spans="1:12" s="78" customFormat="1" ht="13.5" customHeight="1">
      <c r="A91" s="40" t="s">
        <v>142</v>
      </c>
      <c r="B91" s="52">
        <v>2964</v>
      </c>
      <c r="C91" s="61">
        <v>9424</v>
      </c>
      <c r="D91" s="54">
        <v>4588</v>
      </c>
      <c r="E91" s="61">
        <v>4836</v>
      </c>
      <c r="F91" s="52">
        <v>-55</v>
      </c>
      <c r="G91" s="61">
        <v>-18</v>
      </c>
      <c r="H91" s="54">
        <v>3</v>
      </c>
      <c r="I91" s="61">
        <v>21</v>
      </c>
      <c r="J91" s="55">
        <v>-37</v>
      </c>
      <c r="K91" s="54">
        <v>14</v>
      </c>
      <c r="L91" s="61">
        <v>51</v>
      </c>
    </row>
    <row r="92" spans="1:12" s="78" customFormat="1" ht="13.5" customHeight="1">
      <c r="A92" s="62"/>
      <c r="B92" s="63"/>
      <c r="C92" s="64"/>
      <c r="D92" s="65"/>
      <c r="E92" s="64"/>
      <c r="F92" s="63"/>
      <c r="G92" s="64"/>
      <c r="H92" s="65"/>
      <c r="I92" s="64"/>
      <c r="J92" s="66"/>
      <c r="K92" s="65"/>
      <c r="L92" s="64"/>
    </row>
    <row r="93" spans="1:12" s="78" customFormat="1" ht="13.5" customHeight="1">
      <c r="A93" s="40" t="s">
        <v>98</v>
      </c>
      <c r="B93" s="11">
        <v>6911</v>
      </c>
      <c r="C93" s="26">
        <v>22361</v>
      </c>
      <c r="D93" s="13">
        <v>11535</v>
      </c>
      <c r="E93" s="26">
        <v>10826</v>
      </c>
      <c r="F93" s="11">
        <v>-46</v>
      </c>
      <c r="G93" s="26">
        <v>-12</v>
      </c>
      <c r="H93" s="13">
        <v>16</v>
      </c>
      <c r="I93" s="26">
        <v>28</v>
      </c>
      <c r="J93" s="30">
        <v>-34</v>
      </c>
      <c r="K93" s="13">
        <v>108</v>
      </c>
      <c r="L93" s="26">
        <v>142</v>
      </c>
    </row>
    <row r="94" spans="1:12" s="78" customFormat="1" ht="13.5" customHeight="1">
      <c r="A94" s="40" t="s">
        <v>143</v>
      </c>
      <c r="B94" s="11">
        <v>6911</v>
      </c>
      <c r="C94" s="26">
        <v>22361</v>
      </c>
      <c r="D94" s="13">
        <v>11535</v>
      </c>
      <c r="E94" s="26">
        <v>10826</v>
      </c>
      <c r="F94" s="11">
        <v>-46</v>
      </c>
      <c r="G94" s="26">
        <v>-12</v>
      </c>
      <c r="H94" s="13">
        <v>16</v>
      </c>
      <c r="I94" s="26">
        <v>28</v>
      </c>
      <c r="J94" s="30">
        <v>-34</v>
      </c>
      <c r="K94" s="13">
        <v>108</v>
      </c>
      <c r="L94" s="26">
        <v>142</v>
      </c>
    </row>
    <row r="95" spans="1:12" s="78" customFormat="1" ht="13.5" customHeight="1">
      <c r="A95" s="40"/>
      <c r="B95" s="11"/>
      <c r="C95" s="26"/>
      <c r="D95" s="13"/>
      <c r="E95" s="26"/>
      <c r="F95" s="11"/>
      <c r="G95" s="26"/>
      <c r="H95" s="13"/>
      <c r="I95" s="26"/>
      <c r="J95" s="30"/>
      <c r="K95" s="13"/>
      <c r="L95" s="26"/>
    </row>
    <row r="96" spans="1:12" s="78" customFormat="1" ht="13.5" customHeight="1">
      <c r="A96" s="56" t="s">
        <v>99</v>
      </c>
      <c r="B96" s="27">
        <v>11123</v>
      </c>
      <c r="C96" s="20">
        <v>33895</v>
      </c>
      <c r="D96" s="28">
        <v>16949</v>
      </c>
      <c r="E96" s="20">
        <v>16946</v>
      </c>
      <c r="F96" s="27">
        <v>-74</v>
      </c>
      <c r="G96" s="20">
        <v>-19</v>
      </c>
      <c r="H96" s="28">
        <v>16</v>
      </c>
      <c r="I96" s="20">
        <v>35</v>
      </c>
      <c r="J96" s="29">
        <v>-55</v>
      </c>
      <c r="K96" s="28">
        <v>153</v>
      </c>
      <c r="L96" s="20">
        <v>208</v>
      </c>
    </row>
    <row r="97" spans="1:12" s="78" customFormat="1" ht="13.5" customHeight="1">
      <c r="A97" s="40" t="s">
        <v>144</v>
      </c>
      <c r="B97" s="11">
        <v>3025</v>
      </c>
      <c r="C97" s="12">
        <v>9004</v>
      </c>
      <c r="D97" s="13">
        <v>4542</v>
      </c>
      <c r="E97" s="12">
        <v>4462</v>
      </c>
      <c r="F97" s="11">
        <v>-12</v>
      </c>
      <c r="G97" s="12">
        <v>-8</v>
      </c>
      <c r="H97" s="13">
        <v>1</v>
      </c>
      <c r="I97" s="12">
        <v>9</v>
      </c>
      <c r="J97" s="30">
        <v>-4</v>
      </c>
      <c r="K97" s="13">
        <v>40</v>
      </c>
      <c r="L97" s="12">
        <v>44</v>
      </c>
    </row>
    <row r="98" spans="1:12" s="78" customFormat="1" ht="13.5" customHeight="1">
      <c r="A98" s="40" t="s">
        <v>145</v>
      </c>
      <c r="B98" s="11">
        <v>8098</v>
      </c>
      <c r="C98" s="12">
        <v>24891</v>
      </c>
      <c r="D98" s="13">
        <v>12407</v>
      </c>
      <c r="E98" s="12">
        <v>12484</v>
      </c>
      <c r="F98" s="11">
        <v>-62</v>
      </c>
      <c r="G98" s="12">
        <v>-11</v>
      </c>
      <c r="H98" s="13">
        <v>15</v>
      </c>
      <c r="I98" s="12">
        <v>26</v>
      </c>
      <c r="J98" s="30">
        <v>-51</v>
      </c>
      <c r="K98" s="13">
        <v>113</v>
      </c>
      <c r="L98" s="12">
        <v>164</v>
      </c>
    </row>
    <row r="99" spans="1:12" s="78" customFormat="1" ht="13.5" customHeight="1">
      <c r="A99" s="62"/>
      <c r="B99" s="32"/>
      <c r="C99" s="31"/>
      <c r="D99" s="33"/>
      <c r="E99" s="31"/>
      <c r="F99" s="32"/>
      <c r="G99" s="31"/>
      <c r="H99" s="33"/>
      <c r="I99" s="31"/>
      <c r="J99" s="34"/>
      <c r="K99" s="33"/>
      <c r="L99" s="31"/>
    </row>
    <row r="100" spans="1:12" s="78" customFormat="1" ht="13.5" customHeight="1">
      <c r="A100" s="40" t="s">
        <v>100</v>
      </c>
      <c r="B100" s="11">
        <v>6274</v>
      </c>
      <c r="C100" s="26">
        <v>16764</v>
      </c>
      <c r="D100" s="13">
        <v>8156</v>
      </c>
      <c r="E100" s="26">
        <v>8608</v>
      </c>
      <c r="F100" s="11">
        <v>-50</v>
      </c>
      <c r="G100" s="26">
        <v>-7</v>
      </c>
      <c r="H100" s="13">
        <v>9</v>
      </c>
      <c r="I100" s="26">
        <v>16</v>
      </c>
      <c r="J100" s="30">
        <v>-43</v>
      </c>
      <c r="K100" s="13">
        <v>32</v>
      </c>
      <c r="L100" s="26">
        <v>75</v>
      </c>
    </row>
    <row r="101" spans="1:12" s="78" customFormat="1" ht="13.5" customHeight="1">
      <c r="A101" s="40" t="s">
        <v>101</v>
      </c>
      <c r="B101" s="11">
        <v>6274</v>
      </c>
      <c r="C101" s="26">
        <v>16764</v>
      </c>
      <c r="D101" s="13">
        <v>8156</v>
      </c>
      <c r="E101" s="26">
        <v>8608</v>
      </c>
      <c r="F101" s="11">
        <v>-50</v>
      </c>
      <c r="G101" s="26">
        <v>-7</v>
      </c>
      <c r="H101" s="13">
        <v>9</v>
      </c>
      <c r="I101" s="26">
        <v>16</v>
      </c>
      <c r="J101" s="30">
        <v>-43</v>
      </c>
      <c r="K101" s="13">
        <v>32</v>
      </c>
      <c r="L101" s="26">
        <v>75</v>
      </c>
    </row>
    <row r="102" spans="1:12" s="78" customFormat="1" ht="13.5" customHeight="1">
      <c r="A102" s="62"/>
      <c r="B102" s="32"/>
      <c r="C102" s="31"/>
      <c r="D102" s="33"/>
      <c r="E102" s="31"/>
      <c r="F102" s="32"/>
      <c r="G102" s="31"/>
      <c r="H102" s="33"/>
      <c r="I102" s="31"/>
      <c r="J102" s="34"/>
      <c r="K102" s="33"/>
      <c r="L102" s="31"/>
    </row>
    <row r="103" spans="1:12" s="78" customFormat="1" ht="13.5" customHeight="1">
      <c r="A103" s="71" t="s">
        <v>146</v>
      </c>
      <c r="B103" s="72"/>
      <c r="C103" s="72"/>
      <c r="D103" s="71"/>
      <c r="E103" s="71"/>
      <c r="F103" s="73"/>
      <c r="G103" s="73"/>
      <c r="H103" s="73"/>
      <c r="I103" s="73"/>
      <c r="J103" s="73"/>
      <c r="K103" s="73"/>
      <c r="L103" s="73"/>
    </row>
    <row r="104" spans="1:12" s="78" customFormat="1" ht="13.5" customHeight="1">
      <c r="A104" s="71" t="s">
        <v>147</v>
      </c>
      <c r="B104" s="71"/>
      <c r="C104" s="71"/>
      <c r="D104" s="71"/>
      <c r="E104" s="71"/>
      <c r="F104" s="73"/>
      <c r="G104" s="73"/>
      <c r="H104" s="73"/>
      <c r="I104" s="73"/>
      <c r="J104" s="73"/>
      <c r="L104" s="73"/>
    </row>
    <row r="105" spans="1:12" s="78" customFormat="1" ht="13.5" customHeight="1">
      <c r="A105" s="71"/>
      <c r="B105" s="74"/>
      <c r="C105" s="74"/>
      <c r="D105" s="74"/>
      <c r="E105" s="74"/>
      <c r="F105" s="74"/>
      <c r="G105" s="74"/>
      <c r="H105" s="74"/>
      <c r="I105" s="82"/>
      <c r="J105" s="82"/>
      <c r="K105" s="74"/>
      <c r="L105" s="74"/>
    </row>
    <row r="106" spans="1:12" s="78" customFormat="1" ht="13.5" customHeight="1">
      <c r="A106" s="71"/>
      <c r="B106" s="82">
        <f>SUM(B107:B118)</f>
        <v>1119205</v>
      </c>
      <c r="C106" s="82">
        <f>SUM(C107:C118)</f>
        <v>2921823</v>
      </c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1:12" s="78" customFormat="1" ht="15.75" customHeight="1">
      <c r="A107" s="71" t="s">
        <v>102</v>
      </c>
      <c r="B107" s="82">
        <f>SUM(県人口・世帯!B40,県人口・世帯!B52,県人口・世帯!B71,県人口・世帯!B77)</f>
        <v>188239</v>
      </c>
      <c r="C107" s="82">
        <f>SUM(県人口・世帯!C40,県人口・世帯!C52,県人口・世帯!C71,県人口・世帯!C77)</f>
        <v>469953</v>
      </c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1:12" s="78" customFormat="1" ht="15.75" customHeight="1">
      <c r="A108" s="126" t="s">
        <v>103</v>
      </c>
      <c r="B108" s="82">
        <f>SUM(B49,B60,B61,B85)</f>
        <v>62714</v>
      </c>
      <c r="C108" s="82">
        <f>SUM(C49,C60,C61,C85)</f>
        <v>168842</v>
      </c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1:12" s="78" customFormat="1" ht="15.75" customHeight="1">
      <c r="A109" s="126" t="s">
        <v>104</v>
      </c>
      <c r="B109" s="82">
        <f>SUM(B41,B50,B51)</f>
        <v>106646</v>
      </c>
      <c r="C109" s="82">
        <f>SUM(C41,C50,C51)</f>
        <v>260164</v>
      </c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1:12" ht="15.75" customHeight="1">
      <c r="A110" s="126" t="s">
        <v>106</v>
      </c>
      <c r="B110" s="82">
        <f>SUM(B68,B69)</f>
        <v>28734</v>
      </c>
      <c r="C110" s="82">
        <f>SUM(C68,C69)</f>
        <v>83725</v>
      </c>
    </row>
    <row r="111" spans="1:12" ht="15.75" customHeight="1">
      <c r="A111" s="126" t="s">
        <v>105</v>
      </c>
      <c r="B111" s="82">
        <f>SUM(B57:B58,B67)</f>
        <v>74175</v>
      </c>
      <c r="C111" s="82">
        <f>SUM(C57:C58,C67)</f>
        <v>190090</v>
      </c>
    </row>
    <row r="112" spans="1:12" ht="15.75" customHeight="1">
      <c r="A112" s="126" t="s">
        <v>107</v>
      </c>
      <c r="B112" s="82">
        <f>SUM(B46,B53,B54,B59,B64,B91,B100)</f>
        <v>155459</v>
      </c>
      <c r="C112" s="82">
        <f>SUM(C46,C53,C54,C59,C64,C91,C100)</f>
        <v>403780</v>
      </c>
    </row>
    <row r="113" spans="1:3">
      <c r="A113" s="74" t="s">
        <v>108</v>
      </c>
      <c r="B113" s="82">
        <f>SUM(B42,B44,B65,B89:B90)</f>
        <v>126247</v>
      </c>
      <c r="C113" s="82">
        <f>SUM(C42,C44,C65,C89:C90)</f>
        <v>325332</v>
      </c>
    </row>
    <row r="114" spans="1:3">
      <c r="A114" s="74" t="s">
        <v>31</v>
      </c>
      <c r="B114" s="127">
        <f>SUM(B62,B66,B45)</f>
        <v>67653</v>
      </c>
      <c r="C114" s="127">
        <f>SUM(C62,C66,C45)</f>
        <v>200265</v>
      </c>
    </row>
    <row r="115" spans="1:3">
      <c r="A115" s="74" t="s">
        <v>32</v>
      </c>
      <c r="B115" s="82">
        <f>SUM(B48,B63,B47,B93)</f>
        <v>60405</v>
      </c>
      <c r="C115" s="82">
        <f>SUM(C48,C63,C47,C93)</f>
        <v>184047</v>
      </c>
    </row>
    <row r="116" spans="1:3">
      <c r="A116" s="74" t="s">
        <v>109</v>
      </c>
      <c r="B116" s="82">
        <f>SUM(B43,B96)</f>
        <v>64059</v>
      </c>
      <c r="C116" s="82">
        <f>SUM(C43,C96)</f>
        <v>175235</v>
      </c>
    </row>
    <row r="117" spans="1:3">
      <c r="A117" s="74" t="s">
        <v>111</v>
      </c>
      <c r="B117" s="82">
        <f>SUM(B55,B70)</f>
        <v>108078</v>
      </c>
      <c r="C117" s="82">
        <f>SUM(C55,C70)</f>
        <v>266154</v>
      </c>
    </row>
    <row r="118" spans="1:3">
      <c r="A118" s="74" t="s">
        <v>112</v>
      </c>
      <c r="B118" s="127">
        <f>SUM(B56,B82)</f>
        <v>76796</v>
      </c>
      <c r="C118" s="127">
        <f>SUM(C56,C82)</f>
        <v>194236</v>
      </c>
    </row>
  </sheetData>
  <phoneticPr fontId="1"/>
  <pageMargins left="0.78740157480314965" right="0.59055118110236227" top="0.98425196850393704" bottom="0.78740157480314965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73" workbookViewId="0">
      <selection activeCell="F80" sqref="F80"/>
    </sheetView>
  </sheetViews>
  <sheetFormatPr defaultRowHeight="13.5"/>
  <cols>
    <col min="1" max="2" width="3.625" style="138" customWidth="1"/>
    <col min="3" max="3" width="10.625" style="139" customWidth="1"/>
    <col min="4" max="4" width="7.625" style="200" customWidth="1"/>
    <col min="5" max="5" width="4.625" style="138" customWidth="1"/>
    <col min="6" max="6" width="9.125" style="138" customWidth="1"/>
    <col min="7" max="7" width="4.625" style="138" customWidth="1"/>
    <col min="8" max="8" width="8.125" style="138" customWidth="1"/>
    <col min="9" max="9" width="8.125" style="139" customWidth="1"/>
    <col min="10" max="10" width="5.125" style="138" customWidth="1"/>
    <col min="11" max="11" width="10.125" style="138" customWidth="1"/>
    <col min="12" max="254" width="9" style="142"/>
    <col min="255" max="256" width="3.625" style="142" customWidth="1"/>
    <col min="257" max="257" width="10.625" style="142" customWidth="1"/>
    <col min="258" max="258" width="7.625" style="142" customWidth="1"/>
    <col min="259" max="259" width="4.625" style="142" customWidth="1"/>
    <col min="260" max="260" width="9.125" style="142" customWidth="1"/>
    <col min="261" max="261" width="4.625" style="142" customWidth="1"/>
    <col min="262" max="262" width="9.125" style="142" customWidth="1"/>
    <col min="263" max="263" width="4.625" style="142" customWidth="1"/>
    <col min="264" max="265" width="8.125" style="142" customWidth="1"/>
    <col min="266" max="266" width="5.125" style="142" customWidth="1"/>
    <col min="267" max="267" width="10.125" style="142" customWidth="1"/>
    <col min="268" max="510" width="9" style="142"/>
    <col min="511" max="512" width="3.625" style="142" customWidth="1"/>
    <col min="513" max="513" width="10.625" style="142" customWidth="1"/>
    <col min="514" max="514" width="7.625" style="142" customWidth="1"/>
    <col min="515" max="515" width="4.625" style="142" customWidth="1"/>
    <col min="516" max="516" width="9.125" style="142" customWidth="1"/>
    <col min="517" max="517" width="4.625" style="142" customWidth="1"/>
    <col min="518" max="518" width="9.125" style="142" customWidth="1"/>
    <col min="519" max="519" width="4.625" style="142" customWidth="1"/>
    <col min="520" max="521" width="8.125" style="142" customWidth="1"/>
    <col min="522" max="522" width="5.125" style="142" customWidth="1"/>
    <col min="523" max="523" width="10.125" style="142" customWidth="1"/>
    <col min="524" max="766" width="9" style="142"/>
    <col min="767" max="768" width="3.625" style="142" customWidth="1"/>
    <col min="769" max="769" width="10.625" style="142" customWidth="1"/>
    <col min="770" max="770" width="7.625" style="142" customWidth="1"/>
    <col min="771" max="771" width="4.625" style="142" customWidth="1"/>
    <col min="772" max="772" width="9.125" style="142" customWidth="1"/>
    <col min="773" max="773" width="4.625" style="142" customWidth="1"/>
    <col min="774" max="774" width="9.125" style="142" customWidth="1"/>
    <col min="775" max="775" width="4.625" style="142" customWidth="1"/>
    <col min="776" max="777" width="8.125" style="142" customWidth="1"/>
    <col min="778" max="778" width="5.125" style="142" customWidth="1"/>
    <col min="779" max="779" width="10.125" style="142" customWidth="1"/>
    <col min="780" max="1022" width="9" style="142"/>
    <col min="1023" max="1024" width="3.625" style="142" customWidth="1"/>
    <col min="1025" max="1025" width="10.625" style="142" customWidth="1"/>
    <col min="1026" max="1026" width="7.625" style="142" customWidth="1"/>
    <col min="1027" max="1027" width="4.625" style="142" customWidth="1"/>
    <col min="1028" max="1028" width="9.125" style="142" customWidth="1"/>
    <col min="1029" max="1029" width="4.625" style="142" customWidth="1"/>
    <col min="1030" max="1030" width="9.125" style="142" customWidth="1"/>
    <col min="1031" max="1031" width="4.625" style="142" customWidth="1"/>
    <col min="1032" max="1033" width="8.125" style="142" customWidth="1"/>
    <col min="1034" max="1034" width="5.125" style="142" customWidth="1"/>
    <col min="1035" max="1035" width="10.125" style="142" customWidth="1"/>
    <col min="1036" max="1278" width="9" style="142"/>
    <col min="1279" max="1280" width="3.625" style="142" customWidth="1"/>
    <col min="1281" max="1281" width="10.625" style="142" customWidth="1"/>
    <col min="1282" max="1282" width="7.625" style="142" customWidth="1"/>
    <col min="1283" max="1283" width="4.625" style="142" customWidth="1"/>
    <col min="1284" max="1284" width="9.125" style="142" customWidth="1"/>
    <col min="1285" max="1285" width="4.625" style="142" customWidth="1"/>
    <col min="1286" max="1286" width="9.125" style="142" customWidth="1"/>
    <col min="1287" max="1287" width="4.625" style="142" customWidth="1"/>
    <col min="1288" max="1289" width="8.125" style="142" customWidth="1"/>
    <col min="1290" max="1290" width="5.125" style="142" customWidth="1"/>
    <col min="1291" max="1291" width="10.125" style="142" customWidth="1"/>
    <col min="1292" max="1534" width="9" style="142"/>
    <col min="1535" max="1536" width="3.625" style="142" customWidth="1"/>
    <col min="1537" max="1537" width="10.625" style="142" customWidth="1"/>
    <col min="1538" max="1538" width="7.625" style="142" customWidth="1"/>
    <col min="1539" max="1539" width="4.625" style="142" customWidth="1"/>
    <col min="1540" max="1540" width="9.125" style="142" customWidth="1"/>
    <col min="1541" max="1541" width="4.625" style="142" customWidth="1"/>
    <col min="1542" max="1542" width="9.125" style="142" customWidth="1"/>
    <col min="1543" max="1543" width="4.625" style="142" customWidth="1"/>
    <col min="1544" max="1545" width="8.125" style="142" customWidth="1"/>
    <col min="1546" max="1546" width="5.125" style="142" customWidth="1"/>
    <col min="1547" max="1547" width="10.125" style="142" customWidth="1"/>
    <col min="1548" max="1790" width="9" style="142"/>
    <col min="1791" max="1792" width="3.625" style="142" customWidth="1"/>
    <col min="1793" max="1793" width="10.625" style="142" customWidth="1"/>
    <col min="1794" max="1794" width="7.625" style="142" customWidth="1"/>
    <col min="1795" max="1795" width="4.625" style="142" customWidth="1"/>
    <col min="1796" max="1796" width="9.125" style="142" customWidth="1"/>
    <col min="1797" max="1797" width="4.625" style="142" customWidth="1"/>
    <col min="1798" max="1798" width="9.125" style="142" customWidth="1"/>
    <col min="1799" max="1799" width="4.625" style="142" customWidth="1"/>
    <col min="1800" max="1801" width="8.125" style="142" customWidth="1"/>
    <col min="1802" max="1802" width="5.125" style="142" customWidth="1"/>
    <col min="1803" max="1803" width="10.125" style="142" customWidth="1"/>
    <col min="1804" max="2046" width="9" style="142"/>
    <col min="2047" max="2048" width="3.625" style="142" customWidth="1"/>
    <col min="2049" max="2049" width="10.625" style="142" customWidth="1"/>
    <col min="2050" max="2050" width="7.625" style="142" customWidth="1"/>
    <col min="2051" max="2051" width="4.625" style="142" customWidth="1"/>
    <col min="2052" max="2052" width="9.125" style="142" customWidth="1"/>
    <col min="2053" max="2053" width="4.625" style="142" customWidth="1"/>
    <col min="2054" max="2054" width="9.125" style="142" customWidth="1"/>
    <col min="2055" max="2055" width="4.625" style="142" customWidth="1"/>
    <col min="2056" max="2057" width="8.125" style="142" customWidth="1"/>
    <col min="2058" max="2058" width="5.125" style="142" customWidth="1"/>
    <col min="2059" max="2059" width="10.125" style="142" customWidth="1"/>
    <col min="2060" max="2302" width="9" style="142"/>
    <col min="2303" max="2304" width="3.625" style="142" customWidth="1"/>
    <col min="2305" max="2305" width="10.625" style="142" customWidth="1"/>
    <col min="2306" max="2306" width="7.625" style="142" customWidth="1"/>
    <col min="2307" max="2307" width="4.625" style="142" customWidth="1"/>
    <col min="2308" max="2308" width="9.125" style="142" customWidth="1"/>
    <col min="2309" max="2309" width="4.625" style="142" customWidth="1"/>
    <col min="2310" max="2310" width="9.125" style="142" customWidth="1"/>
    <col min="2311" max="2311" width="4.625" style="142" customWidth="1"/>
    <col min="2312" max="2313" width="8.125" style="142" customWidth="1"/>
    <col min="2314" max="2314" width="5.125" style="142" customWidth="1"/>
    <col min="2315" max="2315" width="10.125" style="142" customWidth="1"/>
    <col min="2316" max="2558" width="9" style="142"/>
    <col min="2559" max="2560" width="3.625" style="142" customWidth="1"/>
    <col min="2561" max="2561" width="10.625" style="142" customWidth="1"/>
    <col min="2562" max="2562" width="7.625" style="142" customWidth="1"/>
    <col min="2563" max="2563" width="4.625" style="142" customWidth="1"/>
    <col min="2564" max="2564" width="9.125" style="142" customWidth="1"/>
    <col min="2565" max="2565" width="4.625" style="142" customWidth="1"/>
    <col min="2566" max="2566" width="9.125" style="142" customWidth="1"/>
    <col min="2567" max="2567" width="4.625" style="142" customWidth="1"/>
    <col min="2568" max="2569" width="8.125" style="142" customWidth="1"/>
    <col min="2570" max="2570" width="5.125" style="142" customWidth="1"/>
    <col min="2571" max="2571" width="10.125" style="142" customWidth="1"/>
    <col min="2572" max="2814" width="9" style="142"/>
    <col min="2815" max="2816" width="3.625" style="142" customWidth="1"/>
    <col min="2817" max="2817" width="10.625" style="142" customWidth="1"/>
    <col min="2818" max="2818" width="7.625" style="142" customWidth="1"/>
    <col min="2819" max="2819" width="4.625" style="142" customWidth="1"/>
    <col min="2820" max="2820" width="9.125" style="142" customWidth="1"/>
    <col min="2821" max="2821" width="4.625" style="142" customWidth="1"/>
    <col min="2822" max="2822" width="9.125" style="142" customWidth="1"/>
    <col min="2823" max="2823" width="4.625" style="142" customWidth="1"/>
    <col min="2824" max="2825" width="8.125" style="142" customWidth="1"/>
    <col min="2826" max="2826" width="5.125" style="142" customWidth="1"/>
    <col min="2827" max="2827" width="10.125" style="142" customWidth="1"/>
    <col min="2828" max="3070" width="9" style="142"/>
    <col min="3071" max="3072" width="3.625" style="142" customWidth="1"/>
    <col min="3073" max="3073" width="10.625" style="142" customWidth="1"/>
    <col min="3074" max="3074" width="7.625" style="142" customWidth="1"/>
    <col min="3075" max="3075" width="4.625" style="142" customWidth="1"/>
    <col min="3076" max="3076" width="9.125" style="142" customWidth="1"/>
    <col min="3077" max="3077" width="4.625" style="142" customWidth="1"/>
    <col min="3078" max="3078" width="9.125" style="142" customWidth="1"/>
    <col min="3079" max="3079" width="4.625" style="142" customWidth="1"/>
    <col min="3080" max="3081" width="8.125" style="142" customWidth="1"/>
    <col min="3082" max="3082" width="5.125" style="142" customWidth="1"/>
    <col min="3083" max="3083" width="10.125" style="142" customWidth="1"/>
    <col min="3084" max="3326" width="9" style="142"/>
    <col min="3327" max="3328" width="3.625" style="142" customWidth="1"/>
    <col min="3329" max="3329" width="10.625" style="142" customWidth="1"/>
    <col min="3330" max="3330" width="7.625" style="142" customWidth="1"/>
    <col min="3331" max="3331" width="4.625" style="142" customWidth="1"/>
    <col min="3332" max="3332" width="9.125" style="142" customWidth="1"/>
    <col min="3333" max="3333" width="4.625" style="142" customWidth="1"/>
    <col min="3334" max="3334" width="9.125" style="142" customWidth="1"/>
    <col min="3335" max="3335" width="4.625" style="142" customWidth="1"/>
    <col min="3336" max="3337" width="8.125" style="142" customWidth="1"/>
    <col min="3338" max="3338" width="5.125" style="142" customWidth="1"/>
    <col min="3339" max="3339" width="10.125" style="142" customWidth="1"/>
    <col min="3340" max="3582" width="9" style="142"/>
    <col min="3583" max="3584" width="3.625" style="142" customWidth="1"/>
    <col min="3585" max="3585" width="10.625" style="142" customWidth="1"/>
    <col min="3586" max="3586" width="7.625" style="142" customWidth="1"/>
    <col min="3587" max="3587" width="4.625" style="142" customWidth="1"/>
    <col min="3588" max="3588" width="9.125" style="142" customWidth="1"/>
    <col min="3589" max="3589" width="4.625" style="142" customWidth="1"/>
    <col min="3590" max="3590" width="9.125" style="142" customWidth="1"/>
    <col min="3591" max="3591" width="4.625" style="142" customWidth="1"/>
    <col min="3592" max="3593" width="8.125" style="142" customWidth="1"/>
    <col min="3594" max="3594" width="5.125" style="142" customWidth="1"/>
    <col min="3595" max="3595" width="10.125" style="142" customWidth="1"/>
    <col min="3596" max="3838" width="9" style="142"/>
    <col min="3839" max="3840" width="3.625" style="142" customWidth="1"/>
    <col min="3841" max="3841" width="10.625" style="142" customWidth="1"/>
    <col min="3842" max="3842" width="7.625" style="142" customWidth="1"/>
    <col min="3843" max="3843" width="4.625" style="142" customWidth="1"/>
    <col min="3844" max="3844" width="9.125" style="142" customWidth="1"/>
    <col min="3845" max="3845" width="4.625" style="142" customWidth="1"/>
    <col min="3846" max="3846" width="9.125" style="142" customWidth="1"/>
    <col min="3847" max="3847" width="4.625" style="142" customWidth="1"/>
    <col min="3848" max="3849" width="8.125" style="142" customWidth="1"/>
    <col min="3850" max="3850" width="5.125" style="142" customWidth="1"/>
    <col min="3851" max="3851" width="10.125" style="142" customWidth="1"/>
    <col min="3852" max="4094" width="9" style="142"/>
    <col min="4095" max="4096" width="3.625" style="142" customWidth="1"/>
    <col min="4097" max="4097" width="10.625" style="142" customWidth="1"/>
    <col min="4098" max="4098" width="7.625" style="142" customWidth="1"/>
    <col min="4099" max="4099" width="4.625" style="142" customWidth="1"/>
    <col min="4100" max="4100" width="9.125" style="142" customWidth="1"/>
    <col min="4101" max="4101" width="4.625" style="142" customWidth="1"/>
    <col min="4102" max="4102" width="9.125" style="142" customWidth="1"/>
    <col min="4103" max="4103" width="4.625" style="142" customWidth="1"/>
    <col min="4104" max="4105" width="8.125" style="142" customWidth="1"/>
    <col min="4106" max="4106" width="5.125" style="142" customWidth="1"/>
    <col min="4107" max="4107" width="10.125" style="142" customWidth="1"/>
    <col min="4108" max="4350" width="9" style="142"/>
    <col min="4351" max="4352" width="3.625" style="142" customWidth="1"/>
    <col min="4353" max="4353" width="10.625" style="142" customWidth="1"/>
    <col min="4354" max="4354" width="7.625" style="142" customWidth="1"/>
    <col min="4355" max="4355" width="4.625" style="142" customWidth="1"/>
    <col min="4356" max="4356" width="9.125" style="142" customWidth="1"/>
    <col min="4357" max="4357" width="4.625" style="142" customWidth="1"/>
    <col min="4358" max="4358" width="9.125" style="142" customWidth="1"/>
    <col min="4359" max="4359" width="4.625" style="142" customWidth="1"/>
    <col min="4360" max="4361" width="8.125" style="142" customWidth="1"/>
    <col min="4362" max="4362" width="5.125" style="142" customWidth="1"/>
    <col min="4363" max="4363" width="10.125" style="142" customWidth="1"/>
    <col min="4364" max="4606" width="9" style="142"/>
    <col min="4607" max="4608" width="3.625" style="142" customWidth="1"/>
    <col min="4609" max="4609" width="10.625" style="142" customWidth="1"/>
    <col min="4610" max="4610" width="7.625" style="142" customWidth="1"/>
    <col min="4611" max="4611" width="4.625" style="142" customWidth="1"/>
    <col min="4612" max="4612" width="9.125" style="142" customWidth="1"/>
    <col min="4613" max="4613" width="4.625" style="142" customWidth="1"/>
    <col min="4614" max="4614" width="9.125" style="142" customWidth="1"/>
    <col min="4615" max="4615" width="4.625" style="142" customWidth="1"/>
    <col min="4616" max="4617" width="8.125" style="142" customWidth="1"/>
    <col min="4618" max="4618" width="5.125" style="142" customWidth="1"/>
    <col min="4619" max="4619" width="10.125" style="142" customWidth="1"/>
    <col min="4620" max="4862" width="9" style="142"/>
    <col min="4863" max="4864" width="3.625" style="142" customWidth="1"/>
    <col min="4865" max="4865" width="10.625" style="142" customWidth="1"/>
    <col min="4866" max="4866" width="7.625" style="142" customWidth="1"/>
    <col min="4867" max="4867" width="4.625" style="142" customWidth="1"/>
    <col min="4868" max="4868" width="9.125" style="142" customWidth="1"/>
    <col min="4869" max="4869" width="4.625" style="142" customWidth="1"/>
    <col min="4870" max="4870" width="9.125" style="142" customWidth="1"/>
    <col min="4871" max="4871" width="4.625" style="142" customWidth="1"/>
    <col min="4872" max="4873" width="8.125" style="142" customWidth="1"/>
    <col min="4874" max="4874" width="5.125" style="142" customWidth="1"/>
    <col min="4875" max="4875" width="10.125" style="142" customWidth="1"/>
    <col min="4876" max="5118" width="9" style="142"/>
    <col min="5119" max="5120" width="3.625" style="142" customWidth="1"/>
    <col min="5121" max="5121" width="10.625" style="142" customWidth="1"/>
    <col min="5122" max="5122" width="7.625" style="142" customWidth="1"/>
    <col min="5123" max="5123" width="4.625" style="142" customWidth="1"/>
    <col min="5124" max="5124" width="9.125" style="142" customWidth="1"/>
    <col min="5125" max="5125" width="4.625" style="142" customWidth="1"/>
    <col min="5126" max="5126" width="9.125" style="142" customWidth="1"/>
    <col min="5127" max="5127" width="4.625" style="142" customWidth="1"/>
    <col min="5128" max="5129" width="8.125" style="142" customWidth="1"/>
    <col min="5130" max="5130" width="5.125" style="142" customWidth="1"/>
    <col min="5131" max="5131" width="10.125" style="142" customWidth="1"/>
    <col min="5132" max="5374" width="9" style="142"/>
    <col min="5375" max="5376" width="3.625" style="142" customWidth="1"/>
    <col min="5377" max="5377" width="10.625" style="142" customWidth="1"/>
    <col min="5378" max="5378" width="7.625" style="142" customWidth="1"/>
    <col min="5379" max="5379" width="4.625" style="142" customWidth="1"/>
    <col min="5380" max="5380" width="9.125" style="142" customWidth="1"/>
    <col min="5381" max="5381" width="4.625" style="142" customWidth="1"/>
    <col min="5382" max="5382" width="9.125" style="142" customWidth="1"/>
    <col min="5383" max="5383" width="4.625" style="142" customWidth="1"/>
    <col min="5384" max="5385" width="8.125" style="142" customWidth="1"/>
    <col min="5386" max="5386" width="5.125" style="142" customWidth="1"/>
    <col min="5387" max="5387" width="10.125" style="142" customWidth="1"/>
    <col min="5388" max="5630" width="9" style="142"/>
    <col min="5631" max="5632" width="3.625" style="142" customWidth="1"/>
    <col min="5633" max="5633" width="10.625" style="142" customWidth="1"/>
    <col min="5634" max="5634" width="7.625" style="142" customWidth="1"/>
    <col min="5635" max="5635" width="4.625" style="142" customWidth="1"/>
    <col min="5636" max="5636" width="9.125" style="142" customWidth="1"/>
    <col min="5637" max="5637" width="4.625" style="142" customWidth="1"/>
    <col min="5638" max="5638" width="9.125" style="142" customWidth="1"/>
    <col min="5639" max="5639" width="4.625" style="142" customWidth="1"/>
    <col min="5640" max="5641" width="8.125" style="142" customWidth="1"/>
    <col min="5642" max="5642" width="5.125" style="142" customWidth="1"/>
    <col min="5643" max="5643" width="10.125" style="142" customWidth="1"/>
    <col min="5644" max="5886" width="9" style="142"/>
    <col min="5887" max="5888" width="3.625" style="142" customWidth="1"/>
    <col min="5889" max="5889" width="10.625" style="142" customWidth="1"/>
    <col min="5890" max="5890" width="7.625" style="142" customWidth="1"/>
    <col min="5891" max="5891" width="4.625" style="142" customWidth="1"/>
    <col min="5892" max="5892" width="9.125" style="142" customWidth="1"/>
    <col min="5893" max="5893" width="4.625" style="142" customWidth="1"/>
    <col min="5894" max="5894" width="9.125" style="142" customWidth="1"/>
    <col min="5895" max="5895" width="4.625" style="142" customWidth="1"/>
    <col min="5896" max="5897" width="8.125" style="142" customWidth="1"/>
    <col min="5898" max="5898" width="5.125" style="142" customWidth="1"/>
    <col min="5899" max="5899" width="10.125" style="142" customWidth="1"/>
    <col min="5900" max="6142" width="9" style="142"/>
    <col min="6143" max="6144" width="3.625" style="142" customWidth="1"/>
    <col min="6145" max="6145" width="10.625" style="142" customWidth="1"/>
    <col min="6146" max="6146" width="7.625" style="142" customWidth="1"/>
    <col min="6147" max="6147" width="4.625" style="142" customWidth="1"/>
    <col min="6148" max="6148" width="9.125" style="142" customWidth="1"/>
    <col min="6149" max="6149" width="4.625" style="142" customWidth="1"/>
    <col min="6150" max="6150" width="9.125" style="142" customWidth="1"/>
    <col min="6151" max="6151" width="4.625" style="142" customWidth="1"/>
    <col min="6152" max="6153" width="8.125" style="142" customWidth="1"/>
    <col min="6154" max="6154" width="5.125" style="142" customWidth="1"/>
    <col min="6155" max="6155" width="10.125" style="142" customWidth="1"/>
    <col min="6156" max="6398" width="9" style="142"/>
    <col min="6399" max="6400" width="3.625" style="142" customWidth="1"/>
    <col min="6401" max="6401" width="10.625" style="142" customWidth="1"/>
    <col min="6402" max="6402" width="7.625" style="142" customWidth="1"/>
    <col min="6403" max="6403" width="4.625" style="142" customWidth="1"/>
    <col min="6404" max="6404" width="9.125" style="142" customWidth="1"/>
    <col min="6405" max="6405" width="4.625" style="142" customWidth="1"/>
    <col min="6406" max="6406" width="9.125" style="142" customWidth="1"/>
    <col min="6407" max="6407" width="4.625" style="142" customWidth="1"/>
    <col min="6408" max="6409" width="8.125" style="142" customWidth="1"/>
    <col min="6410" max="6410" width="5.125" style="142" customWidth="1"/>
    <col min="6411" max="6411" width="10.125" style="142" customWidth="1"/>
    <col min="6412" max="6654" width="9" style="142"/>
    <col min="6655" max="6656" width="3.625" style="142" customWidth="1"/>
    <col min="6657" max="6657" width="10.625" style="142" customWidth="1"/>
    <col min="6658" max="6658" width="7.625" style="142" customWidth="1"/>
    <col min="6659" max="6659" width="4.625" style="142" customWidth="1"/>
    <col min="6660" max="6660" width="9.125" style="142" customWidth="1"/>
    <col min="6661" max="6661" width="4.625" style="142" customWidth="1"/>
    <col min="6662" max="6662" width="9.125" style="142" customWidth="1"/>
    <col min="6663" max="6663" width="4.625" style="142" customWidth="1"/>
    <col min="6664" max="6665" width="8.125" style="142" customWidth="1"/>
    <col min="6666" max="6666" width="5.125" style="142" customWidth="1"/>
    <col min="6667" max="6667" width="10.125" style="142" customWidth="1"/>
    <col min="6668" max="6910" width="9" style="142"/>
    <col min="6911" max="6912" width="3.625" style="142" customWidth="1"/>
    <col min="6913" max="6913" width="10.625" style="142" customWidth="1"/>
    <col min="6914" max="6914" width="7.625" style="142" customWidth="1"/>
    <col min="6915" max="6915" width="4.625" style="142" customWidth="1"/>
    <col min="6916" max="6916" width="9.125" style="142" customWidth="1"/>
    <col min="6917" max="6917" width="4.625" style="142" customWidth="1"/>
    <col min="6918" max="6918" width="9.125" style="142" customWidth="1"/>
    <col min="6919" max="6919" width="4.625" style="142" customWidth="1"/>
    <col min="6920" max="6921" width="8.125" style="142" customWidth="1"/>
    <col min="6922" max="6922" width="5.125" style="142" customWidth="1"/>
    <col min="6923" max="6923" width="10.125" style="142" customWidth="1"/>
    <col min="6924" max="7166" width="9" style="142"/>
    <col min="7167" max="7168" width="3.625" style="142" customWidth="1"/>
    <col min="7169" max="7169" width="10.625" style="142" customWidth="1"/>
    <col min="7170" max="7170" width="7.625" style="142" customWidth="1"/>
    <col min="7171" max="7171" width="4.625" style="142" customWidth="1"/>
    <col min="7172" max="7172" width="9.125" style="142" customWidth="1"/>
    <col min="7173" max="7173" width="4.625" style="142" customWidth="1"/>
    <col min="7174" max="7174" width="9.125" style="142" customWidth="1"/>
    <col min="7175" max="7175" width="4.625" style="142" customWidth="1"/>
    <col min="7176" max="7177" width="8.125" style="142" customWidth="1"/>
    <col min="7178" max="7178" width="5.125" style="142" customWidth="1"/>
    <col min="7179" max="7179" width="10.125" style="142" customWidth="1"/>
    <col min="7180" max="7422" width="9" style="142"/>
    <col min="7423" max="7424" width="3.625" style="142" customWidth="1"/>
    <col min="7425" max="7425" width="10.625" style="142" customWidth="1"/>
    <col min="7426" max="7426" width="7.625" style="142" customWidth="1"/>
    <col min="7427" max="7427" width="4.625" style="142" customWidth="1"/>
    <col min="7428" max="7428" width="9.125" style="142" customWidth="1"/>
    <col min="7429" max="7429" width="4.625" style="142" customWidth="1"/>
    <col min="7430" max="7430" width="9.125" style="142" customWidth="1"/>
    <col min="7431" max="7431" width="4.625" style="142" customWidth="1"/>
    <col min="7432" max="7433" width="8.125" style="142" customWidth="1"/>
    <col min="7434" max="7434" width="5.125" style="142" customWidth="1"/>
    <col min="7435" max="7435" width="10.125" style="142" customWidth="1"/>
    <col min="7436" max="7678" width="9" style="142"/>
    <col min="7679" max="7680" width="3.625" style="142" customWidth="1"/>
    <col min="7681" max="7681" width="10.625" style="142" customWidth="1"/>
    <col min="7682" max="7682" width="7.625" style="142" customWidth="1"/>
    <col min="7683" max="7683" width="4.625" style="142" customWidth="1"/>
    <col min="7684" max="7684" width="9.125" style="142" customWidth="1"/>
    <col min="7685" max="7685" width="4.625" style="142" customWidth="1"/>
    <col min="7686" max="7686" width="9.125" style="142" customWidth="1"/>
    <col min="7687" max="7687" width="4.625" style="142" customWidth="1"/>
    <col min="7688" max="7689" width="8.125" style="142" customWidth="1"/>
    <col min="7690" max="7690" width="5.125" style="142" customWidth="1"/>
    <col min="7691" max="7691" width="10.125" style="142" customWidth="1"/>
    <col min="7692" max="7934" width="9" style="142"/>
    <col min="7935" max="7936" width="3.625" style="142" customWidth="1"/>
    <col min="7937" max="7937" width="10.625" style="142" customWidth="1"/>
    <col min="7938" max="7938" width="7.625" style="142" customWidth="1"/>
    <col min="7939" max="7939" width="4.625" style="142" customWidth="1"/>
    <col min="7940" max="7940" width="9.125" style="142" customWidth="1"/>
    <col min="7941" max="7941" width="4.625" style="142" customWidth="1"/>
    <col min="7942" max="7942" width="9.125" style="142" customWidth="1"/>
    <col min="7943" max="7943" width="4.625" style="142" customWidth="1"/>
    <col min="7944" max="7945" width="8.125" style="142" customWidth="1"/>
    <col min="7946" max="7946" width="5.125" style="142" customWidth="1"/>
    <col min="7947" max="7947" width="10.125" style="142" customWidth="1"/>
    <col min="7948" max="8190" width="9" style="142"/>
    <col min="8191" max="8192" width="3.625" style="142" customWidth="1"/>
    <col min="8193" max="8193" width="10.625" style="142" customWidth="1"/>
    <col min="8194" max="8194" width="7.625" style="142" customWidth="1"/>
    <col min="8195" max="8195" width="4.625" style="142" customWidth="1"/>
    <col min="8196" max="8196" width="9.125" style="142" customWidth="1"/>
    <col min="8197" max="8197" width="4.625" style="142" customWidth="1"/>
    <col min="8198" max="8198" width="9.125" style="142" customWidth="1"/>
    <col min="8199" max="8199" width="4.625" style="142" customWidth="1"/>
    <col min="8200" max="8201" width="8.125" style="142" customWidth="1"/>
    <col min="8202" max="8202" width="5.125" style="142" customWidth="1"/>
    <col min="8203" max="8203" width="10.125" style="142" customWidth="1"/>
    <col min="8204" max="8446" width="9" style="142"/>
    <col min="8447" max="8448" width="3.625" style="142" customWidth="1"/>
    <col min="8449" max="8449" width="10.625" style="142" customWidth="1"/>
    <col min="8450" max="8450" width="7.625" style="142" customWidth="1"/>
    <col min="8451" max="8451" width="4.625" style="142" customWidth="1"/>
    <col min="8452" max="8452" width="9.125" style="142" customWidth="1"/>
    <col min="8453" max="8453" width="4.625" style="142" customWidth="1"/>
    <col min="8454" max="8454" width="9.125" style="142" customWidth="1"/>
    <col min="8455" max="8455" width="4.625" style="142" customWidth="1"/>
    <col min="8456" max="8457" width="8.125" style="142" customWidth="1"/>
    <col min="8458" max="8458" width="5.125" style="142" customWidth="1"/>
    <col min="8459" max="8459" width="10.125" style="142" customWidth="1"/>
    <col min="8460" max="8702" width="9" style="142"/>
    <col min="8703" max="8704" width="3.625" style="142" customWidth="1"/>
    <col min="8705" max="8705" width="10.625" style="142" customWidth="1"/>
    <col min="8706" max="8706" width="7.625" style="142" customWidth="1"/>
    <col min="8707" max="8707" width="4.625" style="142" customWidth="1"/>
    <col min="8708" max="8708" width="9.125" style="142" customWidth="1"/>
    <col min="8709" max="8709" width="4.625" style="142" customWidth="1"/>
    <col min="8710" max="8710" width="9.125" style="142" customWidth="1"/>
    <col min="8711" max="8711" width="4.625" style="142" customWidth="1"/>
    <col min="8712" max="8713" width="8.125" style="142" customWidth="1"/>
    <col min="8714" max="8714" width="5.125" style="142" customWidth="1"/>
    <col min="8715" max="8715" width="10.125" style="142" customWidth="1"/>
    <col min="8716" max="8958" width="9" style="142"/>
    <col min="8959" max="8960" width="3.625" style="142" customWidth="1"/>
    <col min="8961" max="8961" width="10.625" style="142" customWidth="1"/>
    <col min="8962" max="8962" width="7.625" style="142" customWidth="1"/>
    <col min="8963" max="8963" width="4.625" style="142" customWidth="1"/>
    <col min="8964" max="8964" width="9.125" style="142" customWidth="1"/>
    <col min="8965" max="8965" width="4.625" style="142" customWidth="1"/>
    <col min="8966" max="8966" width="9.125" style="142" customWidth="1"/>
    <col min="8967" max="8967" width="4.625" style="142" customWidth="1"/>
    <col min="8968" max="8969" width="8.125" style="142" customWidth="1"/>
    <col min="8970" max="8970" width="5.125" style="142" customWidth="1"/>
    <col min="8971" max="8971" width="10.125" style="142" customWidth="1"/>
    <col min="8972" max="9214" width="9" style="142"/>
    <col min="9215" max="9216" width="3.625" style="142" customWidth="1"/>
    <col min="9217" max="9217" width="10.625" style="142" customWidth="1"/>
    <col min="9218" max="9218" width="7.625" style="142" customWidth="1"/>
    <col min="9219" max="9219" width="4.625" style="142" customWidth="1"/>
    <col min="9220" max="9220" width="9.125" style="142" customWidth="1"/>
    <col min="9221" max="9221" width="4.625" style="142" customWidth="1"/>
    <col min="9222" max="9222" width="9.125" style="142" customWidth="1"/>
    <col min="9223" max="9223" width="4.625" style="142" customWidth="1"/>
    <col min="9224" max="9225" width="8.125" style="142" customWidth="1"/>
    <col min="9226" max="9226" width="5.125" style="142" customWidth="1"/>
    <col min="9227" max="9227" width="10.125" style="142" customWidth="1"/>
    <col min="9228" max="9470" width="9" style="142"/>
    <col min="9471" max="9472" width="3.625" style="142" customWidth="1"/>
    <col min="9473" max="9473" width="10.625" style="142" customWidth="1"/>
    <col min="9474" max="9474" width="7.625" style="142" customWidth="1"/>
    <col min="9475" max="9475" width="4.625" style="142" customWidth="1"/>
    <col min="9476" max="9476" width="9.125" style="142" customWidth="1"/>
    <col min="9477" max="9477" width="4.625" style="142" customWidth="1"/>
    <col min="9478" max="9478" width="9.125" style="142" customWidth="1"/>
    <col min="9479" max="9479" width="4.625" style="142" customWidth="1"/>
    <col min="9480" max="9481" width="8.125" style="142" customWidth="1"/>
    <col min="9482" max="9482" width="5.125" style="142" customWidth="1"/>
    <col min="9483" max="9483" width="10.125" style="142" customWidth="1"/>
    <col min="9484" max="9726" width="9" style="142"/>
    <col min="9727" max="9728" width="3.625" style="142" customWidth="1"/>
    <col min="9729" max="9729" width="10.625" style="142" customWidth="1"/>
    <col min="9730" max="9730" width="7.625" style="142" customWidth="1"/>
    <col min="9731" max="9731" width="4.625" style="142" customWidth="1"/>
    <col min="9732" max="9732" width="9.125" style="142" customWidth="1"/>
    <col min="9733" max="9733" width="4.625" style="142" customWidth="1"/>
    <col min="9734" max="9734" width="9.125" style="142" customWidth="1"/>
    <col min="9735" max="9735" width="4.625" style="142" customWidth="1"/>
    <col min="9736" max="9737" width="8.125" style="142" customWidth="1"/>
    <col min="9738" max="9738" width="5.125" style="142" customWidth="1"/>
    <col min="9739" max="9739" width="10.125" style="142" customWidth="1"/>
    <col min="9740" max="9982" width="9" style="142"/>
    <col min="9983" max="9984" width="3.625" style="142" customWidth="1"/>
    <col min="9985" max="9985" width="10.625" style="142" customWidth="1"/>
    <col min="9986" max="9986" width="7.625" style="142" customWidth="1"/>
    <col min="9987" max="9987" width="4.625" style="142" customWidth="1"/>
    <col min="9988" max="9988" width="9.125" style="142" customWidth="1"/>
    <col min="9989" max="9989" width="4.625" style="142" customWidth="1"/>
    <col min="9990" max="9990" width="9.125" style="142" customWidth="1"/>
    <col min="9991" max="9991" width="4.625" style="142" customWidth="1"/>
    <col min="9992" max="9993" width="8.125" style="142" customWidth="1"/>
    <col min="9994" max="9994" width="5.125" style="142" customWidth="1"/>
    <col min="9995" max="9995" width="10.125" style="142" customWidth="1"/>
    <col min="9996" max="10238" width="9" style="142"/>
    <col min="10239" max="10240" width="3.625" style="142" customWidth="1"/>
    <col min="10241" max="10241" width="10.625" style="142" customWidth="1"/>
    <col min="10242" max="10242" width="7.625" style="142" customWidth="1"/>
    <col min="10243" max="10243" width="4.625" style="142" customWidth="1"/>
    <col min="10244" max="10244" width="9.125" style="142" customWidth="1"/>
    <col min="10245" max="10245" width="4.625" style="142" customWidth="1"/>
    <col min="10246" max="10246" width="9.125" style="142" customWidth="1"/>
    <col min="10247" max="10247" width="4.625" style="142" customWidth="1"/>
    <col min="10248" max="10249" width="8.125" style="142" customWidth="1"/>
    <col min="10250" max="10250" width="5.125" style="142" customWidth="1"/>
    <col min="10251" max="10251" width="10.125" style="142" customWidth="1"/>
    <col min="10252" max="10494" width="9" style="142"/>
    <col min="10495" max="10496" width="3.625" style="142" customWidth="1"/>
    <col min="10497" max="10497" width="10.625" style="142" customWidth="1"/>
    <col min="10498" max="10498" width="7.625" style="142" customWidth="1"/>
    <col min="10499" max="10499" width="4.625" style="142" customWidth="1"/>
    <col min="10500" max="10500" width="9.125" style="142" customWidth="1"/>
    <col min="10501" max="10501" width="4.625" style="142" customWidth="1"/>
    <col min="10502" max="10502" width="9.125" style="142" customWidth="1"/>
    <col min="10503" max="10503" width="4.625" style="142" customWidth="1"/>
    <col min="10504" max="10505" width="8.125" style="142" customWidth="1"/>
    <col min="10506" max="10506" width="5.125" style="142" customWidth="1"/>
    <col min="10507" max="10507" width="10.125" style="142" customWidth="1"/>
    <col min="10508" max="10750" width="9" style="142"/>
    <col min="10751" max="10752" width="3.625" style="142" customWidth="1"/>
    <col min="10753" max="10753" width="10.625" style="142" customWidth="1"/>
    <col min="10754" max="10754" width="7.625" style="142" customWidth="1"/>
    <col min="10755" max="10755" width="4.625" style="142" customWidth="1"/>
    <col min="10756" max="10756" width="9.125" style="142" customWidth="1"/>
    <col min="10757" max="10757" width="4.625" style="142" customWidth="1"/>
    <col min="10758" max="10758" width="9.125" style="142" customWidth="1"/>
    <col min="10759" max="10759" width="4.625" style="142" customWidth="1"/>
    <col min="10760" max="10761" width="8.125" style="142" customWidth="1"/>
    <col min="10762" max="10762" width="5.125" style="142" customWidth="1"/>
    <col min="10763" max="10763" width="10.125" style="142" customWidth="1"/>
    <col min="10764" max="11006" width="9" style="142"/>
    <col min="11007" max="11008" width="3.625" style="142" customWidth="1"/>
    <col min="11009" max="11009" width="10.625" style="142" customWidth="1"/>
    <col min="11010" max="11010" width="7.625" style="142" customWidth="1"/>
    <col min="11011" max="11011" width="4.625" style="142" customWidth="1"/>
    <col min="11012" max="11012" width="9.125" style="142" customWidth="1"/>
    <col min="11013" max="11013" width="4.625" style="142" customWidth="1"/>
    <col min="11014" max="11014" width="9.125" style="142" customWidth="1"/>
    <col min="11015" max="11015" width="4.625" style="142" customWidth="1"/>
    <col min="11016" max="11017" width="8.125" style="142" customWidth="1"/>
    <col min="11018" max="11018" width="5.125" style="142" customWidth="1"/>
    <col min="11019" max="11019" width="10.125" style="142" customWidth="1"/>
    <col min="11020" max="11262" width="9" style="142"/>
    <col min="11263" max="11264" width="3.625" style="142" customWidth="1"/>
    <col min="11265" max="11265" width="10.625" style="142" customWidth="1"/>
    <col min="11266" max="11266" width="7.625" style="142" customWidth="1"/>
    <col min="11267" max="11267" width="4.625" style="142" customWidth="1"/>
    <col min="11268" max="11268" width="9.125" style="142" customWidth="1"/>
    <col min="11269" max="11269" width="4.625" style="142" customWidth="1"/>
    <col min="11270" max="11270" width="9.125" style="142" customWidth="1"/>
    <col min="11271" max="11271" width="4.625" style="142" customWidth="1"/>
    <col min="11272" max="11273" width="8.125" style="142" customWidth="1"/>
    <col min="11274" max="11274" width="5.125" style="142" customWidth="1"/>
    <col min="11275" max="11275" width="10.125" style="142" customWidth="1"/>
    <col min="11276" max="11518" width="9" style="142"/>
    <col min="11519" max="11520" width="3.625" style="142" customWidth="1"/>
    <col min="11521" max="11521" width="10.625" style="142" customWidth="1"/>
    <col min="11522" max="11522" width="7.625" style="142" customWidth="1"/>
    <col min="11523" max="11523" width="4.625" style="142" customWidth="1"/>
    <col min="11524" max="11524" width="9.125" style="142" customWidth="1"/>
    <col min="11525" max="11525" width="4.625" style="142" customWidth="1"/>
    <col min="11526" max="11526" width="9.125" style="142" customWidth="1"/>
    <col min="11527" max="11527" width="4.625" style="142" customWidth="1"/>
    <col min="11528" max="11529" width="8.125" style="142" customWidth="1"/>
    <col min="11530" max="11530" width="5.125" style="142" customWidth="1"/>
    <col min="11531" max="11531" width="10.125" style="142" customWidth="1"/>
    <col min="11532" max="11774" width="9" style="142"/>
    <col min="11775" max="11776" width="3.625" style="142" customWidth="1"/>
    <col min="11777" max="11777" width="10.625" style="142" customWidth="1"/>
    <col min="11778" max="11778" width="7.625" style="142" customWidth="1"/>
    <col min="11779" max="11779" width="4.625" style="142" customWidth="1"/>
    <col min="11780" max="11780" width="9.125" style="142" customWidth="1"/>
    <col min="11781" max="11781" width="4.625" style="142" customWidth="1"/>
    <col min="11782" max="11782" width="9.125" style="142" customWidth="1"/>
    <col min="11783" max="11783" width="4.625" style="142" customWidth="1"/>
    <col min="11784" max="11785" width="8.125" style="142" customWidth="1"/>
    <col min="11786" max="11786" width="5.125" style="142" customWidth="1"/>
    <col min="11787" max="11787" width="10.125" style="142" customWidth="1"/>
    <col min="11788" max="12030" width="9" style="142"/>
    <col min="12031" max="12032" width="3.625" style="142" customWidth="1"/>
    <col min="12033" max="12033" width="10.625" style="142" customWidth="1"/>
    <col min="12034" max="12034" width="7.625" style="142" customWidth="1"/>
    <col min="12035" max="12035" width="4.625" style="142" customWidth="1"/>
    <col min="12036" max="12036" width="9.125" style="142" customWidth="1"/>
    <col min="12037" max="12037" width="4.625" style="142" customWidth="1"/>
    <col min="12038" max="12038" width="9.125" style="142" customWidth="1"/>
    <col min="12039" max="12039" width="4.625" style="142" customWidth="1"/>
    <col min="12040" max="12041" width="8.125" style="142" customWidth="1"/>
    <col min="12042" max="12042" width="5.125" style="142" customWidth="1"/>
    <col min="12043" max="12043" width="10.125" style="142" customWidth="1"/>
    <col min="12044" max="12286" width="9" style="142"/>
    <col min="12287" max="12288" width="3.625" style="142" customWidth="1"/>
    <col min="12289" max="12289" width="10.625" style="142" customWidth="1"/>
    <col min="12290" max="12290" width="7.625" style="142" customWidth="1"/>
    <col min="12291" max="12291" width="4.625" style="142" customWidth="1"/>
    <col min="12292" max="12292" width="9.125" style="142" customWidth="1"/>
    <col min="12293" max="12293" width="4.625" style="142" customWidth="1"/>
    <col min="12294" max="12294" width="9.125" style="142" customWidth="1"/>
    <col min="12295" max="12295" width="4.625" style="142" customWidth="1"/>
    <col min="12296" max="12297" width="8.125" style="142" customWidth="1"/>
    <col min="12298" max="12298" width="5.125" style="142" customWidth="1"/>
    <col min="12299" max="12299" width="10.125" style="142" customWidth="1"/>
    <col min="12300" max="12542" width="9" style="142"/>
    <col min="12543" max="12544" width="3.625" style="142" customWidth="1"/>
    <col min="12545" max="12545" width="10.625" style="142" customWidth="1"/>
    <col min="12546" max="12546" width="7.625" style="142" customWidth="1"/>
    <col min="12547" max="12547" width="4.625" style="142" customWidth="1"/>
    <col min="12548" max="12548" width="9.125" style="142" customWidth="1"/>
    <col min="12549" max="12549" width="4.625" style="142" customWidth="1"/>
    <col min="12550" max="12550" width="9.125" style="142" customWidth="1"/>
    <col min="12551" max="12551" width="4.625" style="142" customWidth="1"/>
    <col min="12552" max="12553" width="8.125" style="142" customWidth="1"/>
    <col min="12554" max="12554" width="5.125" style="142" customWidth="1"/>
    <col min="12555" max="12555" width="10.125" style="142" customWidth="1"/>
    <col min="12556" max="12798" width="9" style="142"/>
    <col min="12799" max="12800" width="3.625" style="142" customWidth="1"/>
    <col min="12801" max="12801" width="10.625" style="142" customWidth="1"/>
    <col min="12802" max="12802" width="7.625" style="142" customWidth="1"/>
    <col min="12803" max="12803" width="4.625" style="142" customWidth="1"/>
    <col min="12804" max="12804" width="9.125" style="142" customWidth="1"/>
    <col min="12805" max="12805" width="4.625" style="142" customWidth="1"/>
    <col min="12806" max="12806" width="9.125" style="142" customWidth="1"/>
    <col min="12807" max="12807" width="4.625" style="142" customWidth="1"/>
    <col min="12808" max="12809" width="8.125" style="142" customWidth="1"/>
    <col min="12810" max="12810" width="5.125" style="142" customWidth="1"/>
    <col min="12811" max="12811" width="10.125" style="142" customWidth="1"/>
    <col min="12812" max="13054" width="9" style="142"/>
    <col min="13055" max="13056" width="3.625" style="142" customWidth="1"/>
    <col min="13057" max="13057" width="10.625" style="142" customWidth="1"/>
    <col min="13058" max="13058" width="7.625" style="142" customWidth="1"/>
    <col min="13059" max="13059" width="4.625" style="142" customWidth="1"/>
    <col min="13060" max="13060" width="9.125" style="142" customWidth="1"/>
    <col min="13061" max="13061" width="4.625" style="142" customWidth="1"/>
    <col min="13062" max="13062" width="9.125" style="142" customWidth="1"/>
    <col min="13063" max="13063" width="4.625" style="142" customWidth="1"/>
    <col min="13064" max="13065" width="8.125" style="142" customWidth="1"/>
    <col min="13066" max="13066" width="5.125" style="142" customWidth="1"/>
    <col min="13067" max="13067" width="10.125" style="142" customWidth="1"/>
    <col min="13068" max="13310" width="9" style="142"/>
    <col min="13311" max="13312" width="3.625" style="142" customWidth="1"/>
    <col min="13313" max="13313" width="10.625" style="142" customWidth="1"/>
    <col min="13314" max="13314" width="7.625" style="142" customWidth="1"/>
    <col min="13315" max="13315" width="4.625" style="142" customWidth="1"/>
    <col min="13316" max="13316" width="9.125" style="142" customWidth="1"/>
    <col min="13317" max="13317" width="4.625" style="142" customWidth="1"/>
    <col min="13318" max="13318" width="9.125" style="142" customWidth="1"/>
    <col min="13319" max="13319" width="4.625" style="142" customWidth="1"/>
    <col min="13320" max="13321" width="8.125" style="142" customWidth="1"/>
    <col min="13322" max="13322" width="5.125" style="142" customWidth="1"/>
    <col min="13323" max="13323" width="10.125" style="142" customWidth="1"/>
    <col min="13324" max="13566" width="9" style="142"/>
    <col min="13567" max="13568" width="3.625" style="142" customWidth="1"/>
    <col min="13569" max="13569" width="10.625" style="142" customWidth="1"/>
    <col min="13570" max="13570" width="7.625" style="142" customWidth="1"/>
    <col min="13571" max="13571" width="4.625" style="142" customWidth="1"/>
    <col min="13572" max="13572" width="9.125" style="142" customWidth="1"/>
    <col min="13573" max="13573" width="4.625" style="142" customWidth="1"/>
    <col min="13574" max="13574" width="9.125" style="142" customWidth="1"/>
    <col min="13575" max="13575" width="4.625" style="142" customWidth="1"/>
    <col min="13576" max="13577" width="8.125" style="142" customWidth="1"/>
    <col min="13578" max="13578" width="5.125" style="142" customWidth="1"/>
    <col min="13579" max="13579" width="10.125" style="142" customWidth="1"/>
    <col min="13580" max="13822" width="9" style="142"/>
    <col min="13823" max="13824" width="3.625" style="142" customWidth="1"/>
    <col min="13825" max="13825" width="10.625" style="142" customWidth="1"/>
    <col min="13826" max="13826" width="7.625" style="142" customWidth="1"/>
    <col min="13827" max="13827" width="4.625" style="142" customWidth="1"/>
    <col min="13828" max="13828" width="9.125" style="142" customWidth="1"/>
    <col min="13829" max="13829" width="4.625" style="142" customWidth="1"/>
    <col min="13830" max="13830" width="9.125" style="142" customWidth="1"/>
    <col min="13831" max="13831" width="4.625" style="142" customWidth="1"/>
    <col min="13832" max="13833" width="8.125" style="142" customWidth="1"/>
    <col min="13834" max="13834" width="5.125" style="142" customWidth="1"/>
    <col min="13835" max="13835" width="10.125" style="142" customWidth="1"/>
    <col min="13836" max="14078" width="9" style="142"/>
    <col min="14079" max="14080" width="3.625" style="142" customWidth="1"/>
    <col min="14081" max="14081" width="10.625" style="142" customWidth="1"/>
    <col min="14082" max="14082" width="7.625" style="142" customWidth="1"/>
    <col min="14083" max="14083" width="4.625" style="142" customWidth="1"/>
    <col min="14084" max="14084" width="9.125" style="142" customWidth="1"/>
    <col min="14085" max="14085" width="4.625" style="142" customWidth="1"/>
    <col min="14086" max="14086" width="9.125" style="142" customWidth="1"/>
    <col min="14087" max="14087" width="4.625" style="142" customWidth="1"/>
    <col min="14088" max="14089" width="8.125" style="142" customWidth="1"/>
    <col min="14090" max="14090" width="5.125" style="142" customWidth="1"/>
    <col min="14091" max="14091" width="10.125" style="142" customWidth="1"/>
    <col min="14092" max="14334" width="9" style="142"/>
    <col min="14335" max="14336" width="3.625" style="142" customWidth="1"/>
    <col min="14337" max="14337" width="10.625" style="142" customWidth="1"/>
    <col min="14338" max="14338" width="7.625" style="142" customWidth="1"/>
    <col min="14339" max="14339" width="4.625" style="142" customWidth="1"/>
    <col min="14340" max="14340" width="9.125" style="142" customWidth="1"/>
    <col min="14341" max="14341" width="4.625" style="142" customWidth="1"/>
    <col min="14342" max="14342" width="9.125" style="142" customWidth="1"/>
    <col min="14343" max="14343" width="4.625" style="142" customWidth="1"/>
    <col min="14344" max="14345" width="8.125" style="142" customWidth="1"/>
    <col min="14346" max="14346" width="5.125" style="142" customWidth="1"/>
    <col min="14347" max="14347" width="10.125" style="142" customWidth="1"/>
    <col min="14348" max="14590" width="9" style="142"/>
    <col min="14591" max="14592" width="3.625" style="142" customWidth="1"/>
    <col min="14593" max="14593" width="10.625" style="142" customWidth="1"/>
    <col min="14594" max="14594" width="7.625" style="142" customWidth="1"/>
    <col min="14595" max="14595" width="4.625" style="142" customWidth="1"/>
    <col min="14596" max="14596" width="9.125" style="142" customWidth="1"/>
    <col min="14597" max="14597" width="4.625" style="142" customWidth="1"/>
    <col min="14598" max="14598" width="9.125" style="142" customWidth="1"/>
    <col min="14599" max="14599" width="4.625" style="142" customWidth="1"/>
    <col min="14600" max="14601" width="8.125" style="142" customWidth="1"/>
    <col min="14602" max="14602" width="5.125" style="142" customWidth="1"/>
    <col min="14603" max="14603" width="10.125" style="142" customWidth="1"/>
    <col min="14604" max="14846" width="9" style="142"/>
    <col min="14847" max="14848" width="3.625" style="142" customWidth="1"/>
    <col min="14849" max="14849" width="10.625" style="142" customWidth="1"/>
    <col min="14850" max="14850" width="7.625" style="142" customWidth="1"/>
    <col min="14851" max="14851" width="4.625" style="142" customWidth="1"/>
    <col min="14852" max="14852" width="9.125" style="142" customWidth="1"/>
    <col min="14853" max="14853" width="4.625" style="142" customWidth="1"/>
    <col min="14854" max="14854" width="9.125" style="142" customWidth="1"/>
    <col min="14855" max="14855" width="4.625" style="142" customWidth="1"/>
    <col min="14856" max="14857" width="8.125" style="142" customWidth="1"/>
    <col min="14858" max="14858" width="5.125" style="142" customWidth="1"/>
    <col min="14859" max="14859" width="10.125" style="142" customWidth="1"/>
    <col min="14860" max="15102" width="9" style="142"/>
    <col min="15103" max="15104" width="3.625" style="142" customWidth="1"/>
    <col min="15105" max="15105" width="10.625" style="142" customWidth="1"/>
    <col min="15106" max="15106" width="7.625" style="142" customWidth="1"/>
    <col min="15107" max="15107" width="4.625" style="142" customWidth="1"/>
    <col min="15108" max="15108" width="9.125" style="142" customWidth="1"/>
    <col min="15109" max="15109" width="4.625" style="142" customWidth="1"/>
    <col min="15110" max="15110" width="9.125" style="142" customWidth="1"/>
    <col min="15111" max="15111" width="4.625" style="142" customWidth="1"/>
    <col min="15112" max="15113" width="8.125" style="142" customWidth="1"/>
    <col min="15114" max="15114" width="5.125" style="142" customWidth="1"/>
    <col min="15115" max="15115" width="10.125" style="142" customWidth="1"/>
    <col min="15116" max="15358" width="9" style="142"/>
    <col min="15359" max="15360" width="3.625" style="142" customWidth="1"/>
    <col min="15361" max="15361" width="10.625" style="142" customWidth="1"/>
    <col min="15362" max="15362" width="7.625" style="142" customWidth="1"/>
    <col min="15363" max="15363" width="4.625" style="142" customWidth="1"/>
    <col min="15364" max="15364" width="9.125" style="142" customWidth="1"/>
    <col min="15365" max="15365" width="4.625" style="142" customWidth="1"/>
    <col min="15366" max="15366" width="9.125" style="142" customWidth="1"/>
    <col min="15367" max="15367" width="4.625" style="142" customWidth="1"/>
    <col min="15368" max="15369" width="8.125" style="142" customWidth="1"/>
    <col min="15370" max="15370" width="5.125" style="142" customWidth="1"/>
    <col min="15371" max="15371" width="10.125" style="142" customWidth="1"/>
    <col min="15372" max="15614" width="9" style="142"/>
    <col min="15615" max="15616" width="3.625" style="142" customWidth="1"/>
    <col min="15617" max="15617" width="10.625" style="142" customWidth="1"/>
    <col min="15618" max="15618" width="7.625" style="142" customWidth="1"/>
    <col min="15619" max="15619" width="4.625" style="142" customWidth="1"/>
    <col min="15620" max="15620" width="9.125" style="142" customWidth="1"/>
    <col min="15621" max="15621" width="4.625" style="142" customWidth="1"/>
    <col min="15622" max="15622" width="9.125" style="142" customWidth="1"/>
    <col min="15623" max="15623" width="4.625" style="142" customWidth="1"/>
    <col min="15624" max="15625" width="8.125" style="142" customWidth="1"/>
    <col min="15626" max="15626" width="5.125" style="142" customWidth="1"/>
    <col min="15627" max="15627" width="10.125" style="142" customWidth="1"/>
    <col min="15628" max="15870" width="9" style="142"/>
    <col min="15871" max="15872" width="3.625" style="142" customWidth="1"/>
    <col min="15873" max="15873" width="10.625" style="142" customWidth="1"/>
    <col min="15874" max="15874" width="7.625" style="142" customWidth="1"/>
    <col min="15875" max="15875" width="4.625" style="142" customWidth="1"/>
    <col min="15876" max="15876" width="9.125" style="142" customWidth="1"/>
    <col min="15877" max="15877" width="4.625" style="142" customWidth="1"/>
    <col min="15878" max="15878" width="9.125" style="142" customWidth="1"/>
    <col min="15879" max="15879" width="4.625" style="142" customWidth="1"/>
    <col min="15880" max="15881" width="8.125" style="142" customWidth="1"/>
    <col min="15882" max="15882" width="5.125" style="142" customWidth="1"/>
    <col min="15883" max="15883" width="10.125" style="142" customWidth="1"/>
    <col min="15884" max="16126" width="9" style="142"/>
    <col min="16127" max="16128" width="3.625" style="142" customWidth="1"/>
    <col min="16129" max="16129" width="10.625" style="142" customWidth="1"/>
    <col min="16130" max="16130" width="7.625" style="142" customWidth="1"/>
    <col min="16131" max="16131" width="4.625" style="142" customWidth="1"/>
    <col min="16132" max="16132" width="9.125" style="142" customWidth="1"/>
    <col min="16133" max="16133" width="4.625" style="142" customWidth="1"/>
    <col min="16134" max="16134" width="9.125" style="142" customWidth="1"/>
    <col min="16135" max="16135" width="4.625" style="142" customWidth="1"/>
    <col min="16136" max="16137" width="8.125" style="142" customWidth="1"/>
    <col min="16138" max="16138" width="5.125" style="142" customWidth="1"/>
    <col min="16139" max="16139" width="10.125" style="142" customWidth="1"/>
    <col min="16140" max="16384" width="9" style="142"/>
  </cols>
  <sheetData>
    <row r="1" spans="1:14" ht="24.95" customHeight="1" thickBot="1">
      <c r="A1" s="137" t="s">
        <v>151</v>
      </c>
      <c r="D1" s="140"/>
      <c r="F1" s="141"/>
      <c r="H1" s="267"/>
      <c r="I1" s="267"/>
      <c r="J1" s="267"/>
      <c r="K1" s="267"/>
    </row>
    <row r="2" spans="1:14" ht="19.5" customHeight="1">
      <c r="A2" s="268" t="s">
        <v>152</v>
      </c>
      <c r="B2" s="268"/>
      <c r="C2" s="268"/>
      <c r="D2" s="268"/>
      <c r="E2" s="269"/>
      <c r="F2" s="270" t="s">
        <v>236</v>
      </c>
      <c r="G2" s="270"/>
      <c r="H2" s="143" t="s">
        <v>153</v>
      </c>
      <c r="I2" s="271" t="s">
        <v>154</v>
      </c>
      <c r="J2" s="272"/>
      <c r="K2" s="144" t="s">
        <v>155</v>
      </c>
    </row>
    <row r="3" spans="1:14" ht="30" customHeight="1">
      <c r="A3" s="145" t="s">
        <v>151</v>
      </c>
      <c r="B3" s="146"/>
      <c r="C3" s="147"/>
      <c r="D3" s="148"/>
      <c r="E3" s="149"/>
      <c r="F3" s="150">
        <v>6096.93</v>
      </c>
      <c r="G3" s="149"/>
      <c r="H3" s="151"/>
      <c r="I3" s="152"/>
      <c r="J3" s="153"/>
      <c r="K3" s="154"/>
    </row>
    <row r="4" spans="1:14" ht="9.9499999999999993" customHeight="1">
      <c r="A4" s="146"/>
      <c r="B4" s="146"/>
      <c r="C4" s="147"/>
      <c r="D4" s="148"/>
      <c r="E4" s="149"/>
      <c r="F4" s="150"/>
      <c r="G4" s="149"/>
      <c r="H4" s="155"/>
      <c r="I4" s="152"/>
      <c r="J4" s="153"/>
      <c r="K4" s="154"/>
    </row>
    <row r="5" spans="1:14" ht="15.95" customHeight="1">
      <c r="A5" s="156"/>
      <c r="B5" s="149"/>
      <c r="C5" s="157" t="s">
        <v>156</v>
      </c>
      <c r="D5" s="158"/>
      <c r="E5" s="149"/>
      <c r="F5"/>
      <c r="G5"/>
      <c r="H5"/>
      <c r="I5"/>
      <c r="J5"/>
      <c r="K5"/>
    </row>
    <row r="6" spans="1:14" ht="15.95" customHeight="1">
      <c r="A6" s="156"/>
      <c r="B6" s="149"/>
      <c r="C6" s="157" t="s">
        <v>158</v>
      </c>
      <c r="D6" s="158"/>
      <c r="E6" s="149"/>
      <c r="F6"/>
      <c r="G6"/>
      <c r="H6"/>
      <c r="I6"/>
      <c r="J6"/>
      <c r="K6"/>
    </row>
    <row r="7" spans="1:14" ht="14.1" customHeight="1">
      <c r="A7" s="156"/>
      <c r="B7" s="149"/>
      <c r="C7" s="157"/>
      <c r="D7" s="158"/>
      <c r="E7" s="149"/>
      <c r="F7"/>
      <c r="G7"/>
      <c r="H7"/>
      <c r="I7"/>
      <c r="J7"/>
      <c r="K7"/>
      <c r="N7" s="142" t="s">
        <v>159</v>
      </c>
    </row>
    <row r="8" spans="1:14" ht="24.95" customHeight="1">
      <c r="A8" s="156"/>
      <c r="B8" s="273" t="s">
        <v>160</v>
      </c>
      <c r="C8" s="273"/>
      <c r="D8" s="148"/>
      <c r="F8"/>
      <c r="G8"/>
      <c r="H8"/>
      <c r="I8"/>
      <c r="J8"/>
      <c r="K8"/>
    </row>
    <row r="9" spans="1:14" ht="15.75" customHeight="1">
      <c r="A9" s="156"/>
      <c r="B9" s="157"/>
      <c r="C9" s="157"/>
      <c r="D9" s="158"/>
      <c r="E9" s="149"/>
      <c r="F9"/>
      <c r="G9"/>
      <c r="H9"/>
      <c r="I9"/>
      <c r="J9"/>
      <c r="K9"/>
      <c r="N9" s="142" t="s">
        <v>159</v>
      </c>
    </row>
    <row r="10" spans="1:14" ht="15.95" customHeight="1">
      <c r="A10" s="156">
        <v>201</v>
      </c>
      <c r="B10" s="157" t="s">
        <v>126</v>
      </c>
      <c r="D10" s="148" t="s">
        <v>162</v>
      </c>
      <c r="F10" s="150">
        <v>217.32</v>
      </c>
      <c r="G10" s="149" t="s">
        <v>161</v>
      </c>
      <c r="H10" s="155"/>
      <c r="I10" s="140"/>
      <c r="J10" s="161"/>
      <c r="K10"/>
      <c r="L10" s="142" t="s">
        <v>159</v>
      </c>
    </row>
    <row r="11" spans="1:14" ht="15.95" customHeight="1">
      <c r="A11" s="156">
        <v>202</v>
      </c>
      <c r="B11" s="157" t="s">
        <v>71</v>
      </c>
      <c r="D11" s="148" t="s">
        <v>163</v>
      </c>
      <c r="F11" s="150">
        <v>225.71</v>
      </c>
      <c r="G11" s="149"/>
      <c r="I11" s="140"/>
      <c r="J11" s="159"/>
      <c r="K11"/>
    </row>
    <row r="12" spans="1:14" ht="15.95" customHeight="1">
      <c r="A12" s="156">
        <v>203</v>
      </c>
      <c r="B12" s="157" t="s">
        <v>72</v>
      </c>
      <c r="D12" s="148" t="s">
        <v>164</v>
      </c>
      <c r="F12" s="150">
        <v>122.89</v>
      </c>
      <c r="G12" s="149"/>
      <c r="H12" s="155"/>
      <c r="I12" s="162"/>
      <c r="J12" s="161"/>
      <c r="K12"/>
    </row>
    <row r="13" spans="1:14" ht="15.95" customHeight="1">
      <c r="A13" s="156">
        <v>204</v>
      </c>
      <c r="B13" s="157" t="s">
        <v>73</v>
      </c>
      <c r="D13" s="148" t="s">
        <v>165</v>
      </c>
      <c r="F13" s="150">
        <v>123.58</v>
      </c>
      <c r="G13" s="149"/>
      <c r="H13" s="155"/>
      <c r="I13" s="162"/>
      <c r="J13" s="159"/>
      <c r="K13"/>
    </row>
    <row r="14" spans="1:14" ht="15.95" customHeight="1">
      <c r="A14" s="156">
        <v>205</v>
      </c>
      <c r="B14" s="157" t="s">
        <v>74</v>
      </c>
      <c r="D14" s="148" t="s">
        <v>166</v>
      </c>
      <c r="F14" s="150">
        <v>215.53</v>
      </c>
      <c r="G14" s="149"/>
      <c r="H14" s="155"/>
      <c r="I14" s="162"/>
      <c r="J14" s="161"/>
      <c r="K14"/>
    </row>
    <row r="15" spans="1:14" ht="15.95" customHeight="1">
      <c r="A15" s="156">
        <v>207</v>
      </c>
      <c r="B15" s="157" t="s">
        <v>75</v>
      </c>
      <c r="D15" s="148" t="s">
        <v>167</v>
      </c>
      <c r="F15" s="150">
        <v>65.760000000000005</v>
      </c>
      <c r="G15" s="149"/>
      <c r="H15" s="155"/>
      <c r="I15" s="162"/>
      <c r="J15" s="159"/>
      <c r="K15"/>
    </row>
    <row r="16" spans="1:14" ht="15.95" customHeight="1">
      <c r="A16" s="156">
        <v>208</v>
      </c>
      <c r="B16" s="157" t="s">
        <v>76</v>
      </c>
      <c r="D16" s="148" t="s">
        <v>168</v>
      </c>
      <c r="F16" s="150">
        <v>78.55</v>
      </c>
      <c r="G16" s="149"/>
      <c r="H16" s="155"/>
      <c r="I16" s="140"/>
      <c r="J16" s="161"/>
      <c r="K16"/>
    </row>
    <row r="17" spans="1:11" ht="15.95" customHeight="1">
      <c r="A17" s="156">
        <v>210</v>
      </c>
      <c r="B17" s="157" t="s">
        <v>77</v>
      </c>
      <c r="D17" s="148" t="s">
        <v>169</v>
      </c>
      <c r="F17" s="150">
        <v>80.88</v>
      </c>
      <c r="G17" s="149"/>
      <c r="H17" s="155"/>
      <c r="I17" s="162"/>
      <c r="J17" s="161"/>
      <c r="K17"/>
    </row>
    <row r="18" spans="1:11" ht="15.95" customHeight="1">
      <c r="A18" s="156">
        <v>211</v>
      </c>
      <c r="B18" s="157" t="s">
        <v>127</v>
      </c>
      <c r="D18" s="148" t="s">
        <v>170</v>
      </c>
      <c r="F18" s="150">
        <v>123.64</v>
      </c>
      <c r="G18" s="149"/>
      <c r="H18" s="155"/>
      <c r="I18" s="162"/>
      <c r="J18" s="161"/>
      <c r="K18"/>
    </row>
    <row r="19" spans="1:11" ht="15.95" customHeight="1">
      <c r="A19" s="156">
        <v>212</v>
      </c>
      <c r="B19" s="157" t="s">
        <v>78</v>
      </c>
      <c r="D19" s="148" t="s">
        <v>171</v>
      </c>
      <c r="F19" s="150">
        <v>371.99</v>
      </c>
      <c r="G19" s="149"/>
      <c r="H19" s="155"/>
      <c r="I19" s="162"/>
      <c r="J19" s="159"/>
      <c r="K19"/>
    </row>
    <row r="20" spans="1:11" ht="15.95" customHeight="1">
      <c r="A20" s="156">
        <v>214</v>
      </c>
      <c r="B20" s="157" t="s">
        <v>79</v>
      </c>
      <c r="D20" s="148" t="s">
        <v>172</v>
      </c>
      <c r="F20" s="150">
        <v>193.58</v>
      </c>
      <c r="G20" s="149"/>
      <c r="H20" s="155"/>
      <c r="I20" s="162"/>
      <c r="J20" s="159"/>
      <c r="K20"/>
    </row>
    <row r="21" spans="1:11" ht="15.95" customHeight="1">
      <c r="A21" s="156">
        <v>215</v>
      </c>
      <c r="B21" s="157" t="s">
        <v>80</v>
      </c>
      <c r="D21" s="148" t="s">
        <v>173</v>
      </c>
      <c r="F21" s="150">
        <v>186.8</v>
      </c>
      <c r="G21" s="149"/>
      <c r="H21" s="155"/>
      <c r="I21" s="162"/>
      <c r="J21" s="159"/>
      <c r="K21"/>
    </row>
    <row r="22" spans="1:11" ht="15.95" customHeight="1">
      <c r="A22" s="156">
        <v>216</v>
      </c>
      <c r="B22" s="157" t="s">
        <v>81</v>
      </c>
      <c r="D22" s="148" t="s">
        <v>174</v>
      </c>
      <c r="F22" s="150">
        <v>240.4</v>
      </c>
      <c r="G22" s="149"/>
      <c r="H22" s="155"/>
      <c r="I22" s="140"/>
      <c r="J22" s="161"/>
      <c r="K22"/>
    </row>
    <row r="23" spans="1:11" ht="15.95" customHeight="1">
      <c r="A23" s="156">
        <v>217</v>
      </c>
      <c r="B23" s="157" t="s">
        <v>82</v>
      </c>
      <c r="D23" s="148" t="s">
        <v>175</v>
      </c>
      <c r="F23" s="150">
        <v>69.94</v>
      </c>
      <c r="G23" s="149"/>
      <c r="H23" s="155"/>
      <c r="I23" s="162"/>
      <c r="J23" s="159"/>
      <c r="K23"/>
    </row>
    <row r="24" spans="1:11" ht="15.95" customHeight="1">
      <c r="A24" s="156">
        <v>219</v>
      </c>
      <c r="B24" s="157" t="s">
        <v>83</v>
      </c>
      <c r="D24" s="148" t="s">
        <v>176</v>
      </c>
      <c r="F24" s="150">
        <v>58.92</v>
      </c>
      <c r="G24" s="149"/>
      <c r="H24" s="155"/>
      <c r="I24" s="140"/>
      <c r="J24" s="161"/>
      <c r="K24"/>
    </row>
    <row r="25" spans="1:11" ht="15.95" customHeight="1">
      <c r="A25" s="156">
        <v>220</v>
      </c>
      <c r="B25" s="157" t="s">
        <v>84</v>
      </c>
      <c r="D25" s="148" t="s">
        <v>177</v>
      </c>
      <c r="F25" s="150">
        <v>283.72000000000003</v>
      </c>
      <c r="G25" s="149"/>
      <c r="H25" s="155"/>
      <c r="I25" s="162"/>
      <c r="J25" s="159"/>
      <c r="K25"/>
    </row>
    <row r="26" spans="1:11" ht="15.95" customHeight="1">
      <c r="A26" s="156">
        <v>221</v>
      </c>
      <c r="B26" s="157" t="s">
        <v>85</v>
      </c>
      <c r="D26" s="148" t="s">
        <v>178</v>
      </c>
      <c r="F26" s="150">
        <v>99.83</v>
      </c>
      <c r="G26" s="149"/>
      <c r="H26" s="155"/>
      <c r="I26" s="160"/>
      <c r="J26" s="161"/>
      <c r="K26"/>
    </row>
    <row r="27" spans="1:11" ht="15.95" customHeight="1">
      <c r="A27" s="156">
        <v>222</v>
      </c>
      <c r="B27" s="157" t="s">
        <v>86</v>
      </c>
      <c r="D27" s="148" t="s">
        <v>179</v>
      </c>
      <c r="F27" s="150">
        <v>106.02</v>
      </c>
      <c r="G27" s="149"/>
      <c r="H27" s="155"/>
      <c r="I27" s="162"/>
      <c r="J27" s="161"/>
      <c r="K27"/>
    </row>
    <row r="28" spans="1:11" ht="15.95" customHeight="1">
      <c r="A28" s="156">
        <v>223</v>
      </c>
      <c r="B28" s="157" t="s">
        <v>87</v>
      </c>
      <c r="D28" s="148" t="s">
        <v>180</v>
      </c>
      <c r="F28" s="150">
        <v>71.400000000000006</v>
      </c>
      <c r="G28" s="149"/>
      <c r="H28" s="155"/>
      <c r="I28" s="162"/>
      <c r="J28" s="161"/>
      <c r="K28"/>
    </row>
    <row r="29" spans="1:11" ht="15.95" customHeight="1">
      <c r="A29" s="156">
        <v>224</v>
      </c>
      <c r="B29" s="157" t="s">
        <v>88</v>
      </c>
      <c r="D29" s="148" t="s">
        <v>181</v>
      </c>
      <c r="F29" s="150">
        <v>35.71</v>
      </c>
      <c r="G29" s="149"/>
      <c r="H29" s="150"/>
      <c r="I29" s="162"/>
      <c r="J29" s="159"/>
      <c r="K29"/>
    </row>
    <row r="30" spans="1:11" ht="15.95" customHeight="1">
      <c r="A30" s="156">
        <v>225</v>
      </c>
      <c r="B30" s="157" t="s">
        <v>128</v>
      </c>
      <c r="D30" s="148" t="s">
        <v>182</v>
      </c>
      <c r="F30" s="150">
        <v>348.45</v>
      </c>
      <c r="G30" s="149"/>
      <c r="H30" s="150"/>
      <c r="I30" s="162"/>
      <c r="J30" s="159"/>
      <c r="K30"/>
    </row>
    <row r="31" spans="1:11" ht="15.95" customHeight="1">
      <c r="A31" s="156">
        <v>226</v>
      </c>
      <c r="B31" s="157" t="s">
        <v>89</v>
      </c>
      <c r="D31" s="148" t="s">
        <v>183</v>
      </c>
      <c r="F31" s="150">
        <v>97.82</v>
      </c>
      <c r="G31" s="149"/>
      <c r="H31" s="150"/>
      <c r="I31" s="162"/>
      <c r="J31" s="159"/>
      <c r="K31"/>
    </row>
    <row r="32" spans="1:11" ht="15.95" customHeight="1">
      <c r="A32" s="156">
        <v>227</v>
      </c>
      <c r="B32" s="157" t="s">
        <v>90</v>
      </c>
      <c r="D32" s="148" t="s">
        <v>184</v>
      </c>
      <c r="F32" s="150">
        <v>205.3</v>
      </c>
      <c r="G32" s="149"/>
      <c r="H32"/>
      <c r="I32"/>
      <c r="J32"/>
      <c r="K32"/>
    </row>
    <row r="33" spans="1:11" ht="15.95" customHeight="1">
      <c r="A33" s="156">
        <v>228</v>
      </c>
      <c r="B33" s="157" t="s">
        <v>91</v>
      </c>
      <c r="D33" s="148" t="s">
        <v>185</v>
      </c>
      <c r="F33" s="150">
        <v>123.03</v>
      </c>
      <c r="G33" s="149"/>
      <c r="H33"/>
      <c r="I33"/>
      <c r="J33"/>
      <c r="K33"/>
    </row>
    <row r="34" spans="1:11" ht="15.95" customHeight="1">
      <c r="A34" s="156">
        <v>229</v>
      </c>
      <c r="B34" s="157" t="s">
        <v>92</v>
      </c>
      <c r="D34" s="148" t="s">
        <v>186</v>
      </c>
      <c r="F34" s="150">
        <v>205.81</v>
      </c>
      <c r="G34" s="149"/>
      <c r="H34"/>
      <c r="I34"/>
      <c r="J34"/>
      <c r="K34"/>
    </row>
    <row r="35" spans="1:11" ht="15.95" customHeight="1">
      <c r="A35" s="156">
        <v>230</v>
      </c>
      <c r="B35" s="157" t="s">
        <v>93</v>
      </c>
      <c r="D35" s="148" t="s">
        <v>187</v>
      </c>
      <c r="F35" s="150">
        <v>156.6</v>
      </c>
      <c r="G35" s="149"/>
      <c r="H35"/>
      <c r="I35"/>
      <c r="J35"/>
      <c r="K35"/>
    </row>
    <row r="36" spans="1:11" ht="15.95" customHeight="1">
      <c r="A36" s="156">
        <v>231</v>
      </c>
      <c r="B36" s="157" t="s">
        <v>129</v>
      </c>
      <c r="D36" s="148" t="s">
        <v>188</v>
      </c>
      <c r="F36" s="150">
        <v>180.06</v>
      </c>
      <c r="G36" s="149"/>
      <c r="H36"/>
      <c r="I36"/>
      <c r="J36"/>
      <c r="K36"/>
    </row>
    <row r="37" spans="1:11" ht="15.95" customHeight="1">
      <c r="A37" s="156">
        <v>232</v>
      </c>
      <c r="B37" s="157" t="s">
        <v>130</v>
      </c>
      <c r="D37" s="148" t="s">
        <v>189</v>
      </c>
      <c r="F37" s="150">
        <v>146.94</v>
      </c>
      <c r="G37" s="149"/>
      <c r="H37" s="155"/>
      <c r="I37" s="162"/>
      <c r="J37" s="163"/>
      <c r="K37"/>
    </row>
    <row r="38" spans="1:11" ht="15.95" customHeight="1">
      <c r="A38" s="156">
        <v>233</v>
      </c>
      <c r="B38" s="157" t="s">
        <v>131</v>
      </c>
      <c r="D38" s="148" t="s">
        <v>190</v>
      </c>
      <c r="F38" s="150">
        <v>222.48</v>
      </c>
      <c r="G38" s="149"/>
      <c r="H38" s="155"/>
      <c r="I38" s="162"/>
      <c r="J38" s="161"/>
      <c r="K38"/>
    </row>
    <row r="39" spans="1:11" ht="15.75" customHeight="1">
      <c r="A39" s="156">
        <v>234</v>
      </c>
      <c r="B39" s="157" t="s">
        <v>132</v>
      </c>
      <c r="D39" s="148" t="s">
        <v>191</v>
      </c>
      <c r="F39" s="150">
        <v>207.61</v>
      </c>
      <c r="G39" s="149"/>
      <c r="H39" s="155"/>
      <c r="I39" s="162"/>
      <c r="J39" s="163"/>
      <c r="K39"/>
    </row>
    <row r="40" spans="1:11" ht="15.75" customHeight="1">
      <c r="A40" s="156">
        <v>235</v>
      </c>
      <c r="B40" s="157" t="s">
        <v>133</v>
      </c>
      <c r="D40" s="148" t="s">
        <v>192</v>
      </c>
      <c r="F40" s="150">
        <v>79.16</v>
      </c>
      <c r="G40" s="149"/>
      <c r="H40" s="155"/>
      <c r="I40" s="162"/>
      <c r="J40" s="163"/>
      <c r="K40"/>
    </row>
    <row r="41" spans="1:11" ht="15.75" customHeight="1">
      <c r="A41" s="156">
        <v>236</v>
      </c>
      <c r="B41" s="157" t="s">
        <v>134</v>
      </c>
      <c r="D41" s="148" t="s">
        <v>193</v>
      </c>
      <c r="F41" s="150">
        <v>144.74</v>
      </c>
      <c r="G41" s="149"/>
      <c r="H41" s="155"/>
      <c r="I41" s="162"/>
      <c r="J41" s="163"/>
      <c r="K41"/>
    </row>
    <row r="42" spans="1:11" ht="15.75" customHeight="1">
      <c r="A42" s="156"/>
      <c r="B42" s="157"/>
      <c r="D42" s="148"/>
      <c r="F42" s="150"/>
      <c r="G42" s="149"/>
      <c r="H42" s="155"/>
      <c r="I42" s="162"/>
      <c r="J42" s="163"/>
      <c r="K42"/>
    </row>
    <row r="43" spans="1:11" ht="15.75" customHeight="1">
      <c r="A43" s="164">
        <v>300</v>
      </c>
      <c r="B43" s="165" t="s">
        <v>94</v>
      </c>
      <c r="C43" s="165"/>
      <c r="D43" s="166" t="s">
        <v>194</v>
      </c>
      <c r="E43" s="167"/>
      <c r="F43" s="168">
        <v>307.12</v>
      </c>
      <c r="G43" s="167" t="s">
        <v>157</v>
      </c>
      <c r="H43" s="168"/>
      <c r="I43" s="169"/>
      <c r="J43" s="170"/>
      <c r="K43"/>
    </row>
    <row r="44" spans="1:11" ht="15.75" customHeight="1">
      <c r="B44" s="149">
        <v>302</v>
      </c>
      <c r="C44" s="171" t="s">
        <v>195</v>
      </c>
      <c r="D44" s="148" t="s">
        <v>196</v>
      </c>
      <c r="F44" s="150">
        <v>121.58</v>
      </c>
      <c r="G44" s="149" t="s">
        <v>161</v>
      </c>
      <c r="H44" s="155"/>
      <c r="I44" s="162"/>
      <c r="J44" s="159"/>
      <c r="K44"/>
    </row>
    <row r="45" spans="1:11" ht="15.75" customHeight="1">
      <c r="B45" s="149">
        <v>309</v>
      </c>
      <c r="C45" s="171" t="s">
        <v>197</v>
      </c>
      <c r="D45" s="148" t="s">
        <v>198</v>
      </c>
      <c r="F45" s="150">
        <v>23.74</v>
      </c>
      <c r="G45" s="149"/>
      <c r="H45" s="155"/>
      <c r="I45" s="162"/>
      <c r="J45" s="159"/>
      <c r="K45" s="149"/>
    </row>
    <row r="46" spans="1:11" ht="15.75" customHeight="1">
      <c r="B46" s="149">
        <v>310</v>
      </c>
      <c r="C46" s="171" t="s">
        <v>199</v>
      </c>
      <c r="D46" s="148" t="s">
        <v>200</v>
      </c>
      <c r="F46" s="150">
        <v>161.80000000000001</v>
      </c>
      <c r="G46" s="149"/>
      <c r="H46" s="150"/>
      <c r="I46" s="160"/>
      <c r="J46" s="161"/>
      <c r="K46" s="149"/>
    </row>
    <row r="47" spans="1:11" ht="15.75" customHeight="1">
      <c r="B47" s="149"/>
      <c r="C47" s="171"/>
      <c r="D47" s="148"/>
      <c r="F47" s="150"/>
      <c r="G47" s="149"/>
      <c r="H47" s="150"/>
      <c r="I47" s="160"/>
      <c r="J47" s="161"/>
      <c r="K47" s="149"/>
    </row>
    <row r="48" spans="1:11" ht="15.95" customHeight="1">
      <c r="A48" s="164">
        <v>340</v>
      </c>
      <c r="B48" s="165" t="s">
        <v>95</v>
      </c>
      <c r="C48" s="165"/>
      <c r="D48" s="166" t="s">
        <v>201</v>
      </c>
      <c r="E48" s="167"/>
      <c r="F48" s="168">
        <v>37.979999999999997</v>
      </c>
      <c r="G48" s="167"/>
      <c r="H48" s="172"/>
      <c r="I48" s="169"/>
      <c r="J48" s="170"/>
      <c r="K48" s="167"/>
    </row>
    <row r="49" spans="1:11" ht="15.95" customHeight="1">
      <c r="B49" s="149">
        <v>341</v>
      </c>
      <c r="C49" s="171" t="s">
        <v>202</v>
      </c>
      <c r="D49" s="148" t="s">
        <v>203</v>
      </c>
      <c r="F49" s="150">
        <v>37.979999999999997</v>
      </c>
      <c r="G49" s="149"/>
      <c r="H49" s="155"/>
      <c r="I49" s="162"/>
      <c r="J49" s="159"/>
      <c r="K49" s="149"/>
    </row>
    <row r="50" spans="1:11" ht="15.95" customHeight="1">
      <c r="A50" s="173"/>
      <c r="B50" s="156"/>
      <c r="D50" s="148"/>
      <c r="F50" s="150"/>
      <c r="G50" s="149" t="s">
        <v>159</v>
      </c>
      <c r="H50" s="150"/>
      <c r="I50" s="162"/>
      <c r="J50" s="159"/>
      <c r="K50" s="149"/>
    </row>
    <row r="51" spans="1:11" ht="15.95" customHeight="1">
      <c r="A51" s="164">
        <v>360</v>
      </c>
      <c r="B51" s="165" t="s">
        <v>96</v>
      </c>
      <c r="C51" s="165"/>
      <c r="D51" s="166" t="s">
        <v>204</v>
      </c>
      <c r="E51" s="167"/>
      <c r="F51" s="168">
        <v>325.76</v>
      </c>
      <c r="G51" s="167"/>
      <c r="H51" s="172"/>
      <c r="I51" s="169"/>
      <c r="J51" s="170"/>
      <c r="K51" s="167"/>
    </row>
    <row r="52" spans="1:11" ht="15.95" customHeight="1">
      <c r="B52" s="173">
        <v>364</v>
      </c>
      <c r="C52" s="171" t="s">
        <v>205</v>
      </c>
      <c r="D52" s="148" t="s">
        <v>206</v>
      </c>
      <c r="F52" s="150">
        <v>325.76</v>
      </c>
      <c r="G52" s="149"/>
      <c r="H52" s="155"/>
      <c r="I52" s="162"/>
      <c r="J52" s="159"/>
      <c r="K52" s="174"/>
    </row>
    <row r="53" spans="1:11" ht="15.95" customHeight="1">
      <c r="A53" s="173"/>
      <c r="B53" s="156"/>
      <c r="D53" s="148"/>
      <c r="F53" s="150"/>
      <c r="G53" s="149" t="s">
        <v>159</v>
      </c>
      <c r="H53" s="150"/>
      <c r="I53" s="162"/>
      <c r="J53" s="159"/>
      <c r="K53" s="149"/>
    </row>
    <row r="54" spans="1:11" ht="15.95" customHeight="1">
      <c r="A54" s="164">
        <v>440</v>
      </c>
      <c r="B54" s="165" t="s">
        <v>97</v>
      </c>
      <c r="C54" s="165"/>
      <c r="D54" s="166" t="s">
        <v>207</v>
      </c>
      <c r="E54" s="167"/>
      <c r="F54" s="168">
        <v>182.3</v>
      </c>
      <c r="G54" s="167"/>
      <c r="H54" s="155"/>
      <c r="I54" s="169"/>
      <c r="J54" s="170"/>
      <c r="K54" s="167"/>
    </row>
    <row r="55" spans="1:11" ht="15.95" customHeight="1">
      <c r="B55" s="173">
        <v>442</v>
      </c>
      <c r="C55" s="171" t="s">
        <v>208</v>
      </c>
      <c r="D55" s="148" t="s">
        <v>209</v>
      </c>
      <c r="F55" s="150">
        <v>66.61</v>
      </c>
      <c r="G55" s="149"/>
      <c r="H55" s="175"/>
      <c r="I55" s="162"/>
      <c r="J55" s="163"/>
      <c r="K55" s="149"/>
    </row>
    <row r="56" spans="1:11" ht="15.95" customHeight="1">
      <c r="B56" s="173">
        <v>443</v>
      </c>
      <c r="C56" s="171" t="s">
        <v>210</v>
      </c>
      <c r="D56" s="148" t="s">
        <v>211</v>
      </c>
      <c r="F56" s="150">
        <v>71.400000000000006</v>
      </c>
      <c r="G56" s="149"/>
      <c r="H56" s="155"/>
      <c r="I56" s="162"/>
      <c r="J56" s="161"/>
      <c r="K56" s="149"/>
    </row>
    <row r="57" spans="1:11" ht="15.95" customHeight="1">
      <c r="B57" s="173">
        <v>447</v>
      </c>
      <c r="C57" s="171" t="s">
        <v>212</v>
      </c>
      <c r="D57" s="148" t="s">
        <v>213</v>
      </c>
      <c r="F57" s="150">
        <v>44.3</v>
      </c>
      <c r="G57" s="149"/>
      <c r="H57" s="155"/>
      <c r="I57" s="162"/>
      <c r="J57" s="159"/>
      <c r="K57" s="149"/>
    </row>
    <row r="58" spans="1:11" ht="15.95" customHeight="1">
      <c r="A58" s="173"/>
      <c r="B58" s="156"/>
      <c r="D58" s="148"/>
      <c r="F58" s="150"/>
      <c r="G58" s="149" t="s">
        <v>159</v>
      </c>
      <c r="H58" s="150"/>
      <c r="I58" s="162"/>
      <c r="J58" s="159"/>
      <c r="K58" s="149"/>
    </row>
    <row r="59" spans="1:11" ht="15.95" customHeight="1">
      <c r="A59" s="164">
        <v>520</v>
      </c>
      <c r="B59" s="165" t="s">
        <v>98</v>
      </c>
      <c r="C59" s="165"/>
      <c r="D59" s="166" t="s">
        <v>214</v>
      </c>
      <c r="E59" s="167"/>
      <c r="F59" s="168">
        <v>58.99</v>
      </c>
      <c r="G59" s="167"/>
      <c r="H59" s="172"/>
      <c r="I59" s="169"/>
      <c r="J59" s="170"/>
      <c r="K59" s="167"/>
    </row>
    <row r="60" spans="1:11" ht="15.95" customHeight="1">
      <c r="B60" s="149">
        <v>521</v>
      </c>
      <c r="C60" s="171" t="s">
        <v>215</v>
      </c>
      <c r="D60" s="148" t="s">
        <v>216</v>
      </c>
      <c r="E60" s="149"/>
      <c r="F60" s="150">
        <v>58.99</v>
      </c>
      <c r="G60" s="149"/>
      <c r="H60" s="155"/>
      <c r="I60" s="162"/>
      <c r="J60" s="153"/>
      <c r="K60" s="149"/>
    </row>
    <row r="61" spans="1:11" ht="15.95" customHeight="1">
      <c r="A61" s="173"/>
      <c r="B61" s="156"/>
      <c r="D61" s="148"/>
      <c r="F61" s="150"/>
      <c r="G61" s="149" t="s">
        <v>159</v>
      </c>
      <c r="H61" s="150"/>
      <c r="I61" s="162"/>
      <c r="J61" s="159"/>
      <c r="K61" s="149"/>
    </row>
    <row r="62" spans="1:11" ht="15.95" customHeight="1">
      <c r="A62" s="164">
        <v>540</v>
      </c>
      <c r="B62" s="165" t="s">
        <v>99</v>
      </c>
      <c r="C62" s="165"/>
      <c r="D62" s="166" t="s">
        <v>217</v>
      </c>
      <c r="E62" s="167"/>
      <c r="F62" s="168">
        <v>69.7</v>
      </c>
      <c r="G62" s="167"/>
      <c r="H62" s="168"/>
      <c r="I62" s="169"/>
      <c r="J62" s="170"/>
      <c r="K62" s="167"/>
    </row>
    <row r="63" spans="1:11" ht="15.95" customHeight="1">
      <c r="B63" s="173">
        <v>542</v>
      </c>
      <c r="C63" s="171" t="s">
        <v>218</v>
      </c>
      <c r="D63" s="148" t="s">
        <v>219</v>
      </c>
      <c r="F63" s="150">
        <v>23.11</v>
      </c>
      <c r="G63" s="149"/>
      <c r="H63" s="150"/>
      <c r="I63" s="162"/>
      <c r="J63" s="159"/>
      <c r="K63" s="149"/>
    </row>
    <row r="64" spans="1:11" ht="15.95" customHeight="1">
      <c r="B64" s="173">
        <v>546</v>
      </c>
      <c r="C64" s="171" t="s">
        <v>220</v>
      </c>
      <c r="D64" s="148" t="s">
        <v>221</v>
      </c>
      <c r="F64" s="150">
        <v>46.59</v>
      </c>
      <c r="G64" s="149"/>
      <c r="H64" s="150"/>
      <c r="I64" s="162"/>
      <c r="J64" s="159"/>
      <c r="K64" s="149"/>
    </row>
    <row r="65" spans="1:11" ht="15.95" customHeight="1">
      <c r="A65" s="173"/>
      <c r="B65" s="156"/>
      <c r="D65" s="148"/>
      <c r="F65" s="150"/>
      <c r="G65" s="149" t="s">
        <v>159</v>
      </c>
      <c r="H65" s="150"/>
      <c r="I65" s="162"/>
      <c r="J65" s="159"/>
      <c r="K65" s="149"/>
    </row>
    <row r="66" spans="1:11" ht="15.95" customHeight="1">
      <c r="A66" s="164">
        <v>560</v>
      </c>
      <c r="B66" s="165" t="s">
        <v>100</v>
      </c>
      <c r="C66" s="165"/>
      <c r="D66" s="166" t="s">
        <v>222</v>
      </c>
      <c r="E66" s="167"/>
      <c r="F66" s="168">
        <f>SUM(F67)</f>
        <v>24.9</v>
      </c>
      <c r="G66" s="167"/>
      <c r="H66" s="168"/>
      <c r="I66" s="169"/>
      <c r="J66" s="170"/>
      <c r="K66" s="167"/>
    </row>
    <row r="67" spans="1:11" ht="15.95" customHeight="1">
      <c r="B67" s="173">
        <v>564</v>
      </c>
      <c r="C67" s="171" t="s">
        <v>223</v>
      </c>
      <c r="D67" s="148" t="s">
        <v>224</v>
      </c>
      <c r="F67" s="150">
        <v>24.9</v>
      </c>
      <c r="G67" s="149"/>
      <c r="H67" s="150"/>
      <c r="I67" s="162"/>
      <c r="J67" s="159"/>
      <c r="K67" s="149"/>
    </row>
    <row r="68" spans="1:11" ht="19.5" customHeight="1" thickBot="1">
      <c r="B68" s="173"/>
      <c r="C68" s="171"/>
      <c r="D68" s="148"/>
      <c r="F68" s="150"/>
      <c r="G68" s="149"/>
      <c r="H68" s="150"/>
      <c r="I68" s="176"/>
      <c r="K68" s="149"/>
    </row>
    <row r="69" spans="1:11" ht="20.100000000000001" customHeight="1">
      <c r="A69" s="177" t="s">
        <v>225</v>
      </c>
      <c r="B69" s="178"/>
      <c r="C69" s="179"/>
      <c r="D69" s="180"/>
      <c r="E69" s="181"/>
      <c r="F69" s="182"/>
      <c r="G69" s="183"/>
      <c r="H69" s="184"/>
      <c r="I69" s="185"/>
      <c r="J69" s="186"/>
      <c r="K69" s="187"/>
    </row>
    <row r="70" spans="1:11" ht="9.75" customHeight="1">
      <c r="A70" s="188"/>
      <c r="B70" s="189"/>
      <c r="C70" s="190"/>
      <c r="D70" s="191"/>
      <c r="E70" s="192"/>
      <c r="F70" s="193"/>
      <c r="G70" s="194"/>
      <c r="H70" s="195"/>
      <c r="I70" s="196"/>
      <c r="J70" s="197"/>
      <c r="K70" s="198"/>
    </row>
    <row r="71" spans="1:11" ht="24.95" customHeight="1">
      <c r="A71" s="199" t="s">
        <v>157</v>
      </c>
      <c r="B71" s="262" t="s">
        <v>226</v>
      </c>
      <c r="C71" s="262"/>
      <c r="D71" s="262"/>
      <c r="E71" s="262"/>
      <c r="F71" s="262"/>
      <c r="G71" s="262"/>
      <c r="H71" s="262"/>
      <c r="I71" s="262"/>
      <c r="J71" s="262"/>
      <c r="K71" s="262"/>
    </row>
    <row r="72" spans="1:11" ht="19.5" customHeight="1" thickBot="1"/>
    <row r="73" spans="1:11" ht="20.100000000000001" customHeight="1">
      <c r="A73" s="177" t="s">
        <v>227</v>
      </c>
      <c r="B73" s="201"/>
      <c r="C73" s="202"/>
      <c r="D73" s="203"/>
      <c r="E73" s="202"/>
      <c r="F73" s="204"/>
      <c r="G73" s="205"/>
      <c r="H73" s="206"/>
      <c r="I73" s="207"/>
      <c r="J73" s="208"/>
      <c r="K73" s="209"/>
    </row>
    <row r="74" spans="1:11" ht="20.100000000000001" customHeight="1">
      <c r="A74" s="263" t="s">
        <v>228</v>
      </c>
      <c r="B74" s="264"/>
      <c r="C74" s="264"/>
      <c r="D74" s="210" t="s">
        <v>229</v>
      </c>
      <c r="E74" s="265" t="s">
        <v>230</v>
      </c>
      <c r="F74" s="265"/>
      <c r="G74" s="235" t="s">
        <v>231</v>
      </c>
      <c r="H74" s="239"/>
      <c r="I74" s="264" t="s">
        <v>232</v>
      </c>
      <c r="J74" s="264"/>
      <c r="K74" s="266"/>
    </row>
    <row r="75" spans="1:11" s="211" customFormat="1" ht="5.0999999999999996" customHeight="1"/>
    <row r="76" spans="1:11" ht="30" customHeight="1">
      <c r="A76" s="275" t="s">
        <v>233</v>
      </c>
      <c r="B76" s="275"/>
      <c r="C76" s="275"/>
      <c r="D76" s="212">
        <v>-1</v>
      </c>
      <c r="E76" s="276">
        <v>41153</v>
      </c>
      <c r="F76" s="277"/>
      <c r="G76" s="236">
        <v>41145</v>
      </c>
      <c r="H76" s="240"/>
      <c r="I76" s="278" t="s">
        <v>234</v>
      </c>
      <c r="J76" s="278"/>
      <c r="K76" s="278"/>
    </row>
    <row r="77" spans="1:11" ht="18" customHeight="1" thickBot="1"/>
    <row r="78" spans="1:11" ht="15.75" customHeight="1">
      <c r="A78" s="213"/>
      <c r="B78" s="213"/>
      <c r="C78" s="214"/>
      <c r="D78" s="215"/>
      <c r="E78" s="213"/>
      <c r="F78" s="213"/>
      <c r="G78" s="213"/>
      <c r="H78" s="213"/>
      <c r="I78" s="214"/>
      <c r="J78" s="213"/>
      <c r="K78" s="213"/>
    </row>
    <row r="79" spans="1:11" ht="15" customHeight="1">
      <c r="C79" s="139" t="s">
        <v>237</v>
      </c>
      <c r="F79" s="245">
        <f>SUM(F80:F91)</f>
        <v>6096.93</v>
      </c>
    </row>
    <row r="80" spans="1:11" ht="15" customHeight="1">
      <c r="C80" s="139" t="s">
        <v>4</v>
      </c>
      <c r="F80" s="245">
        <f>SUM(F10+F22+F41+F43)</f>
        <v>909.58</v>
      </c>
    </row>
    <row r="81" spans="1:11" ht="15" customHeight="1">
      <c r="A81" s="199"/>
      <c r="B81" s="216"/>
      <c r="C81" s="217" t="s">
        <v>44</v>
      </c>
      <c r="D81" s="217"/>
      <c r="E81" s="217"/>
      <c r="F81" s="246">
        <f>SUM(F19+F31+F30+F51)</f>
        <v>1144.02</v>
      </c>
      <c r="G81" s="217"/>
      <c r="H81" s="217"/>
      <c r="I81" s="217"/>
      <c r="J81" s="217"/>
      <c r="K81" s="217"/>
    </row>
    <row r="82" spans="1:11" ht="15" customHeight="1">
      <c r="A82" s="188"/>
      <c r="B82" s="218"/>
      <c r="C82" s="219" t="s">
        <v>5</v>
      </c>
      <c r="D82" s="220"/>
      <c r="E82" s="219"/>
      <c r="F82" s="221">
        <f>SUM(F11+F20+F21)</f>
        <v>606.09</v>
      </c>
      <c r="G82" s="222"/>
      <c r="H82" s="223"/>
      <c r="I82" s="224"/>
      <c r="J82" s="225"/>
      <c r="K82" s="226"/>
    </row>
    <row r="83" spans="1:11" ht="15" customHeight="1">
      <c r="A83" s="142"/>
      <c r="B83" s="242"/>
      <c r="C83" s="242" t="s">
        <v>6</v>
      </c>
      <c r="D83" s="227"/>
      <c r="E83" s="247"/>
      <c r="F83" s="247">
        <f>SUM(F38:F39)</f>
        <v>430.09000000000003</v>
      </c>
      <c r="G83" s="237"/>
      <c r="H83" s="241"/>
      <c r="I83" s="279"/>
      <c r="J83" s="279"/>
      <c r="K83" s="279"/>
    </row>
    <row r="84" spans="1:11" ht="15" customHeight="1">
      <c r="A84" s="228"/>
      <c r="B84" s="228"/>
      <c r="C84" s="244" t="s">
        <v>7</v>
      </c>
      <c r="D84" s="229"/>
      <c r="E84" s="230"/>
      <c r="F84" s="249">
        <f>SUM(F27+F28+F37)</f>
        <v>324.36</v>
      </c>
      <c r="G84" s="231"/>
      <c r="H84" s="232"/>
      <c r="I84" s="228"/>
      <c r="J84" s="228"/>
      <c r="K84" s="228"/>
    </row>
    <row r="85" spans="1:11" ht="15" customHeight="1">
      <c r="A85" s="243"/>
      <c r="B85" s="211"/>
      <c r="C85" s="211" t="s">
        <v>8</v>
      </c>
      <c r="D85" s="233"/>
      <c r="E85" s="248"/>
      <c r="F85" s="253">
        <f>SUM(F16+F23+F24+F29+F34+F57+F66)</f>
        <v>518.13000000000011</v>
      </c>
      <c r="G85" s="238"/>
      <c r="H85" s="240"/>
      <c r="I85" s="274"/>
      <c r="J85" s="274"/>
      <c r="K85" s="274"/>
    </row>
    <row r="86" spans="1:11" ht="15" customHeight="1">
      <c r="A86" s="149"/>
      <c r="B86" s="149"/>
      <c r="C86" s="157" t="s">
        <v>9</v>
      </c>
      <c r="D86" s="233"/>
      <c r="E86" s="248"/>
      <c r="F86" s="252">
        <f>SUM(F12+F14+F35+F55+F56)</f>
        <v>633.03</v>
      </c>
      <c r="G86" s="238"/>
      <c r="H86" s="240"/>
      <c r="I86" s="274"/>
      <c r="J86" s="274"/>
      <c r="K86" s="274"/>
    </row>
    <row r="87" spans="1:11" ht="15" customHeight="1">
      <c r="A87" s="149"/>
      <c r="B87" s="149"/>
      <c r="C87" s="157" t="s">
        <v>31</v>
      </c>
      <c r="D87" s="234"/>
      <c r="E87" s="149"/>
      <c r="F87" s="250">
        <f>SUM(F32+F15+F36)</f>
        <v>451.12</v>
      </c>
      <c r="G87" s="149"/>
      <c r="H87" s="149"/>
      <c r="I87" s="157"/>
      <c r="J87" s="149"/>
      <c r="K87" s="149"/>
    </row>
    <row r="88" spans="1:11" ht="15" customHeight="1">
      <c r="A88" s="149"/>
      <c r="B88" s="149"/>
      <c r="C88" s="157" t="s">
        <v>32</v>
      </c>
      <c r="D88" s="234"/>
      <c r="E88" s="149"/>
      <c r="F88" s="250">
        <f>SUM(F17+F18+F59+F33)</f>
        <v>386.53999999999996</v>
      </c>
      <c r="G88" s="149"/>
      <c r="H88" s="149"/>
      <c r="I88" s="157"/>
      <c r="J88" s="149"/>
      <c r="K88" s="149"/>
    </row>
    <row r="89" spans="1:11" ht="15" customHeight="1">
      <c r="C89" s="139" t="s">
        <v>10</v>
      </c>
      <c r="F89" s="251">
        <f>SUM(F13+F62)</f>
        <v>193.28</v>
      </c>
    </row>
    <row r="90" spans="1:11" ht="15" customHeight="1">
      <c r="C90" s="139" t="s">
        <v>11</v>
      </c>
      <c r="F90" s="251">
        <f>SUM(F25+F40)</f>
        <v>362.88</v>
      </c>
    </row>
    <row r="91" spans="1:11" ht="15" customHeight="1">
      <c r="C91" s="139" t="s">
        <v>19</v>
      </c>
      <c r="F91" s="245">
        <f>SUM(F26+F48)</f>
        <v>137.81</v>
      </c>
    </row>
    <row r="92" spans="1:11" ht="15" customHeight="1"/>
    <row r="93" spans="1:11" ht="15" customHeight="1"/>
    <row r="94" spans="1:11" ht="15" customHeight="1"/>
    <row r="95" spans="1:11" ht="15" customHeight="1"/>
    <row r="96" spans="1:11" ht="15" customHeight="1">
      <c r="A96" s="149"/>
      <c r="B96" s="149"/>
      <c r="C96" s="157"/>
      <c r="D96" s="234"/>
      <c r="E96" s="149"/>
      <c r="F96" s="149"/>
      <c r="G96" s="149"/>
      <c r="H96" s="149"/>
      <c r="I96" s="157"/>
      <c r="J96" s="149"/>
      <c r="K96" s="149"/>
    </row>
    <row r="100" spans="3:3">
      <c r="C100" s="139" t="s">
        <v>235</v>
      </c>
    </row>
  </sheetData>
  <mergeCells count="15">
    <mergeCell ref="I85:K85"/>
    <mergeCell ref="I86:K86"/>
    <mergeCell ref="A76:C76"/>
    <mergeCell ref="E76:F76"/>
    <mergeCell ref="I76:K76"/>
    <mergeCell ref="I83:K83"/>
    <mergeCell ref="B71:K71"/>
    <mergeCell ref="A74:C74"/>
    <mergeCell ref="E74:F74"/>
    <mergeCell ref="I74:K74"/>
    <mergeCell ref="H1:K1"/>
    <mergeCell ref="A2:E2"/>
    <mergeCell ref="F2:G2"/>
    <mergeCell ref="I2:J2"/>
    <mergeCell ref="B8:C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掲載用</vt:lpstr>
      <vt:lpstr>県人口・世帯</vt:lpstr>
      <vt:lpstr>面積</vt:lpstr>
      <vt:lpstr>掲載用!Print_Area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厚生総務課</cp:lastModifiedBy>
  <cp:lastPrinted>2017-04-27T07:18:38Z</cp:lastPrinted>
  <dcterms:created xsi:type="dcterms:W3CDTF">2002-09-02T20:05:18Z</dcterms:created>
  <dcterms:modified xsi:type="dcterms:W3CDTF">2017-04-27T07:18:44Z</dcterms:modified>
</cp:coreProperties>
</file>