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0303XXXX\Desktop\"/>
    </mc:Choice>
  </mc:AlternateContent>
  <bookViews>
    <workbookView xWindow="0" yWindow="0" windowWidth="16200" windowHeight="25050" tabRatio="906"/>
  </bookViews>
  <sheets>
    <sheet name="竜ケ崎" sheetId="8" r:id="rId1"/>
  </sheets>
  <definedNames>
    <definedName name="_xlnm._FilterDatabase" localSheetId="0" hidden="1">竜ケ崎!$A$1:$BF$32</definedName>
    <definedName name="_xlnm.Print_Area" localSheetId="0">竜ケ崎!$A$1:$BE$32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8" l="1"/>
  <c r="I32" i="8"/>
  <c r="J32" i="8"/>
  <c r="K32" i="8"/>
  <c r="L32" i="8"/>
  <c r="L31" i="8" l="1"/>
  <c r="K31" i="8"/>
  <c r="J31" i="8"/>
  <c r="I31" i="8"/>
  <c r="H31" i="8"/>
  <c r="B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32" i="8" s="1"/>
  <c r="G31" i="8" l="1"/>
</calcChain>
</file>

<file path=xl/sharedStrings.xml><?xml version="1.0" encoding="utf-8"?>
<sst xmlns="http://schemas.openxmlformats.org/spreadsheetml/2006/main" count="509" uniqueCount="210">
  <si>
    <t>整理番号</t>
    <rPh sb="0" eb="2">
      <t>セイリ</t>
    </rPh>
    <rPh sb="2" eb="4">
      <t>バンゴウ</t>
    </rPh>
    <phoneticPr fontId="2"/>
  </si>
  <si>
    <t>総　数</t>
  </si>
  <si>
    <t>精　神</t>
  </si>
  <si>
    <t>結　核</t>
  </si>
  <si>
    <t>感染症</t>
    <rPh sb="0" eb="3">
      <t>カンセンショウ</t>
    </rPh>
    <phoneticPr fontId="2"/>
  </si>
  <si>
    <t>病　院　名</t>
    <rPh sb="0" eb="3">
      <t>ビョウイン</t>
    </rPh>
    <rPh sb="4" eb="5">
      <t>メイ</t>
    </rPh>
    <phoneticPr fontId="2"/>
  </si>
  <si>
    <t>開　設　者</t>
    <rPh sb="0" eb="5">
      <t>カイセツシャ</t>
    </rPh>
    <phoneticPr fontId="2"/>
  </si>
  <si>
    <t>管理者名</t>
    <rPh sb="0" eb="4">
      <t>カンリシャメイ</t>
    </rPh>
    <phoneticPr fontId="2"/>
  </si>
  <si>
    <t>所　在　地</t>
    <rPh sb="0" eb="5">
      <t>ショザイチ</t>
    </rPh>
    <phoneticPr fontId="2"/>
  </si>
  <si>
    <t>電　話
F A X</t>
    <rPh sb="0" eb="3">
      <t>デンワ</t>
    </rPh>
    <phoneticPr fontId="2"/>
  </si>
  <si>
    <t>許　　　可　　　病　　　床　　　数</t>
  </si>
  <si>
    <t>診　　　療　　　科　　　目</t>
  </si>
  <si>
    <t>救急告示病院</t>
    <rPh sb="0" eb="2">
      <t>キュウキュウ</t>
    </rPh>
    <rPh sb="2" eb="4">
      <t>コクジ</t>
    </rPh>
    <rPh sb="4" eb="6">
      <t>ビョウイン</t>
    </rPh>
    <phoneticPr fontId="2"/>
  </si>
  <si>
    <t>備　　考</t>
    <rPh sb="0" eb="4">
      <t>ビコウ</t>
    </rPh>
    <phoneticPr fontId="2"/>
  </si>
  <si>
    <t>内科</t>
  </si>
  <si>
    <t>呼吸器
内科</t>
    <rPh sb="0" eb="2">
      <t>コキュウ</t>
    </rPh>
    <phoneticPr fontId="9"/>
  </si>
  <si>
    <t>消化器内科(胃腸内科)</t>
    <rPh sb="0" eb="3">
      <t>ショウカキ</t>
    </rPh>
    <rPh sb="6" eb="8">
      <t>イチョウ</t>
    </rPh>
    <rPh sb="8" eb="10">
      <t>ナイカ</t>
    </rPh>
    <phoneticPr fontId="9"/>
  </si>
  <si>
    <t>糖尿病内科(代謝内科)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9"/>
  </si>
  <si>
    <t>血液内科</t>
    <rPh sb="0" eb="2">
      <t>ケツエキ</t>
    </rPh>
    <rPh sb="2" eb="4">
      <t>ナイカ</t>
    </rPh>
    <phoneticPr fontId="2"/>
  </si>
  <si>
    <t>アレルギー科</t>
  </si>
  <si>
    <t>リウマチ科</t>
  </si>
  <si>
    <t>感染症
内科</t>
    <rPh sb="0" eb="3">
      <t>カンセンショウ</t>
    </rPh>
    <phoneticPr fontId="9"/>
  </si>
  <si>
    <t>小児科</t>
    <rPh sb="0" eb="3">
      <t>ショウニカ</t>
    </rPh>
    <phoneticPr fontId="2"/>
  </si>
  <si>
    <t>精神科</t>
    <rPh sb="0" eb="3">
      <t>セイシンカ</t>
    </rPh>
    <phoneticPr fontId="2"/>
  </si>
  <si>
    <t>心療内科</t>
    <rPh sb="0" eb="2">
      <t>シンリョウ</t>
    </rPh>
    <rPh sb="2" eb="4">
      <t>ナイカ</t>
    </rPh>
    <phoneticPr fontId="2"/>
  </si>
  <si>
    <t>呼吸器
外科</t>
    <rPh sb="0" eb="3">
      <t>コキュウキ</t>
    </rPh>
    <rPh sb="4" eb="6">
      <t>ゲカ</t>
    </rPh>
    <phoneticPr fontId="9"/>
  </si>
  <si>
    <t>心臓血管
外科</t>
    <rPh sb="0" eb="2">
      <t>シンゾウ</t>
    </rPh>
    <rPh sb="2" eb="4">
      <t>ケッカン</t>
    </rPh>
    <rPh sb="5" eb="7">
      <t>ゲカ</t>
    </rPh>
    <phoneticPr fontId="9"/>
  </si>
  <si>
    <t>乳腺外科</t>
  </si>
  <si>
    <t>気管食道外科</t>
    <rPh sb="0" eb="2">
      <t>キカン</t>
    </rPh>
    <rPh sb="2" eb="4">
      <t>ショクドウ</t>
    </rPh>
    <rPh sb="4" eb="6">
      <t>ゲカ</t>
    </rPh>
    <phoneticPr fontId="9"/>
  </si>
  <si>
    <t>消化器外科(胃腸外科)</t>
    <rPh sb="0" eb="3">
      <t>ショウカキ</t>
    </rPh>
    <rPh sb="3" eb="5">
      <t>ゲカ</t>
    </rPh>
    <rPh sb="6" eb="8">
      <t>イチョウ</t>
    </rPh>
    <rPh sb="8" eb="10">
      <t>ゲカ</t>
    </rPh>
    <phoneticPr fontId="9"/>
  </si>
  <si>
    <t>泌尿器科</t>
    <rPh sb="0" eb="4">
      <t>ヒニョウキカ</t>
    </rPh>
    <phoneticPr fontId="7"/>
  </si>
  <si>
    <t>肛門外科</t>
    <rPh sb="0" eb="2">
      <t>コウモン</t>
    </rPh>
    <rPh sb="2" eb="4">
      <t>ゲカ</t>
    </rPh>
    <phoneticPr fontId="7"/>
  </si>
  <si>
    <t>整形外科</t>
  </si>
  <si>
    <t>形成外科</t>
  </si>
  <si>
    <t>美容外科</t>
    <rPh sb="0" eb="2">
      <t>ビヨウ</t>
    </rPh>
    <rPh sb="2" eb="4">
      <t>ゲカ</t>
    </rPh>
    <phoneticPr fontId="7"/>
  </si>
  <si>
    <t>眼科</t>
  </si>
  <si>
    <t>耳　　　鼻
いんこう科</t>
    <rPh sb="0" eb="1">
      <t>ミミ</t>
    </rPh>
    <phoneticPr fontId="9"/>
  </si>
  <si>
    <t>小児外科</t>
    <rPh sb="0" eb="2">
      <t>ショウニ</t>
    </rPh>
    <rPh sb="2" eb="4">
      <t>ゲカ</t>
    </rPh>
    <phoneticPr fontId="7"/>
  </si>
  <si>
    <t>産婦人科</t>
  </si>
  <si>
    <t>産科</t>
  </si>
  <si>
    <t>婦人科</t>
  </si>
  <si>
    <t>放射線科</t>
  </si>
  <si>
    <t>麻酔科</t>
  </si>
  <si>
    <t>救急科</t>
  </si>
  <si>
    <t>歯科</t>
  </si>
  <si>
    <t>歯科口腔外科</t>
    <rPh sb="5" eb="6">
      <t>カ</t>
    </rPh>
    <phoneticPr fontId="9"/>
  </si>
  <si>
    <t>療　養</t>
    <rPh sb="0" eb="1">
      <t>リョウ</t>
    </rPh>
    <rPh sb="2" eb="3">
      <t>オサム</t>
    </rPh>
    <phoneticPr fontId="2"/>
  </si>
  <si>
    <t>一　般</t>
    <rPh sb="0" eb="1">
      <t>イチ</t>
    </rPh>
    <rPh sb="2" eb="3">
      <t>パン</t>
    </rPh>
    <phoneticPr fontId="2"/>
  </si>
  <si>
    <t>循環器内科</t>
  </si>
  <si>
    <t>外科</t>
  </si>
  <si>
    <t>脳神経外科</t>
  </si>
  <si>
    <t>耳鼻いんこう科</t>
  </si>
  <si>
    <t>リハビリテーション科</t>
  </si>
  <si>
    <t>病理診断科</t>
  </si>
  <si>
    <t>臨床検査科</t>
  </si>
  <si>
    <t>矯正歯科</t>
  </si>
  <si>
    <t>小児歯科</t>
  </si>
  <si>
    <t>歯科口腔外</t>
  </si>
  <si>
    <t>茨城県</t>
  </si>
  <si>
    <t>○</t>
  </si>
  <si>
    <t>○</t>
    <phoneticPr fontId="9"/>
  </si>
  <si>
    <t>○</t>
    <phoneticPr fontId="9"/>
  </si>
  <si>
    <t>○</t>
    <phoneticPr fontId="2"/>
  </si>
  <si>
    <t>神経科</t>
    <rPh sb="0" eb="3">
      <t>シンケイカ</t>
    </rPh>
    <phoneticPr fontId="9"/>
  </si>
  <si>
    <t>病院数</t>
    <rPh sb="0" eb="2">
      <t>ビョウイン</t>
    </rPh>
    <rPh sb="2" eb="3">
      <t>スウ</t>
    </rPh>
    <phoneticPr fontId="2"/>
  </si>
  <si>
    <t>小児歯科</t>
    <phoneticPr fontId="9"/>
  </si>
  <si>
    <t>○</t>
    <phoneticPr fontId="9"/>
  </si>
  <si>
    <t>呼吸器科，消化器科，
循環器科</t>
    <rPh sb="0" eb="4">
      <t>コキュウキカ</t>
    </rPh>
    <rPh sb="5" eb="8">
      <t>ショウカキ</t>
    </rPh>
    <rPh sb="8" eb="9">
      <t>カ</t>
    </rPh>
    <rPh sb="11" eb="15">
      <t>ジュンカンキカ</t>
    </rPh>
    <phoneticPr fontId="9"/>
  </si>
  <si>
    <t>○</t>
    <phoneticPr fontId="2"/>
  </si>
  <si>
    <t>脳神経
外科</t>
    <phoneticPr fontId="9"/>
  </si>
  <si>
    <t>リハビリ
テーション科</t>
    <phoneticPr fontId="9"/>
  </si>
  <si>
    <t>病理
診断科</t>
    <phoneticPr fontId="9"/>
  </si>
  <si>
    <t>循環器
内科</t>
    <phoneticPr fontId="9"/>
  </si>
  <si>
    <t>皮膚科</t>
    <phoneticPr fontId="2"/>
  </si>
  <si>
    <t>外科</t>
    <phoneticPr fontId="7"/>
  </si>
  <si>
    <t>臨床
検査科</t>
    <phoneticPr fontId="9"/>
  </si>
  <si>
    <t>矯正歯科</t>
    <phoneticPr fontId="9"/>
  </si>
  <si>
    <t>神経内科</t>
    <phoneticPr fontId="7"/>
  </si>
  <si>
    <t>竜ケ崎保健所</t>
    <rPh sb="0" eb="3">
      <t>リュウガサキ</t>
    </rPh>
    <rPh sb="3" eb="6">
      <t>ホケンジョ</t>
    </rPh>
    <phoneticPr fontId="9"/>
  </si>
  <si>
    <t>腎臓内科</t>
    <phoneticPr fontId="7"/>
  </si>
  <si>
    <t>ＪＡとりで
総合医療センター</t>
    <rPh sb="6" eb="8">
      <t>ソウゴウ</t>
    </rPh>
    <rPh sb="8" eb="10">
      <t>イリョウ</t>
    </rPh>
    <phoneticPr fontId="2"/>
  </si>
  <si>
    <t>茨城県厚生農業協同組合連合会</t>
    <phoneticPr fontId="2"/>
  </si>
  <si>
    <t>冨滿　弘之</t>
    <rPh sb="0" eb="2">
      <t>トミミツ</t>
    </rPh>
    <rPh sb="3" eb="5">
      <t>ヒロユキ</t>
    </rPh>
    <phoneticPr fontId="2"/>
  </si>
  <si>
    <t>302-0022
取手市本郷2-1-1</t>
    <phoneticPr fontId="2"/>
  </si>
  <si>
    <t>0297-74-5551
0297-74-2721</t>
    <phoneticPr fontId="2"/>
  </si>
  <si>
    <r>
      <t xml:space="preserve">脳神経内科，内分泌代謝内科，膠原病・リウマチ科，高齢者歯科
</t>
    </r>
    <r>
      <rPr>
        <sz val="9"/>
        <color indexed="40"/>
        <rFont val="ＭＳ ゴシック"/>
        <family val="3"/>
        <charset val="128"/>
      </rPr>
      <t>H20.5.30
地域医療支援病院</t>
    </r>
    <rPh sb="6" eb="9">
      <t>ナイブンピツ</t>
    </rPh>
    <rPh sb="9" eb="11">
      <t>タイシャ</t>
    </rPh>
    <rPh sb="11" eb="13">
      <t>ナイカ</t>
    </rPh>
    <rPh sb="14" eb="17">
      <t>コウゲンビョウ</t>
    </rPh>
    <rPh sb="22" eb="23">
      <t>カ</t>
    </rPh>
    <rPh sb="24" eb="27">
      <t>コウレイシャ</t>
    </rPh>
    <rPh sb="27" eb="29">
      <t>シカ</t>
    </rPh>
    <phoneticPr fontId="2"/>
  </si>
  <si>
    <t>牛久愛和総合病院</t>
  </si>
  <si>
    <t>医療法人社団常仁会</t>
  </si>
  <si>
    <t>瀬下　明良</t>
    <rPh sb="0" eb="2">
      <t>セシタ</t>
    </rPh>
    <rPh sb="3" eb="5">
      <t>アキラ</t>
    </rPh>
    <phoneticPr fontId="2"/>
  </si>
  <si>
    <t>300-1231
牛久市猪子町896</t>
    <phoneticPr fontId="2"/>
  </si>
  <si>
    <t>029-873-3111
029-874-1031</t>
    <phoneticPr fontId="2"/>
  </si>
  <si>
    <t>○</t>
    <phoneticPr fontId="9"/>
  </si>
  <si>
    <t>糖尿病・代謝内科，内分泌内科，内分泌外科</t>
    <rPh sb="0" eb="3">
      <t>トウニョウビョウ</t>
    </rPh>
    <rPh sb="4" eb="6">
      <t>タイシャ</t>
    </rPh>
    <rPh sb="6" eb="8">
      <t>ナイカ</t>
    </rPh>
    <rPh sb="9" eb="12">
      <t>ナイブンピ</t>
    </rPh>
    <rPh sb="12" eb="14">
      <t>ナイカ</t>
    </rPh>
    <rPh sb="15" eb="18">
      <t>ナイブンピツ</t>
    </rPh>
    <rPh sb="16" eb="17">
      <t>ショウナイ</t>
    </rPh>
    <rPh sb="18" eb="20">
      <t>ゲカ</t>
    </rPh>
    <phoneticPr fontId="2"/>
  </si>
  <si>
    <t>医療法人社団
宗仁会病院</t>
    <phoneticPr fontId="2"/>
  </si>
  <si>
    <t>医療法人社団宗仁会</t>
  </si>
  <si>
    <t>根本　敏成</t>
    <rPh sb="0" eb="2">
      <t>ネモト</t>
    </rPh>
    <rPh sb="3" eb="5">
      <t>トシナリ</t>
    </rPh>
    <phoneticPr fontId="2"/>
  </si>
  <si>
    <t>300-1546
取手市岡1493番地</t>
    <phoneticPr fontId="9"/>
  </si>
  <si>
    <t>0297-85-8341
0297-85-8248</t>
    <phoneticPr fontId="9"/>
  </si>
  <si>
    <t>宮本病院</t>
  </si>
  <si>
    <t>医療法人盡誠会</t>
  </si>
  <si>
    <t>宮本　二郎</t>
    <rPh sb="3" eb="5">
      <t>ジロウ</t>
    </rPh>
    <phoneticPr fontId="2"/>
  </si>
  <si>
    <t>300-0605
稲敷市幸田1247</t>
    <phoneticPr fontId="2"/>
  </si>
  <si>
    <t>0299-79-2114
0299-79-2116</t>
    <phoneticPr fontId="2"/>
  </si>
  <si>
    <t>腎臓内科（人工透析），糖尿病・代謝内科</t>
    <rPh sb="0" eb="2">
      <t>ジンゾウ</t>
    </rPh>
    <rPh sb="2" eb="3">
      <t>ナイ</t>
    </rPh>
    <rPh sb="3" eb="4">
      <t>カ</t>
    </rPh>
    <rPh sb="5" eb="7">
      <t>ジンコウ</t>
    </rPh>
    <rPh sb="7" eb="9">
      <t>トウセキ</t>
    </rPh>
    <rPh sb="11" eb="14">
      <t>トウニョウビョウ</t>
    </rPh>
    <rPh sb="15" eb="17">
      <t>タイシャ</t>
    </rPh>
    <rPh sb="17" eb="19">
      <t>ナイカ</t>
    </rPh>
    <phoneticPr fontId="2"/>
  </si>
  <si>
    <t>医療法人中村会
常総病院</t>
    <phoneticPr fontId="9"/>
  </si>
  <si>
    <t>医療法人中村会</t>
  </si>
  <si>
    <t>中野　　護</t>
  </si>
  <si>
    <t>302-0038
取手市下高井2371</t>
    <phoneticPr fontId="9"/>
  </si>
  <si>
    <t>0297-78-8707
0297-78-8708</t>
    <phoneticPr fontId="9"/>
  </si>
  <si>
    <t>みやざきホスピタル</t>
    <phoneticPr fontId="2"/>
  </si>
  <si>
    <t>医療法人精光会</t>
  </si>
  <si>
    <t>星野　惠則</t>
    <rPh sb="0" eb="1">
      <t>ホシ</t>
    </rPh>
    <rPh sb="1" eb="2">
      <t>ノ</t>
    </rPh>
    <rPh sb="3" eb="4">
      <t>メグミ</t>
    </rPh>
    <rPh sb="4" eb="5">
      <t>ソク</t>
    </rPh>
    <phoneticPr fontId="2"/>
  </si>
  <si>
    <t>301-0902
稲敷市上根本3474</t>
    <phoneticPr fontId="9"/>
  </si>
  <si>
    <t>0297-87-3321
0297-87-3323</t>
    <phoneticPr fontId="9"/>
  </si>
  <si>
    <t>○</t>
    <phoneticPr fontId="2"/>
  </si>
  <si>
    <t>医療法人社団八峰会
池田病院</t>
    <phoneticPr fontId="9"/>
  </si>
  <si>
    <t>医療法人社団八峰会</t>
  </si>
  <si>
    <t>池田　八郎</t>
  </si>
  <si>
    <t>301-0856
龍ヶ崎市貝原塚町3690-2</t>
    <phoneticPr fontId="9"/>
  </si>
  <si>
    <t>0297-64-1152
0297-64-1151</t>
    <phoneticPr fontId="9"/>
  </si>
  <si>
    <t>神経科</t>
    <rPh sb="0" eb="3">
      <t>シンケイカ</t>
    </rPh>
    <phoneticPr fontId="2"/>
  </si>
  <si>
    <t>医療法人社団広文会
江戸崎病院</t>
    <phoneticPr fontId="9"/>
  </si>
  <si>
    <t>医療法人社団広文会</t>
  </si>
  <si>
    <t>秋本　　優</t>
  </si>
  <si>
    <t>300-0621
稲敷市阿波1299</t>
    <phoneticPr fontId="9"/>
  </si>
  <si>
    <t>029-894-2611
029-894-3611</t>
    <phoneticPr fontId="2"/>
  </si>
  <si>
    <t>○</t>
    <phoneticPr fontId="9"/>
  </si>
  <si>
    <t>取手中央病院</t>
  </si>
  <si>
    <t>医療法人櫻友会</t>
    <rPh sb="0" eb="2">
      <t>イリョウ</t>
    </rPh>
    <rPh sb="2" eb="4">
      <t>ホウジン</t>
    </rPh>
    <rPh sb="4" eb="5">
      <t>サクラ</t>
    </rPh>
    <rPh sb="5" eb="6">
      <t>トモ</t>
    </rPh>
    <rPh sb="6" eb="7">
      <t>カイ</t>
    </rPh>
    <phoneticPr fontId="2"/>
  </si>
  <si>
    <t>宮田　幸子</t>
    <rPh sb="0" eb="2">
      <t>ミヤタ</t>
    </rPh>
    <rPh sb="3" eb="5">
      <t>サチコ</t>
    </rPh>
    <phoneticPr fontId="2"/>
  </si>
  <si>
    <t>302-0022
取手市本郷3-2-1</t>
    <phoneticPr fontId="9"/>
  </si>
  <si>
    <t>0297-72-1133
0297-72-5188</t>
    <phoneticPr fontId="9"/>
  </si>
  <si>
    <t>医療法人社団耕潤会
ハートフルふじしろ病院</t>
    <phoneticPr fontId="2"/>
  </si>
  <si>
    <t>医療法人社団耕潤会</t>
    <rPh sb="6" eb="7">
      <t>タガヤ</t>
    </rPh>
    <rPh sb="7" eb="8">
      <t>ジュン</t>
    </rPh>
    <phoneticPr fontId="2"/>
  </si>
  <si>
    <t>吉田　兼重</t>
    <rPh sb="0" eb="2">
      <t>ヨシダ</t>
    </rPh>
    <rPh sb="3" eb="5">
      <t>カネシゲ</t>
    </rPh>
    <phoneticPr fontId="2"/>
  </si>
  <si>
    <t>300-1505
取手市下萱場225</t>
    <phoneticPr fontId="2"/>
  </si>
  <si>
    <t>0297-83-7177
0297-83-7155</t>
    <phoneticPr fontId="2"/>
  </si>
  <si>
    <t>脳神経内科</t>
    <rPh sb="0" eb="3">
      <t>ノウシンケイ</t>
    </rPh>
    <rPh sb="3" eb="5">
      <t>ナイカ</t>
    </rPh>
    <phoneticPr fontId="2"/>
  </si>
  <si>
    <t>西間木病院</t>
  </si>
  <si>
    <t>医療法人西秀会</t>
  </si>
  <si>
    <t>西間木　徹也</t>
    <rPh sb="4" eb="6">
      <t>テツヤ</t>
    </rPh>
    <phoneticPr fontId="2"/>
  </si>
  <si>
    <t>302-0034
取手市戸頭1-8-21</t>
    <phoneticPr fontId="9"/>
  </si>
  <si>
    <t>0297-78-1101
0297-78-1104</t>
    <phoneticPr fontId="9"/>
  </si>
  <si>
    <t>取手北相馬保健医療
センター医師会病院</t>
    <phoneticPr fontId="2"/>
  </si>
  <si>
    <t>公益社団法人
取手市医師会</t>
    <rPh sb="0" eb="2">
      <t>コウエキ</t>
    </rPh>
    <phoneticPr fontId="2"/>
  </si>
  <si>
    <t>鈴木　武樹</t>
    <rPh sb="0" eb="2">
      <t>スズキ</t>
    </rPh>
    <rPh sb="3" eb="4">
      <t>タケ</t>
    </rPh>
    <rPh sb="4" eb="5">
      <t>キ</t>
    </rPh>
    <phoneticPr fontId="2"/>
  </si>
  <si>
    <t>302-0032
取手市野々井1926</t>
    <phoneticPr fontId="9"/>
  </si>
  <si>
    <t>0297-78-6111
0297-78-6116</t>
    <phoneticPr fontId="2"/>
  </si>
  <si>
    <r>
      <rPr>
        <sz val="9"/>
        <rFont val="ＭＳ ゴシック"/>
        <family val="3"/>
        <charset val="128"/>
      </rPr>
      <t>呼吸器科，循環器科，緩和ケア内科</t>
    </r>
    <r>
      <rPr>
        <sz val="9"/>
        <color indexed="40"/>
        <rFont val="ＭＳ ゴシック"/>
        <family val="3"/>
        <charset val="128"/>
      </rPr>
      <t xml:space="preserve">
</t>
    </r>
    <r>
      <rPr>
        <sz val="9"/>
        <color indexed="40"/>
        <rFont val="ＭＳ ゴシック"/>
        <family val="3"/>
        <charset val="128"/>
      </rPr>
      <t>H18.8.11
地域医療支援病院</t>
    </r>
    <rPh sb="0" eb="4">
      <t>コキュウキカ</t>
    </rPh>
    <rPh sb="5" eb="9">
      <t>ジュンカンキカ</t>
    </rPh>
    <rPh sb="10" eb="12">
      <t>カンワ</t>
    </rPh>
    <rPh sb="14" eb="16">
      <t>ナイカ</t>
    </rPh>
    <phoneticPr fontId="9"/>
  </si>
  <si>
    <t>つくばセントラル病院</t>
    <rPh sb="8" eb="10">
      <t>ビョウイン</t>
    </rPh>
    <phoneticPr fontId="2"/>
  </si>
  <si>
    <t>社会医療法人若竹会</t>
    <rPh sb="0" eb="2">
      <t>シャカイ</t>
    </rPh>
    <rPh sb="2" eb="4">
      <t>イリョウ</t>
    </rPh>
    <rPh sb="4" eb="6">
      <t>ホウジン</t>
    </rPh>
    <rPh sb="6" eb="8">
      <t>ワカタケ</t>
    </rPh>
    <rPh sb="8" eb="9">
      <t>カイ</t>
    </rPh>
    <phoneticPr fontId="2"/>
  </si>
  <si>
    <t>金子　剛</t>
    <rPh sb="0" eb="2">
      <t>カネコ</t>
    </rPh>
    <rPh sb="3" eb="4">
      <t>ツヨシ</t>
    </rPh>
    <phoneticPr fontId="7"/>
  </si>
  <si>
    <t>300-1211
牛久市柏田町1589-3</t>
    <phoneticPr fontId="9"/>
  </si>
  <si>
    <t>029-872-1771
029-874-4763</t>
    <phoneticPr fontId="2"/>
  </si>
  <si>
    <r>
      <t xml:space="preserve">腫瘍放射線科，脳神経内科
</t>
    </r>
    <r>
      <rPr>
        <sz val="9"/>
        <color indexed="40"/>
        <rFont val="ＭＳ ゴシック"/>
        <family val="3"/>
        <charset val="128"/>
      </rPr>
      <t>H30.8.30
地域医療支援病院</t>
    </r>
    <rPh sb="0" eb="2">
      <t>シュヨウ</t>
    </rPh>
    <rPh sb="2" eb="6">
      <t>ホウシャセンカ</t>
    </rPh>
    <rPh sb="7" eb="8">
      <t>ノウ</t>
    </rPh>
    <rPh sb="8" eb="10">
      <t>シンケイ</t>
    </rPh>
    <rPh sb="10" eb="12">
      <t>ナイカ</t>
    </rPh>
    <phoneticPr fontId="2"/>
  </si>
  <si>
    <t>守谷慶友病院</t>
  </si>
  <si>
    <t>医療法人慶友会</t>
  </si>
  <si>
    <t>今村　　明</t>
    <rPh sb="0" eb="2">
      <t>イマムラ</t>
    </rPh>
    <rPh sb="4" eb="5">
      <t>アキラ</t>
    </rPh>
    <phoneticPr fontId="2"/>
  </si>
  <si>
    <t>302-0118
守谷市立沢980-1</t>
    <phoneticPr fontId="2"/>
  </si>
  <si>
    <t>0297-45-3311
0297-45-4541</t>
    <phoneticPr fontId="2"/>
  </si>
  <si>
    <t>人工透析内科，血管外科，内視鏡内科，頭頚部外科</t>
    <rPh sb="0" eb="2">
      <t>ジンコウ</t>
    </rPh>
    <rPh sb="2" eb="4">
      <t>トウセキ</t>
    </rPh>
    <rPh sb="4" eb="6">
      <t>ナイカ</t>
    </rPh>
    <rPh sb="7" eb="9">
      <t>ケッカン</t>
    </rPh>
    <rPh sb="9" eb="11">
      <t>ゲカ</t>
    </rPh>
    <rPh sb="12" eb="15">
      <t>ナイシキョウ</t>
    </rPh>
    <rPh sb="15" eb="17">
      <t>ナイカ</t>
    </rPh>
    <rPh sb="18" eb="21">
      <t>トウケイブ</t>
    </rPh>
    <rPh sb="21" eb="23">
      <t>ゲカ</t>
    </rPh>
    <phoneticPr fontId="2"/>
  </si>
  <si>
    <t>社会医療法人社団光仁会
総合守谷第一病院</t>
    <rPh sb="0" eb="2">
      <t>シャカイ</t>
    </rPh>
    <phoneticPr fontId="2"/>
  </si>
  <si>
    <t>社会医療法人社団
光仁会</t>
    <rPh sb="0" eb="2">
      <t>シャカイ</t>
    </rPh>
    <phoneticPr fontId="2"/>
  </si>
  <si>
    <t>遠藤　優枝</t>
    <rPh sb="0" eb="2">
      <t>エンドウ</t>
    </rPh>
    <rPh sb="3" eb="4">
      <t>ユウ</t>
    </rPh>
    <rPh sb="4" eb="5">
      <t>エダ</t>
    </rPh>
    <phoneticPr fontId="2"/>
  </si>
  <si>
    <t>302-0102
守谷市松前台1-17</t>
    <phoneticPr fontId="9"/>
  </si>
  <si>
    <t>0297-45-5111
0297-45-5050</t>
    <phoneticPr fontId="9"/>
  </si>
  <si>
    <t>牛尾病院</t>
    <phoneticPr fontId="2"/>
  </si>
  <si>
    <t>医療法人竜仁会</t>
    <rPh sb="4" eb="5">
      <t>リュウ</t>
    </rPh>
    <rPh sb="5" eb="7">
      <t>ジンカイ</t>
    </rPh>
    <phoneticPr fontId="2"/>
  </si>
  <si>
    <t>牛尾　浩樹</t>
  </si>
  <si>
    <t>301-0007
龍ヶ崎市馴柴町１区15-1</t>
    <phoneticPr fontId="2"/>
  </si>
  <si>
    <t>0297-66-6111
0297-66-6138</t>
    <phoneticPr fontId="2"/>
  </si>
  <si>
    <t>内分泌外科</t>
    <rPh sb="0" eb="3">
      <t>ナイブンピツ</t>
    </rPh>
    <phoneticPr fontId="2"/>
  </si>
  <si>
    <t>龍ケ崎済生会病院</t>
    <rPh sb="0" eb="3">
      <t>リュウガサキ</t>
    </rPh>
    <rPh sb="3" eb="6">
      <t>サイセイカイ</t>
    </rPh>
    <rPh sb="6" eb="8">
      <t>ビョウイン</t>
    </rPh>
    <phoneticPr fontId="2"/>
  </si>
  <si>
    <t>社会福祉法人
恩賜財団済生会</t>
    <phoneticPr fontId="9"/>
  </si>
  <si>
    <t>海老原　次男</t>
  </si>
  <si>
    <t>301-0854
龍ヶ崎市中里１丁目１番</t>
    <phoneticPr fontId="2"/>
  </si>
  <si>
    <t>0297-63-7111
0297-63-7163</t>
    <phoneticPr fontId="2"/>
  </si>
  <si>
    <t>内分泌・代謝内科</t>
    <rPh sb="0" eb="3">
      <t>ナイブンピツ</t>
    </rPh>
    <rPh sb="4" eb="6">
      <t>タイシャ</t>
    </rPh>
    <rPh sb="6" eb="8">
      <t>ナイカ</t>
    </rPh>
    <phoneticPr fontId="2"/>
  </si>
  <si>
    <t>東取手病院</t>
    <phoneticPr fontId="9"/>
  </si>
  <si>
    <t>医療法人社団輝峰会</t>
    <phoneticPr fontId="9"/>
  </si>
  <si>
    <t>髙森　繁</t>
    <rPh sb="0" eb="2">
      <t>タカモリ</t>
    </rPh>
    <rPh sb="3" eb="4">
      <t>シゲル</t>
    </rPh>
    <phoneticPr fontId="2"/>
  </si>
  <si>
    <t>302-0011
取手市井野字前土井268番地</t>
    <phoneticPr fontId="9"/>
  </si>
  <si>
    <t>0297-74-3333
0297-74-3338</t>
    <phoneticPr fontId="9"/>
  </si>
  <si>
    <t xml:space="preserve">糖尿病・代謝内科
</t>
    <rPh sb="0" eb="3">
      <t>トウニョウビョウ</t>
    </rPh>
    <rPh sb="4" eb="6">
      <t>タイシャ</t>
    </rPh>
    <rPh sb="6" eb="8">
      <t>ナイカ</t>
    </rPh>
    <phoneticPr fontId="2"/>
  </si>
  <si>
    <t>医療法人三星会
茨城リハビリテーション病院</t>
    <rPh sb="0" eb="7">
      <t>イリョウホウジンサンセイカイ</t>
    </rPh>
    <rPh sb="8" eb="10">
      <t>イバラキリ</t>
    </rPh>
    <rPh sb="11" eb="21">
      <t>テーションビョウイン</t>
    </rPh>
    <phoneticPr fontId="2"/>
  </si>
  <si>
    <t>医療法人三星会</t>
    <rPh sb="4" eb="5">
      <t>サン</t>
    </rPh>
    <rPh sb="5" eb="6">
      <t>セイ</t>
    </rPh>
    <rPh sb="6" eb="7">
      <t>カイ</t>
    </rPh>
    <phoneticPr fontId="9"/>
  </si>
  <si>
    <t>篠田　雄一</t>
  </si>
  <si>
    <t>302-0112
守谷市同地字仲山360番地</t>
    <rPh sb="14" eb="15">
      <t>アザ</t>
    </rPh>
    <rPh sb="15" eb="17">
      <t>ナカヤマ</t>
    </rPh>
    <rPh sb="20" eb="22">
      <t>バンチ</t>
    </rPh>
    <phoneticPr fontId="9"/>
  </si>
  <si>
    <t>0297-48-6111
0297-48-6116</t>
  </si>
  <si>
    <t>医療法人美湖会
美浦中央病院</t>
    <phoneticPr fontId="9"/>
  </si>
  <si>
    <t>医療法人美湖会</t>
  </si>
  <si>
    <t>岩瀬　　剛</t>
  </si>
  <si>
    <t>300-0412
稲敷郡美浦村宮地字平木596</t>
    <phoneticPr fontId="9"/>
  </si>
  <si>
    <t>029-885-3551
029-885-5220</t>
    <phoneticPr fontId="2"/>
  </si>
  <si>
    <t>呼吸器科，消化器科，循環器科</t>
    <rPh sb="0" eb="4">
      <t>コキュウキカ</t>
    </rPh>
    <rPh sb="5" eb="8">
      <t>ショウカキ</t>
    </rPh>
    <rPh sb="8" eb="9">
      <t>カ</t>
    </rPh>
    <rPh sb="10" eb="14">
      <t>ジュンカンキカ</t>
    </rPh>
    <phoneticPr fontId="9"/>
  </si>
  <si>
    <t>東京医科大学
　茨城医療センター</t>
    <rPh sb="8" eb="10">
      <t>イバラキ</t>
    </rPh>
    <rPh sb="10" eb="12">
      <t>イリョウ</t>
    </rPh>
    <phoneticPr fontId="2"/>
  </si>
  <si>
    <t>学校法人
東京医科大学</t>
    <phoneticPr fontId="9"/>
  </si>
  <si>
    <t>小林　正貴</t>
    <rPh sb="0" eb="2">
      <t>コバヤシ</t>
    </rPh>
    <rPh sb="3" eb="5">
      <t>マサキ</t>
    </rPh>
    <phoneticPr fontId="2"/>
  </si>
  <si>
    <t>300-0332
稲敷郡阿見町中央3-20-1</t>
    <phoneticPr fontId="2"/>
  </si>
  <si>
    <t>029-887-1161
029-887-6266</t>
    <phoneticPr fontId="2"/>
  </si>
  <si>
    <r>
      <t xml:space="preserve">脳神経内科，代謝・内分泌内科
</t>
    </r>
    <r>
      <rPr>
        <sz val="9"/>
        <color indexed="40"/>
        <rFont val="ＭＳ Ｐゴシック"/>
        <family val="3"/>
        <charset val="128"/>
      </rPr>
      <t>R1.7.31
地域医療支援病院</t>
    </r>
    <rPh sb="0" eb="3">
      <t>ノウシンケイ</t>
    </rPh>
    <rPh sb="3" eb="5">
      <t>ナイカ</t>
    </rPh>
    <rPh sb="6" eb="8">
      <t>タイシャ</t>
    </rPh>
    <rPh sb="9" eb="12">
      <t>ナイブンピツ</t>
    </rPh>
    <rPh sb="12" eb="14">
      <t>ナイカ</t>
    </rPh>
    <phoneticPr fontId="9"/>
  </si>
  <si>
    <t>医療法人社団恵和会
朝田病院</t>
    <rPh sb="10" eb="12">
      <t>アサダ</t>
    </rPh>
    <phoneticPr fontId="9"/>
  </si>
  <si>
    <t>医療法人社団恵和会</t>
  </si>
  <si>
    <t>朝田　　武</t>
    <rPh sb="0" eb="2">
      <t>アサダ</t>
    </rPh>
    <rPh sb="4" eb="5">
      <t>タケシ</t>
    </rPh>
    <phoneticPr fontId="9"/>
  </si>
  <si>
    <t>300-0333
稲敷郡阿見町若栗2584</t>
    <phoneticPr fontId="9"/>
  </si>
  <si>
    <t>029-887-0310
029-887-7831</t>
    <phoneticPr fontId="2"/>
  </si>
  <si>
    <t>茨城県立医療大学
付属病院</t>
    <phoneticPr fontId="9"/>
  </si>
  <si>
    <t>岩﨑　信明</t>
    <rPh sb="0" eb="2">
      <t>イワサキ</t>
    </rPh>
    <rPh sb="3" eb="5">
      <t>ノブアキ</t>
    </rPh>
    <phoneticPr fontId="2"/>
  </si>
  <si>
    <t>300-0331
稲敷郡阿見町大字阿見4733</t>
    <phoneticPr fontId="9"/>
  </si>
  <si>
    <t>029-888-9200
029-840-2418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</si>
</sst>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0&quot;施&quot;&quot;設&quot;"/>
  </numFmts>
  <fonts count="16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u/>
      <sz val="10.45"/>
      <color indexed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4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4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ck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</borders>
  <cellStyleXfs count="12">
    <xf numFmtId="0" fontId="0" fillId="0" borderId="0"/>
    <xf numFmtId="3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</cellStyleXfs>
  <cellXfs count="146">
    <xf numFmtId="0" fontId="0" fillId="0" borderId="0" xfId="0"/>
    <xf numFmtId="0" fontId="4" fillId="0" borderId="16" xfId="3" applyNumberFormat="1" applyFont="1" applyFill="1" applyBorder="1" applyAlignment="1">
      <alignment horizontal="center"/>
    </xf>
    <xf numFmtId="3" fontId="4" fillId="0" borderId="16" xfId="5" applyNumberFormat="1" applyFont="1" applyFill="1" applyBorder="1" applyAlignment="1">
      <alignment horizontal="right" vertical="center"/>
    </xf>
    <xf numFmtId="0" fontId="4" fillId="0" borderId="16" xfId="1" applyNumberFormat="1" applyFont="1" applyFill="1" applyBorder="1" applyAlignment="1">
      <alignment vertical="top" wrapText="1"/>
    </xf>
    <xf numFmtId="0" fontId="4" fillId="0" borderId="16" xfId="1" applyNumberFormat="1" applyFont="1" applyFill="1" applyBorder="1" applyAlignment="1">
      <alignment horizontal="left" vertical="top"/>
    </xf>
    <xf numFmtId="0" fontId="4" fillId="0" borderId="16" xfId="1" applyNumberFormat="1" applyFont="1" applyFill="1" applyBorder="1" applyAlignment="1">
      <alignment horizontal="right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4" fillId="0" borderId="8" xfId="6" applyNumberFormat="1" applyFont="1" applyFill="1" applyBorder="1" applyAlignment="1">
      <alignment horizontal="left" vertical="top"/>
    </xf>
    <xf numFmtId="0" fontId="4" fillId="0" borderId="8" xfId="6" applyNumberFormat="1" applyFont="1" applyFill="1" applyBorder="1" applyAlignment="1">
      <alignment horizontal="center" vertical="center"/>
    </xf>
    <xf numFmtId="0" fontId="12" fillId="0" borderId="28" xfId="3" applyNumberFormat="1" applyFont="1" applyFill="1" applyBorder="1" applyAlignment="1">
      <alignment horizontal="left" vertical="top" shrinkToFit="1"/>
    </xf>
    <xf numFmtId="0" fontId="4" fillId="0" borderId="16" xfId="9" applyNumberFormat="1" applyFont="1" applyFill="1" applyBorder="1" applyAlignment="1">
      <alignment horizontal="left" vertical="top" wrapText="1"/>
    </xf>
    <xf numFmtId="0" fontId="4" fillId="0" borderId="16" xfId="6" applyNumberFormat="1" applyFont="1" applyFill="1" applyBorder="1" applyAlignment="1">
      <alignment horizontal="left" vertical="top" wrapText="1"/>
    </xf>
    <xf numFmtId="0" fontId="4" fillId="0" borderId="16" xfId="6" applyNumberFormat="1" applyFont="1" applyFill="1" applyBorder="1" applyAlignment="1">
      <alignment horizontal="right" vertical="center"/>
    </xf>
    <xf numFmtId="0" fontId="4" fillId="0" borderId="16" xfId="6" applyNumberFormat="1" applyFont="1" applyFill="1" applyBorder="1" applyAlignment="1">
      <alignment horizontal="center" vertical="center"/>
    </xf>
    <xf numFmtId="0" fontId="6" fillId="0" borderId="0" xfId="6" applyFill="1" applyAlignment="1"/>
    <xf numFmtId="0" fontId="4" fillId="0" borderId="0" xfId="7" applyNumberFormat="1" applyFont="1" applyAlignment="1">
      <alignment horizontal="centerContinuous"/>
    </xf>
    <xf numFmtId="0" fontId="8" fillId="0" borderId="0" xfId="10" applyNumberFormat="1" applyFont="1" applyAlignment="1">
      <alignment horizontal="centerContinuous"/>
    </xf>
    <xf numFmtId="0" fontId="4" fillId="0" borderId="0" xfId="7" applyNumberFormat="1" applyFont="1" applyAlignment="1"/>
    <xf numFmtId="0" fontId="4" fillId="0" borderId="0" xfId="7" applyNumberFormat="1" applyFont="1" applyFill="1" applyAlignment="1"/>
    <xf numFmtId="0" fontId="8" fillId="0" borderId="0" xfId="7" applyNumberFormat="1" applyFont="1" applyAlignment="1">
      <alignment horizontal="left"/>
    </xf>
    <xf numFmtId="0" fontId="6" fillId="0" borderId="0" xfId="7" applyNumberFormat="1" applyFont="1" applyAlignment="1"/>
    <xf numFmtId="0" fontId="6" fillId="0" borderId="0" xfId="7" applyAlignment="1"/>
    <xf numFmtId="0" fontId="6" fillId="0" borderId="14" xfId="7" applyNumberFormat="1" applyFont="1" applyBorder="1" applyAlignment="1"/>
    <xf numFmtId="0" fontId="4" fillId="0" borderId="42" xfId="7" applyNumberFormat="1" applyFont="1" applyBorder="1" applyAlignment="1">
      <alignment horizontal="center" vertical="center"/>
    </xf>
    <xf numFmtId="0" fontId="4" fillId="0" borderId="35" xfId="7" applyNumberFormat="1" applyFont="1" applyBorder="1" applyAlignment="1">
      <alignment horizontal="left" vertical="top" wrapText="1"/>
    </xf>
    <xf numFmtId="0" fontId="4" fillId="0" borderId="34" xfId="7" applyNumberFormat="1" applyFont="1" applyFill="1" applyBorder="1" applyAlignment="1">
      <alignment horizontal="left" vertical="top"/>
    </xf>
    <xf numFmtId="3" fontId="4" fillId="0" borderId="35" xfId="7" applyNumberFormat="1" applyFont="1" applyBorder="1" applyAlignment="1">
      <alignment vertical="center"/>
    </xf>
    <xf numFmtId="0" fontId="4" fillId="0" borderId="35" xfId="7" applyNumberFormat="1" applyFont="1" applyBorder="1" applyAlignment="1">
      <alignment vertical="center"/>
    </xf>
    <xf numFmtId="0" fontId="4" fillId="0" borderId="35" xfId="7" applyNumberFormat="1" applyFont="1" applyBorder="1" applyAlignment="1">
      <alignment horizontal="center" vertical="center"/>
    </xf>
    <xf numFmtId="0" fontId="4" fillId="0" borderId="35" xfId="7" applyNumberFormat="1" applyFont="1" applyFill="1" applyBorder="1" applyAlignment="1">
      <alignment horizontal="center" vertical="center"/>
    </xf>
    <xf numFmtId="0" fontId="4" fillId="0" borderId="34" xfId="7" applyNumberFormat="1" applyFont="1" applyBorder="1" applyAlignment="1">
      <alignment horizontal="center" vertical="center"/>
    </xf>
    <xf numFmtId="0" fontId="12" fillId="0" borderId="36" xfId="7" applyNumberFormat="1" applyFont="1" applyBorder="1" applyAlignment="1">
      <alignment horizontal="left" vertical="top" wrapText="1"/>
    </xf>
    <xf numFmtId="0" fontId="6" fillId="0" borderId="14" xfId="7" applyNumberFormat="1" applyFont="1" applyBorder="1" applyAlignment="1">
      <alignment vertical="top"/>
    </xf>
    <xf numFmtId="0" fontId="6" fillId="0" borderId="0" xfId="7" applyAlignment="1">
      <alignment vertical="top"/>
    </xf>
    <xf numFmtId="0" fontId="4" fillId="0" borderId="44" xfId="7" applyNumberFormat="1" applyFont="1" applyBorder="1" applyAlignment="1">
      <alignment horizontal="center" vertical="center"/>
    </xf>
    <xf numFmtId="0" fontId="4" fillId="0" borderId="45" xfId="7" applyNumberFormat="1" applyFont="1" applyBorder="1" applyAlignment="1">
      <alignment horizontal="left" vertical="top"/>
    </xf>
    <xf numFmtId="0" fontId="4" fillId="0" borderId="16" xfId="7" applyNumberFormat="1" applyFont="1" applyBorder="1" applyAlignment="1">
      <alignment horizontal="left" vertical="top"/>
    </xf>
    <xf numFmtId="0" fontId="4" fillId="0" borderId="29" xfId="7" applyNumberFormat="1" applyFont="1" applyFill="1" applyBorder="1" applyAlignment="1">
      <alignment horizontal="left" vertical="top"/>
    </xf>
    <xf numFmtId="0" fontId="4" fillId="0" borderId="16" xfId="7" applyNumberFormat="1" applyFont="1" applyBorder="1" applyAlignment="1">
      <alignment horizontal="left" vertical="top" wrapText="1"/>
    </xf>
    <xf numFmtId="0" fontId="4" fillId="0" borderId="26" xfId="7" applyNumberFormat="1" applyFont="1" applyBorder="1" applyAlignment="1">
      <alignment horizontal="left" vertical="top" wrapText="1"/>
    </xf>
    <xf numFmtId="3" fontId="4" fillId="0" borderId="33" xfId="7" applyNumberFormat="1" applyFont="1" applyBorder="1" applyAlignment="1">
      <alignment vertical="center"/>
    </xf>
    <xf numFmtId="0" fontId="4" fillId="0" borderId="46" xfId="7" applyNumberFormat="1" applyFont="1" applyBorder="1" applyAlignment="1">
      <alignment vertical="center"/>
    </xf>
    <xf numFmtId="0" fontId="4" fillId="0" borderId="33" xfId="7" applyNumberFormat="1" applyFont="1" applyBorder="1" applyAlignment="1">
      <alignment vertical="center"/>
    </xf>
    <xf numFmtId="0" fontId="4" fillId="0" borderId="27" xfId="7" applyNumberFormat="1" applyFont="1" applyBorder="1" applyAlignment="1">
      <alignment vertical="center"/>
    </xf>
    <xf numFmtId="0" fontId="4" fillId="0" borderId="16" xfId="7" applyNumberFormat="1" applyFont="1" applyBorder="1" applyAlignment="1">
      <alignment horizontal="center" vertical="center"/>
    </xf>
    <xf numFmtId="0" fontId="4" fillId="0" borderId="26" xfId="7" applyNumberFormat="1" applyFont="1" applyBorder="1" applyAlignment="1">
      <alignment horizontal="center" vertical="center"/>
    </xf>
    <xf numFmtId="0" fontId="4" fillId="0" borderId="30" xfId="7" applyNumberFormat="1" applyFont="1" applyBorder="1" applyAlignment="1">
      <alignment horizontal="center" vertical="center"/>
    </xf>
    <xf numFmtId="0" fontId="4" fillId="0" borderId="33" xfId="7" applyNumberFormat="1" applyFont="1" applyBorder="1" applyAlignment="1">
      <alignment horizontal="center" vertical="center"/>
    </xf>
    <xf numFmtId="0" fontId="4" fillId="0" borderId="27" xfId="7" applyNumberFormat="1" applyFont="1" applyBorder="1" applyAlignment="1">
      <alignment horizontal="center" vertical="center"/>
    </xf>
    <xf numFmtId="0" fontId="4" fillId="0" borderId="46" xfId="7" applyNumberFormat="1" applyFont="1" applyBorder="1" applyAlignment="1">
      <alignment horizontal="center" vertical="center"/>
    </xf>
    <xf numFmtId="0" fontId="4" fillId="0" borderId="29" xfId="7" applyNumberFormat="1" applyFont="1" applyBorder="1" applyAlignment="1">
      <alignment horizontal="center" vertical="center"/>
    </xf>
    <xf numFmtId="0" fontId="14" fillId="0" borderId="47" xfId="11" applyFont="1" applyBorder="1" applyAlignment="1">
      <alignment horizontal="left" vertical="top" wrapText="1"/>
    </xf>
    <xf numFmtId="0" fontId="6" fillId="0" borderId="0" xfId="7" applyNumberFormat="1" applyFont="1" applyBorder="1" applyAlignment="1"/>
    <xf numFmtId="0" fontId="4" fillId="0" borderId="48" xfId="7" applyNumberFormat="1" applyFont="1" applyBorder="1" applyAlignment="1">
      <alignment horizontal="center" vertical="center"/>
    </xf>
    <xf numFmtId="3" fontId="4" fillId="0" borderId="16" xfId="7" applyNumberFormat="1" applyFont="1" applyBorder="1" applyAlignment="1">
      <alignment vertical="center"/>
    </xf>
    <xf numFmtId="0" fontId="4" fillId="0" borderId="16" xfId="7" applyNumberFormat="1" applyFont="1" applyBorder="1" applyAlignment="1">
      <alignment vertical="center"/>
    </xf>
    <xf numFmtId="0" fontId="12" fillId="0" borderId="10" xfId="7" applyNumberFormat="1" applyFont="1" applyBorder="1" applyAlignment="1">
      <alignment horizontal="left" vertical="top" wrapText="1"/>
    </xf>
    <xf numFmtId="0" fontId="4" fillId="0" borderId="25" xfId="7" applyNumberFormat="1" applyFont="1" applyBorder="1" applyAlignment="1">
      <alignment horizontal="center" vertical="center"/>
    </xf>
    <xf numFmtId="0" fontId="12" fillId="0" borderId="10" xfId="7" applyNumberFormat="1" applyFont="1" applyBorder="1" applyAlignment="1">
      <alignment horizontal="left" vertical="top" shrinkToFit="1"/>
    </xf>
    <xf numFmtId="0" fontId="12" fillId="0" borderId="10" xfId="7" applyNumberFormat="1" applyFont="1" applyBorder="1" applyAlignment="1">
      <alignment horizontal="left" vertical="top"/>
    </xf>
    <xf numFmtId="0" fontId="4" fillId="0" borderId="49" xfId="7" applyNumberFormat="1" applyFont="1" applyBorder="1" applyAlignment="1">
      <alignment horizontal="center" vertical="center"/>
    </xf>
    <xf numFmtId="0" fontId="4" fillId="0" borderId="14" xfId="7" applyNumberFormat="1" applyFont="1" applyBorder="1" applyAlignment="1">
      <alignment horizontal="center" vertical="center"/>
    </xf>
    <xf numFmtId="0" fontId="4" fillId="0" borderId="16" xfId="7" applyNumberFormat="1" applyFont="1" applyBorder="1" applyAlignment="1">
      <alignment horizontal="left" vertical="top" wrapText="1" shrinkToFit="1"/>
    </xf>
    <xf numFmtId="57" fontId="13" fillId="0" borderId="31" xfId="8" applyNumberFormat="1" applyFont="1" applyBorder="1" applyAlignment="1">
      <alignment horizontal="left" vertical="top" wrapText="1" shrinkToFit="1"/>
    </xf>
    <xf numFmtId="0" fontId="12" fillId="0" borderId="10" xfId="7" applyNumberFormat="1" applyFont="1" applyFill="1" applyBorder="1" applyAlignment="1">
      <alignment horizontal="left" vertical="top" wrapText="1" shrinkToFit="1"/>
    </xf>
    <xf numFmtId="0" fontId="12" fillId="0" borderId="31" xfId="7" applyNumberFormat="1" applyFont="1" applyBorder="1" applyAlignment="1">
      <alignment horizontal="left" vertical="top" wrapText="1"/>
    </xf>
    <xf numFmtId="0" fontId="4" fillId="0" borderId="16" xfId="3" applyNumberFormat="1" applyFont="1" applyBorder="1" applyAlignment="1">
      <alignment horizontal="left" vertical="top" wrapText="1"/>
    </xf>
    <xf numFmtId="0" fontId="12" fillId="0" borderId="10" xfId="7" applyNumberFormat="1" applyFont="1" applyBorder="1" applyAlignment="1">
      <alignment horizontal="left" vertical="top" wrapText="1" shrinkToFit="1"/>
    </xf>
    <xf numFmtId="0" fontId="4" fillId="0" borderId="8" xfId="7" applyNumberFormat="1" applyFont="1" applyBorder="1" applyAlignment="1">
      <alignment horizontal="center" vertical="center"/>
    </xf>
    <xf numFmtId="0" fontId="4" fillId="0" borderId="50" xfId="7" applyNumberFormat="1" applyFont="1" applyBorder="1" applyAlignment="1">
      <alignment horizontal="center" vertical="center"/>
    </xf>
    <xf numFmtId="0" fontId="12" fillId="0" borderId="32" xfId="7" applyNumberFormat="1" applyFont="1" applyBorder="1" applyAlignment="1">
      <alignment horizontal="left" vertical="top" wrapText="1" shrinkToFit="1"/>
    </xf>
    <xf numFmtId="0" fontId="6" fillId="0" borderId="0" xfId="7" applyFont="1" applyAlignment="1"/>
    <xf numFmtId="0" fontId="10" fillId="0" borderId="16" xfId="1" applyNumberFormat="1" applyFont="1" applyFill="1" applyBorder="1" applyAlignment="1">
      <alignment vertical="top" wrapText="1"/>
    </xf>
    <xf numFmtId="0" fontId="4" fillId="0" borderId="16" xfId="6" applyNumberFormat="1" applyFont="1" applyBorder="1" applyAlignment="1">
      <alignment horizontal="left" vertical="top" wrapText="1"/>
    </xf>
    <xf numFmtId="0" fontId="4" fillId="0" borderId="16" xfId="6" applyNumberFormat="1" applyFont="1" applyBorder="1" applyAlignment="1">
      <alignment horizontal="left" vertical="top"/>
    </xf>
    <xf numFmtId="3" fontId="4" fillId="0" borderId="16" xfId="6" applyNumberFormat="1" applyFont="1" applyBorder="1" applyAlignment="1">
      <alignment horizontal="right" vertical="center"/>
    </xf>
    <xf numFmtId="0" fontId="4" fillId="0" borderId="16" xfId="6" applyNumberFormat="1" applyFont="1" applyBorder="1" applyAlignment="1">
      <alignment horizontal="right" vertical="center"/>
    </xf>
    <xf numFmtId="0" fontId="4" fillId="0" borderId="16" xfId="6" applyNumberFormat="1" applyFont="1" applyBorder="1" applyAlignment="1">
      <alignment horizontal="center" vertical="center"/>
    </xf>
    <xf numFmtId="0" fontId="4" fillId="2" borderId="16" xfId="6" applyNumberFormat="1" applyFont="1" applyFill="1" applyBorder="1" applyAlignment="1">
      <alignment horizontal="center" vertical="center"/>
    </xf>
    <xf numFmtId="0" fontId="4" fillId="0" borderId="8" xfId="6" applyNumberFormat="1" applyFont="1" applyBorder="1" applyAlignment="1">
      <alignment horizontal="center" vertical="center"/>
    </xf>
    <xf numFmtId="0" fontId="12" fillId="0" borderId="28" xfId="6" applyNumberFormat="1" applyFont="1" applyBorder="1" applyAlignment="1">
      <alignment horizontal="left" vertical="top" wrapText="1"/>
    </xf>
    <xf numFmtId="0" fontId="6" fillId="0" borderId="14" xfId="6" applyNumberFormat="1" applyFont="1" applyBorder="1" applyAlignment="1"/>
    <xf numFmtId="0" fontId="6" fillId="0" borderId="0" xfId="6" applyAlignment="1"/>
    <xf numFmtId="0" fontId="14" fillId="0" borderId="51" xfId="6" applyFont="1" applyFill="1" applyBorder="1" applyAlignment="1">
      <alignment horizontal="left" vertical="top" wrapText="1"/>
    </xf>
    <xf numFmtId="0" fontId="6" fillId="0" borderId="0" xfId="6" applyNumberFormat="1" applyFont="1" applyFill="1" applyBorder="1" applyAlignment="1"/>
    <xf numFmtId="0" fontId="12" fillId="0" borderId="28" xfId="6" applyNumberFormat="1" applyFont="1" applyBorder="1" applyAlignment="1">
      <alignment horizontal="left" vertical="top"/>
    </xf>
    <xf numFmtId="0" fontId="4" fillId="0" borderId="25" xfId="7" applyNumberFormat="1" applyFont="1" applyBorder="1" applyAlignment="1"/>
    <xf numFmtId="177" fontId="4" fillId="0" borderId="16" xfId="7" applyNumberFormat="1" applyFont="1" applyBorder="1" applyAlignment="1">
      <alignment horizontal="center"/>
    </xf>
    <xf numFmtId="0" fontId="4" fillId="0" borderId="16" xfId="7" applyNumberFormat="1" applyFont="1" applyBorder="1" applyAlignment="1"/>
    <xf numFmtId="0" fontId="4" fillId="0" borderId="29" xfId="7" applyNumberFormat="1" applyFont="1" applyFill="1" applyBorder="1" applyAlignment="1"/>
    <xf numFmtId="0" fontId="4" fillId="0" borderId="8" xfId="7" applyNumberFormat="1" applyFont="1" applyBorder="1" applyAlignment="1"/>
    <xf numFmtId="0" fontId="4" fillId="0" borderId="45" xfId="7" applyNumberFormat="1" applyFont="1" applyBorder="1" applyAlignment="1"/>
    <xf numFmtId="0" fontId="4" fillId="0" borderId="28" xfId="7" applyNumberFormat="1" applyFont="1" applyBorder="1" applyAlignment="1"/>
    <xf numFmtId="0" fontId="4" fillId="0" borderId="11" xfId="7" applyNumberFormat="1" applyFont="1" applyBorder="1" applyAlignment="1"/>
    <xf numFmtId="0" fontId="4" fillId="0" borderId="12" xfId="7" applyNumberFormat="1" applyFont="1" applyBorder="1" applyAlignment="1"/>
    <xf numFmtId="0" fontId="4" fillId="0" borderId="43" xfId="7" applyNumberFormat="1" applyFont="1" applyFill="1" applyBorder="1" applyAlignment="1"/>
    <xf numFmtId="0" fontId="4" fillId="4" borderId="12" xfId="7" applyNumberFormat="1" applyFont="1" applyFill="1" applyBorder="1" applyAlignment="1"/>
    <xf numFmtId="0" fontId="4" fillId="0" borderId="40" xfId="7" applyNumberFormat="1" applyFont="1" applyBorder="1" applyAlignment="1"/>
    <xf numFmtId="0" fontId="4" fillId="0" borderId="52" xfId="7" applyNumberFormat="1" applyFont="1" applyBorder="1" applyAlignment="1"/>
    <xf numFmtId="0" fontId="4" fillId="0" borderId="41" xfId="7" applyNumberFormat="1" applyFont="1" applyBorder="1" applyAlignment="1"/>
    <xf numFmtId="0" fontId="6" fillId="0" borderId="4" xfId="7" applyNumberFormat="1" applyFont="1" applyBorder="1" applyAlignment="1"/>
    <xf numFmtId="0" fontId="6" fillId="0" borderId="0" xfId="7" applyNumberFormat="1" applyFont="1" applyFill="1" applyAlignment="1"/>
    <xf numFmtId="0" fontId="6" fillId="0" borderId="0" xfId="7" applyFill="1" applyAlignment="1"/>
    <xf numFmtId="0" fontId="4" fillId="4" borderId="12" xfId="8" applyNumberFormat="1" applyFont="1" applyFill="1" applyBorder="1" applyAlignment="1">
      <alignment horizontal="right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 textRotation="255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23" xfId="1" applyNumberFormat="1" applyFont="1" applyFill="1" applyBorder="1" applyAlignment="1">
      <alignment horizontal="center" vertical="center"/>
    </xf>
    <xf numFmtId="0" fontId="4" fillId="0" borderId="2" xfId="3" applyNumberFormat="1" applyFont="1" applyFill="1" applyBorder="1" applyAlignment="1">
      <alignment horizontal="center" vertical="center"/>
    </xf>
    <xf numFmtId="0" fontId="10" fillId="0" borderId="7" xfId="3" applyNumberFormat="1" applyFont="1" applyFill="1" applyBorder="1" applyAlignment="1">
      <alignment horizontal="center" vertical="distributed" textRotation="255" wrapText="1"/>
    </xf>
    <xf numFmtId="0" fontId="10" fillId="0" borderId="7" xfId="3" applyNumberFormat="1" applyFont="1" applyFill="1" applyBorder="1" applyAlignment="1">
      <alignment horizontal="center" vertical="distributed" textRotation="255"/>
    </xf>
    <xf numFmtId="0" fontId="10" fillId="0" borderId="23" xfId="3" applyNumberFormat="1" applyFont="1" applyFill="1" applyBorder="1" applyAlignment="1">
      <alignment horizontal="center" vertical="distributed" textRotation="255"/>
    </xf>
    <xf numFmtId="0" fontId="10" fillId="0" borderId="15" xfId="3" applyNumberFormat="1" applyFont="1" applyFill="1" applyBorder="1" applyAlignment="1">
      <alignment horizontal="center" vertical="distributed" textRotation="255"/>
    </xf>
    <xf numFmtId="0" fontId="10" fillId="0" borderId="22" xfId="3" applyNumberFormat="1" applyFont="1" applyFill="1" applyBorder="1" applyAlignment="1">
      <alignment horizontal="center" vertical="distributed" textRotation="255"/>
    </xf>
    <xf numFmtId="0" fontId="11" fillId="0" borderId="7" xfId="3" applyNumberFormat="1" applyFont="1" applyFill="1" applyBorder="1" applyAlignment="1">
      <alignment horizontal="center" vertical="distributed" textRotation="255" wrapText="1"/>
    </xf>
    <xf numFmtId="0" fontId="11" fillId="0" borderId="7" xfId="3" applyNumberFormat="1" applyFont="1" applyFill="1" applyBorder="1" applyAlignment="1">
      <alignment horizontal="center" vertical="distributed" textRotation="255"/>
    </xf>
    <xf numFmtId="0" fontId="11" fillId="0" borderId="23" xfId="3" applyNumberFormat="1" applyFont="1" applyFill="1" applyBorder="1" applyAlignment="1">
      <alignment horizontal="center" vertical="distributed" textRotation="255"/>
    </xf>
    <xf numFmtId="0" fontId="10" fillId="3" borderId="7" xfId="3" applyNumberFormat="1" applyFont="1" applyFill="1" applyBorder="1" applyAlignment="1">
      <alignment horizontal="center" vertical="distributed" textRotation="255"/>
    </xf>
    <xf numFmtId="0" fontId="10" fillId="3" borderId="23" xfId="3" applyNumberFormat="1" applyFont="1" applyFill="1" applyBorder="1" applyAlignment="1">
      <alignment horizontal="center" vertical="distributed" textRotation="255"/>
    </xf>
    <xf numFmtId="0" fontId="11" fillId="0" borderId="7" xfId="3" applyNumberFormat="1" applyFont="1" applyFill="1" applyBorder="1" applyAlignment="1">
      <alignment horizontal="center" vertical="center" textRotation="255" wrapText="1"/>
    </xf>
    <xf numFmtId="0" fontId="11" fillId="0" borderId="7" xfId="3" applyNumberFormat="1" applyFont="1" applyFill="1" applyBorder="1" applyAlignment="1">
      <alignment horizontal="center" vertical="center" textRotation="255"/>
    </xf>
    <xf numFmtId="0" fontId="11" fillId="0" borderId="23" xfId="3" applyNumberFormat="1" applyFont="1" applyFill="1" applyBorder="1" applyAlignment="1">
      <alignment horizontal="center" vertical="center" textRotation="255"/>
    </xf>
    <xf numFmtId="0" fontId="4" fillId="0" borderId="2" xfId="3" applyNumberFormat="1" applyFont="1" applyBorder="1" applyAlignment="1">
      <alignment horizontal="center" vertical="center" wrapText="1"/>
    </xf>
    <xf numFmtId="0" fontId="1" fillId="0" borderId="23" xfId="1" applyNumberFormat="1" applyFont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 textRotation="255"/>
    </xf>
    <xf numFmtId="0" fontId="1" fillId="0" borderId="21" xfId="1" applyNumberFormat="1" applyFont="1" applyBorder="1" applyAlignment="1">
      <alignment horizontal="center" vertical="center" textRotation="255"/>
    </xf>
    <xf numFmtId="0" fontId="1" fillId="0" borderId="15" xfId="1" applyNumberFormat="1" applyFont="1" applyBorder="1" applyAlignment="1">
      <alignment horizontal="center" vertical="center"/>
    </xf>
    <xf numFmtId="0" fontId="4" fillId="0" borderId="2" xfId="3" applyNumberFormat="1" applyFont="1" applyBorder="1" applyAlignment="1">
      <alignment horizontal="center" vertical="center"/>
    </xf>
    <xf numFmtId="0" fontId="4" fillId="0" borderId="3" xfId="4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1" fillId="0" borderId="18" xfId="1" applyNumberFormat="1" applyFont="1" applyBorder="1" applyAlignment="1">
      <alignment horizontal="center" vertical="center"/>
    </xf>
    <xf numFmtId="0" fontId="1" fillId="0" borderId="19" xfId="1" applyNumberFormat="1" applyFont="1" applyBorder="1" applyAlignment="1">
      <alignment horizontal="center" vertical="center"/>
    </xf>
    <xf numFmtId="0" fontId="1" fillId="0" borderId="20" xfId="1" applyNumberFormat="1" applyFont="1" applyBorder="1" applyAlignment="1">
      <alignment horizontal="center" vertical="center"/>
    </xf>
    <xf numFmtId="0" fontId="4" fillId="0" borderId="2" xfId="4" applyNumberFormat="1" applyFont="1" applyBorder="1" applyAlignment="1">
      <alignment horizontal="center" vertical="center" textRotation="255"/>
    </xf>
    <xf numFmtId="0" fontId="1" fillId="0" borderId="7" xfId="1" applyNumberFormat="1" applyFont="1" applyBorder="1" applyAlignment="1">
      <alignment horizontal="center" vertical="center" textRotation="255"/>
    </xf>
    <xf numFmtId="0" fontId="1" fillId="0" borderId="23" xfId="1" applyNumberFormat="1" applyFont="1" applyBorder="1" applyAlignment="1">
      <alignment horizontal="center" vertical="center" textRotation="255"/>
    </xf>
    <xf numFmtId="0" fontId="4" fillId="0" borderId="13" xfId="4" applyNumberFormat="1" applyFont="1" applyBorder="1" applyAlignment="1">
      <alignment horizontal="center" vertical="center"/>
    </xf>
    <xf numFmtId="0" fontId="1" fillId="0" borderId="17" xfId="1" applyNumberFormat="1" applyFont="1" applyBorder="1" applyAlignment="1">
      <alignment horizontal="center" vertical="center"/>
    </xf>
    <xf numFmtId="0" fontId="1" fillId="0" borderId="24" xfId="1" applyNumberFormat="1" applyFont="1" applyBorder="1" applyAlignment="1">
      <alignment horizontal="center" vertical="center"/>
    </xf>
    <xf numFmtId="0" fontId="4" fillId="0" borderId="8" xfId="3" applyNumberFormat="1" applyFont="1" applyBorder="1" applyAlignment="1">
      <alignment horizontal="center" vertical="center"/>
    </xf>
    <xf numFmtId="0" fontId="4" fillId="0" borderId="37" xfId="7" applyNumberFormat="1" applyFont="1" applyBorder="1" applyAlignment="1">
      <alignment horizontal="center"/>
    </xf>
    <xf numFmtId="0" fontId="4" fillId="0" borderId="38" xfId="7" applyNumberFormat="1" applyFont="1" applyBorder="1" applyAlignment="1">
      <alignment horizontal="center"/>
    </xf>
    <xf numFmtId="0" fontId="4" fillId="0" borderId="39" xfId="7" applyNumberFormat="1" applyFont="1" applyBorder="1" applyAlignment="1">
      <alignment horizontal="center"/>
    </xf>
  </cellXfs>
  <cellStyles count="12">
    <cellStyle name="ハイパーリンク 2" xfId="2"/>
    <cellStyle name="標準" xfId="0" builtinId="0"/>
    <cellStyle name="標準 3" xfId="1"/>
    <cellStyle name="標準_Book3" xfId="11"/>
    <cellStyle name="標準_つくば" xfId="8"/>
    <cellStyle name="標準_ひたちなか" xfId="5"/>
    <cellStyle name="標準_笠間" xfId="9"/>
    <cellStyle name="標準_古河" xfId="4"/>
    <cellStyle name="標準_水戸" xfId="3"/>
    <cellStyle name="標準_潮来" xfId="10"/>
    <cellStyle name="標準_土浦" xfId="6"/>
    <cellStyle name="標準_竜ヶ崎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F33"/>
  <sheetViews>
    <sheetView showGridLines="0" tabSelected="1" showOutlineSymbols="0" zoomScaleNormal="100" zoomScaleSheetLayoutView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0.75" defaultRowHeight="14.25" x14ac:dyDescent="0.15"/>
  <cols>
    <col min="1" max="1" width="3.75" style="21" customWidth="1"/>
    <col min="2" max="2" width="25.625" style="21" customWidth="1"/>
    <col min="3" max="3" width="20.625" style="21" customWidth="1"/>
    <col min="4" max="4" width="15.625" style="102" customWidth="1"/>
    <col min="5" max="5" width="30.625" style="21" customWidth="1"/>
    <col min="6" max="6" width="15.625" style="21" customWidth="1"/>
    <col min="7" max="12" width="6.75" style="21" customWidth="1"/>
    <col min="13" max="56" width="4.375" style="21" customWidth="1"/>
    <col min="57" max="57" width="25.625" style="21" customWidth="1"/>
    <col min="58" max="16384" width="10.75" style="21"/>
  </cols>
  <sheetData>
    <row r="1" spans="1:58" ht="19.5" thickBot="1" x14ac:dyDescent="0.25">
      <c r="A1" s="17"/>
      <c r="B1" s="17"/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9"/>
      <c r="AV1" s="19"/>
      <c r="AW1" s="19"/>
      <c r="AX1" s="19"/>
      <c r="AY1" s="19"/>
      <c r="AZ1" s="19"/>
      <c r="BA1" s="19"/>
      <c r="BB1" s="19"/>
      <c r="BC1" s="19"/>
      <c r="BD1" s="16" t="s">
        <v>78</v>
      </c>
      <c r="BE1" s="15"/>
      <c r="BF1" s="20"/>
    </row>
    <row r="2" spans="1:58" ht="15" customHeight="1" thickTop="1" x14ac:dyDescent="0.15">
      <c r="A2" s="124" t="s">
        <v>0</v>
      </c>
      <c r="B2" s="127" t="s">
        <v>5</v>
      </c>
      <c r="C2" s="127" t="s">
        <v>6</v>
      </c>
      <c r="D2" s="108" t="s">
        <v>7</v>
      </c>
      <c r="E2" s="127" t="s">
        <v>8</v>
      </c>
      <c r="F2" s="122" t="s">
        <v>9</v>
      </c>
      <c r="G2" s="128" t="s">
        <v>10</v>
      </c>
      <c r="H2" s="129"/>
      <c r="I2" s="129"/>
      <c r="J2" s="129"/>
      <c r="K2" s="129"/>
      <c r="L2" s="130"/>
      <c r="M2" s="143" t="s">
        <v>11</v>
      </c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5"/>
      <c r="BD2" s="136" t="s">
        <v>12</v>
      </c>
      <c r="BE2" s="139" t="s">
        <v>13</v>
      </c>
      <c r="BF2" s="22"/>
    </row>
    <row r="3" spans="1:58" ht="15" customHeight="1" x14ac:dyDescent="0.15">
      <c r="A3" s="105"/>
      <c r="B3" s="104"/>
      <c r="C3" s="104"/>
      <c r="D3" s="106"/>
      <c r="E3" s="104"/>
      <c r="F3" s="104"/>
      <c r="G3" s="131"/>
      <c r="H3" s="132"/>
      <c r="I3" s="132"/>
      <c r="J3" s="132"/>
      <c r="K3" s="132"/>
      <c r="L3" s="126"/>
      <c r="M3" s="1">
        <v>1</v>
      </c>
      <c r="N3" s="1">
        <v>2</v>
      </c>
      <c r="O3" s="1">
        <v>3</v>
      </c>
      <c r="P3" s="1">
        <v>4</v>
      </c>
      <c r="Q3" s="1">
        <v>5</v>
      </c>
      <c r="R3" s="1">
        <v>6</v>
      </c>
      <c r="S3" s="1">
        <v>7</v>
      </c>
      <c r="T3" s="1">
        <v>8</v>
      </c>
      <c r="U3" s="1">
        <v>9</v>
      </c>
      <c r="V3" s="1">
        <v>10</v>
      </c>
      <c r="W3" s="1">
        <v>11</v>
      </c>
      <c r="X3" s="1">
        <v>12</v>
      </c>
      <c r="Y3" s="1">
        <v>13</v>
      </c>
      <c r="Z3" s="1">
        <v>14</v>
      </c>
      <c r="AA3" s="1">
        <v>15</v>
      </c>
      <c r="AB3" s="1">
        <v>16</v>
      </c>
      <c r="AC3" s="1">
        <v>17</v>
      </c>
      <c r="AD3" s="1">
        <v>18</v>
      </c>
      <c r="AE3" s="1">
        <v>19</v>
      </c>
      <c r="AF3" s="1">
        <v>20</v>
      </c>
      <c r="AG3" s="1">
        <v>21</v>
      </c>
      <c r="AH3" s="1">
        <v>22</v>
      </c>
      <c r="AI3" s="1">
        <v>23</v>
      </c>
      <c r="AJ3" s="1">
        <v>24</v>
      </c>
      <c r="AK3" s="1">
        <v>25</v>
      </c>
      <c r="AL3" s="1">
        <v>26</v>
      </c>
      <c r="AM3" s="1">
        <v>27</v>
      </c>
      <c r="AN3" s="1">
        <v>28</v>
      </c>
      <c r="AO3" s="1">
        <v>29</v>
      </c>
      <c r="AP3" s="1">
        <v>30</v>
      </c>
      <c r="AQ3" s="1">
        <v>31</v>
      </c>
      <c r="AR3" s="1">
        <v>32</v>
      </c>
      <c r="AS3" s="1">
        <v>33</v>
      </c>
      <c r="AT3" s="1">
        <v>34</v>
      </c>
      <c r="AU3" s="1">
        <v>35</v>
      </c>
      <c r="AV3" s="1">
        <v>36</v>
      </c>
      <c r="AW3" s="1">
        <v>37</v>
      </c>
      <c r="AX3" s="1">
        <v>38</v>
      </c>
      <c r="AY3" s="1">
        <v>39</v>
      </c>
      <c r="AZ3" s="1">
        <v>40</v>
      </c>
      <c r="BA3" s="1">
        <v>41</v>
      </c>
      <c r="BB3" s="1">
        <v>42</v>
      </c>
      <c r="BC3" s="1">
        <v>43</v>
      </c>
      <c r="BD3" s="137"/>
      <c r="BE3" s="140"/>
      <c r="BF3" s="22"/>
    </row>
    <row r="4" spans="1:58" ht="15" customHeight="1" x14ac:dyDescent="0.15">
      <c r="A4" s="105"/>
      <c r="B4" s="104"/>
      <c r="C4" s="104"/>
      <c r="D4" s="106"/>
      <c r="E4" s="104"/>
      <c r="F4" s="104"/>
      <c r="G4" s="133"/>
      <c r="H4" s="134"/>
      <c r="I4" s="134"/>
      <c r="J4" s="134"/>
      <c r="K4" s="134"/>
      <c r="L4" s="135"/>
      <c r="M4" s="112" t="s">
        <v>14</v>
      </c>
      <c r="N4" s="109" t="s">
        <v>15</v>
      </c>
      <c r="O4" s="109" t="s">
        <v>72</v>
      </c>
      <c r="P4" s="114" t="s">
        <v>16</v>
      </c>
      <c r="Q4" s="110" t="s">
        <v>79</v>
      </c>
      <c r="R4" s="110" t="s">
        <v>77</v>
      </c>
      <c r="S4" s="114" t="s">
        <v>17</v>
      </c>
      <c r="T4" s="110" t="s">
        <v>18</v>
      </c>
      <c r="U4" s="110" t="s">
        <v>73</v>
      </c>
      <c r="V4" s="110" t="s">
        <v>19</v>
      </c>
      <c r="W4" s="110" t="s">
        <v>20</v>
      </c>
      <c r="X4" s="109" t="s">
        <v>21</v>
      </c>
      <c r="Y4" s="110" t="s">
        <v>22</v>
      </c>
      <c r="Z4" s="110" t="s">
        <v>23</v>
      </c>
      <c r="AA4" s="110" t="s">
        <v>24</v>
      </c>
      <c r="AB4" s="117" t="s">
        <v>74</v>
      </c>
      <c r="AC4" s="109" t="s">
        <v>25</v>
      </c>
      <c r="AD4" s="109" t="s">
        <v>26</v>
      </c>
      <c r="AE4" s="110" t="s">
        <v>27</v>
      </c>
      <c r="AF4" s="109" t="s">
        <v>28</v>
      </c>
      <c r="AG4" s="114" t="s">
        <v>29</v>
      </c>
      <c r="AH4" s="110" t="s">
        <v>30</v>
      </c>
      <c r="AI4" s="110" t="s">
        <v>31</v>
      </c>
      <c r="AJ4" s="109" t="s">
        <v>69</v>
      </c>
      <c r="AK4" s="110" t="s">
        <v>32</v>
      </c>
      <c r="AL4" s="110" t="s">
        <v>33</v>
      </c>
      <c r="AM4" s="110" t="s">
        <v>34</v>
      </c>
      <c r="AN4" s="117" t="s">
        <v>35</v>
      </c>
      <c r="AO4" s="119" t="s">
        <v>36</v>
      </c>
      <c r="AP4" s="110" t="s">
        <v>37</v>
      </c>
      <c r="AQ4" s="110" t="s">
        <v>38</v>
      </c>
      <c r="AR4" s="117" t="s">
        <v>39</v>
      </c>
      <c r="AS4" s="117" t="s">
        <v>40</v>
      </c>
      <c r="AT4" s="119" t="s">
        <v>70</v>
      </c>
      <c r="AU4" s="110" t="s">
        <v>41</v>
      </c>
      <c r="AV4" s="110" t="s">
        <v>42</v>
      </c>
      <c r="AW4" s="109" t="s">
        <v>71</v>
      </c>
      <c r="AX4" s="109" t="s">
        <v>75</v>
      </c>
      <c r="AY4" s="110" t="s">
        <v>43</v>
      </c>
      <c r="AZ4" s="110" t="s">
        <v>44</v>
      </c>
      <c r="BA4" s="110" t="s">
        <v>76</v>
      </c>
      <c r="BB4" s="110" t="s">
        <v>65</v>
      </c>
      <c r="BC4" s="110" t="s">
        <v>45</v>
      </c>
      <c r="BD4" s="137"/>
      <c r="BE4" s="140"/>
      <c r="BF4" s="22"/>
    </row>
    <row r="5" spans="1:58" ht="15" customHeight="1" x14ac:dyDescent="0.15">
      <c r="A5" s="105"/>
      <c r="B5" s="104"/>
      <c r="C5" s="104"/>
      <c r="D5" s="106"/>
      <c r="E5" s="104"/>
      <c r="F5" s="104"/>
      <c r="G5" s="142" t="s">
        <v>1</v>
      </c>
      <c r="H5" s="142" t="s">
        <v>2</v>
      </c>
      <c r="I5" s="142" t="s">
        <v>3</v>
      </c>
      <c r="J5" s="142" t="s">
        <v>4</v>
      </c>
      <c r="K5" s="142" t="s">
        <v>46</v>
      </c>
      <c r="L5" s="142" t="s">
        <v>47</v>
      </c>
      <c r="M5" s="112"/>
      <c r="N5" s="110"/>
      <c r="O5" s="110"/>
      <c r="P5" s="115"/>
      <c r="Q5" s="110"/>
      <c r="R5" s="110"/>
      <c r="S5" s="115"/>
      <c r="T5" s="110"/>
      <c r="U5" s="110"/>
      <c r="V5" s="110"/>
      <c r="W5" s="110"/>
      <c r="X5" s="110"/>
      <c r="Y5" s="110"/>
      <c r="Z5" s="110"/>
      <c r="AA5" s="110"/>
      <c r="AB5" s="117"/>
      <c r="AC5" s="110"/>
      <c r="AD5" s="110"/>
      <c r="AE5" s="110"/>
      <c r="AF5" s="110"/>
      <c r="AG5" s="115"/>
      <c r="AH5" s="110"/>
      <c r="AI5" s="110"/>
      <c r="AJ5" s="110"/>
      <c r="AK5" s="110"/>
      <c r="AL5" s="110"/>
      <c r="AM5" s="110"/>
      <c r="AN5" s="117"/>
      <c r="AO5" s="120"/>
      <c r="AP5" s="110"/>
      <c r="AQ5" s="110"/>
      <c r="AR5" s="117"/>
      <c r="AS5" s="117"/>
      <c r="AT5" s="120"/>
      <c r="AU5" s="110"/>
      <c r="AV5" s="110"/>
      <c r="AW5" s="110"/>
      <c r="AX5" s="110"/>
      <c r="AY5" s="110"/>
      <c r="AZ5" s="110"/>
      <c r="BA5" s="110"/>
      <c r="BB5" s="110"/>
      <c r="BC5" s="110"/>
      <c r="BD5" s="137"/>
      <c r="BE5" s="140"/>
      <c r="BF5" s="22"/>
    </row>
    <row r="6" spans="1:58" ht="15" customHeight="1" x14ac:dyDescent="0.15">
      <c r="A6" s="105"/>
      <c r="B6" s="104"/>
      <c r="C6" s="104"/>
      <c r="D6" s="106"/>
      <c r="E6" s="104"/>
      <c r="F6" s="104"/>
      <c r="G6" s="104"/>
      <c r="H6" s="104"/>
      <c r="I6" s="104"/>
      <c r="J6" s="104"/>
      <c r="K6" s="104"/>
      <c r="L6" s="104"/>
      <c r="M6" s="112" t="s">
        <v>14</v>
      </c>
      <c r="N6" s="110" t="s">
        <v>48</v>
      </c>
      <c r="O6" s="110" t="s">
        <v>48</v>
      </c>
      <c r="P6" s="115" t="s">
        <v>48</v>
      </c>
      <c r="Q6" s="110"/>
      <c r="R6" s="110"/>
      <c r="S6" s="115" t="s">
        <v>48</v>
      </c>
      <c r="T6" s="110"/>
      <c r="U6" s="110"/>
      <c r="V6" s="110" t="s">
        <v>19</v>
      </c>
      <c r="W6" s="110" t="s">
        <v>20</v>
      </c>
      <c r="X6" s="110" t="s">
        <v>48</v>
      </c>
      <c r="Y6" s="110"/>
      <c r="Z6" s="110"/>
      <c r="AA6" s="110"/>
      <c r="AB6" s="117" t="s">
        <v>49</v>
      </c>
      <c r="AC6" s="110" t="s">
        <v>48</v>
      </c>
      <c r="AD6" s="110" t="s">
        <v>48</v>
      </c>
      <c r="AE6" s="110" t="s">
        <v>27</v>
      </c>
      <c r="AF6" s="110" t="s">
        <v>48</v>
      </c>
      <c r="AG6" s="115" t="s">
        <v>48</v>
      </c>
      <c r="AH6" s="110" t="s">
        <v>38</v>
      </c>
      <c r="AI6" s="110" t="s">
        <v>38</v>
      </c>
      <c r="AJ6" s="110" t="s">
        <v>50</v>
      </c>
      <c r="AK6" s="110" t="s">
        <v>32</v>
      </c>
      <c r="AL6" s="110" t="s">
        <v>33</v>
      </c>
      <c r="AM6" s="110" t="s">
        <v>33</v>
      </c>
      <c r="AN6" s="117" t="s">
        <v>35</v>
      </c>
      <c r="AO6" s="120" t="s">
        <v>51</v>
      </c>
      <c r="AP6" s="110" t="s">
        <v>38</v>
      </c>
      <c r="AQ6" s="110" t="s">
        <v>38</v>
      </c>
      <c r="AR6" s="117" t="s">
        <v>39</v>
      </c>
      <c r="AS6" s="117" t="s">
        <v>40</v>
      </c>
      <c r="AT6" s="120" t="s">
        <v>52</v>
      </c>
      <c r="AU6" s="110" t="s">
        <v>41</v>
      </c>
      <c r="AV6" s="110" t="s">
        <v>42</v>
      </c>
      <c r="AW6" s="110" t="s">
        <v>53</v>
      </c>
      <c r="AX6" s="110" t="s">
        <v>54</v>
      </c>
      <c r="AY6" s="110" t="s">
        <v>43</v>
      </c>
      <c r="AZ6" s="110" t="s">
        <v>44</v>
      </c>
      <c r="BA6" s="110" t="s">
        <v>55</v>
      </c>
      <c r="BB6" s="110" t="s">
        <v>56</v>
      </c>
      <c r="BC6" s="110" t="s">
        <v>57</v>
      </c>
      <c r="BD6" s="137"/>
      <c r="BE6" s="140"/>
      <c r="BF6" s="22"/>
    </row>
    <row r="7" spans="1:58" ht="15" customHeight="1" thickBot="1" x14ac:dyDescent="0.2">
      <c r="A7" s="125"/>
      <c r="B7" s="123"/>
      <c r="C7" s="123"/>
      <c r="D7" s="107"/>
      <c r="E7" s="123"/>
      <c r="F7" s="123"/>
      <c r="G7" s="123"/>
      <c r="H7" s="123"/>
      <c r="I7" s="123"/>
      <c r="J7" s="123"/>
      <c r="K7" s="123"/>
      <c r="L7" s="123"/>
      <c r="M7" s="113"/>
      <c r="N7" s="111"/>
      <c r="O7" s="111"/>
      <c r="P7" s="116"/>
      <c r="Q7" s="111"/>
      <c r="R7" s="111"/>
      <c r="S7" s="116"/>
      <c r="T7" s="111"/>
      <c r="U7" s="111"/>
      <c r="V7" s="111"/>
      <c r="W7" s="111"/>
      <c r="X7" s="111"/>
      <c r="Y7" s="111"/>
      <c r="Z7" s="111"/>
      <c r="AA7" s="111"/>
      <c r="AB7" s="118"/>
      <c r="AC7" s="111"/>
      <c r="AD7" s="111"/>
      <c r="AE7" s="111"/>
      <c r="AF7" s="111"/>
      <c r="AG7" s="116"/>
      <c r="AH7" s="111"/>
      <c r="AI7" s="111"/>
      <c r="AJ7" s="111"/>
      <c r="AK7" s="111"/>
      <c r="AL7" s="111"/>
      <c r="AM7" s="111"/>
      <c r="AN7" s="118"/>
      <c r="AO7" s="121"/>
      <c r="AP7" s="111"/>
      <c r="AQ7" s="111"/>
      <c r="AR7" s="118"/>
      <c r="AS7" s="118"/>
      <c r="AT7" s="121"/>
      <c r="AU7" s="111"/>
      <c r="AV7" s="111"/>
      <c r="AW7" s="111"/>
      <c r="AX7" s="111"/>
      <c r="AY7" s="111"/>
      <c r="AZ7" s="111"/>
      <c r="BA7" s="111"/>
      <c r="BB7" s="111"/>
      <c r="BC7" s="111"/>
      <c r="BD7" s="138"/>
      <c r="BE7" s="141"/>
      <c r="BF7" s="22"/>
    </row>
    <row r="8" spans="1:58" s="33" customFormat="1" ht="60" customHeight="1" thickTop="1" x14ac:dyDescent="0.15">
      <c r="A8" s="23">
        <v>1</v>
      </c>
      <c r="B8" s="24" t="s">
        <v>80</v>
      </c>
      <c r="C8" s="24" t="s">
        <v>81</v>
      </c>
      <c r="D8" s="25" t="s">
        <v>82</v>
      </c>
      <c r="E8" s="24" t="s">
        <v>83</v>
      </c>
      <c r="F8" s="24" t="s">
        <v>84</v>
      </c>
      <c r="G8" s="26">
        <f>SUM(H8:L8)</f>
        <v>414</v>
      </c>
      <c r="H8" s="27"/>
      <c r="I8" s="27"/>
      <c r="J8" s="27">
        <v>8</v>
      </c>
      <c r="K8" s="27"/>
      <c r="L8" s="27">
        <v>406</v>
      </c>
      <c r="M8" s="28" t="s">
        <v>59</v>
      </c>
      <c r="N8" s="29" t="s">
        <v>66</v>
      </c>
      <c r="O8" s="29" t="s">
        <v>61</v>
      </c>
      <c r="P8" s="29" t="s">
        <v>59</v>
      </c>
      <c r="Q8" s="29" t="s">
        <v>61</v>
      </c>
      <c r="R8" s="29"/>
      <c r="S8" s="29"/>
      <c r="T8" s="29" t="s">
        <v>61</v>
      </c>
      <c r="U8" s="28" t="s">
        <v>59</v>
      </c>
      <c r="V8" s="28"/>
      <c r="W8" s="28"/>
      <c r="X8" s="28"/>
      <c r="Y8" s="28" t="s">
        <v>59</v>
      </c>
      <c r="Z8" s="28"/>
      <c r="AA8" s="28"/>
      <c r="AB8" s="28" t="s">
        <v>59</v>
      </c>
      <c r="AC8" s="28" t="s">
        <v>68</v>
      </c>
      <c r="AD8" s="28"/>
      <c r="AE8" s="28"/>
      <c r="AF8" s="28"/>
      <c r="AG8" s="28"/>
      <c r="AH8" s="28" t="s">
        <v>59</v>
      </c>
      <c r="AI8" s="28"/>
      <c r="AJ8" s="28" t="s">
        <v>59</v>
      </c>
      <c r="AK8" s="28" t="s">
        <v>59</v>
      </c>
      <c r="AL8" s="28"/>
      <c r="AM8" s="28"/>
      <c r="AN8" s="28" t="s">
        <v>59</v>
      </c>
      <c r="AO8" s="28" t="s">
        <v>59</v>
      </c>
      <c r="AP8" s="28" t="s">
        <v>59</v>
      </c>
      <c r="AQ8" s="28" t="s">
        <v>59</v>
      </c>
      <c r="AR8" s="28"/>
      <c r="AS8" s="28"/>
      <c r="AT8" s="28" t="s">
        <v>59</v>
      </c>
      <c r="AU8" s="28" t="s">
        <v>59</v>
      </c>
      <c r="AV8" s="28" t="s">
        <v>59</v>
      </c>
      <c r="AW8" s="29" t="s">
        <v>61</v>
      </c>
      <c r="AX8" s="29" t="s">
        <v>61</v>
      </c>
      <c r="AY8" s="29" t="s">
        <v>61</v>
      </c>
      <c r="AZ8" s="28"/>
      <c r="BA8" s="28"/>
      <c r="BB8" s="28"/>
      <c r="BC8" s="28" t="s">
        <v>68</v>
      </c>
      <c r="BD8" s="30" t="s">
        <v>59</v>
      </c>
      <c r="BE8" s="31" t="s">
        <v>85</v>
      </c>
      <c r="BF8" s="32"/>
    </row>
    <row r="9" spans="1:58" ht="39.950000000000003" customHeight="1" x14ac:dyDescent="0.15">
      <c r="A9" s="34">
        <v>2</v>
      </c>
      <c r="B9" s="35" t="s">
        <v>86</v>
      </c>
      <c r="C9" s="36" t="s">
        <v>87</v>
      </c>
      <c r="D9" s="37" t="s">
        <v>88</v>
      </c>
      <c r="E9" s="38" t="s">
        <v>89</v>
      </c>
      <c r="F9" s="39" t="s">
        <v>90</v>
      </c>
      <c r="G9" s="40">
        <f>SUM(H9:L9)</f>
        <v>489</v>
      </c>
      <c r="H9" s="41"/>
      <c r="I9" s="42"/>
      <c r="J9" s="42"/>
      <c r="K9" s="42">
        <v>55</v>
      </c>
      <c r="L9" s="43">
        <v>434</v>
      </c>
      <c r="M9" s="44" t="s">
        <v>59</v>
      </c>
      <c r="N9" s="44" t="s">
        <v>91</v>
      </c>
      <c r="O9" s="44" t="s">
        <v>91</v>
      </c>
      <c r="P9" s="44" t="s">
        <v>66</v>
      </c>
      <c r="Q9" s="44" t="s">
        <v>91</v>
      </c>
      <c r="R9" s="44" t="s">
        <v>91</v>
      </c>
      <c r="S9" s="44"/>
      <c r="T9" s="44" t="s">
        <v>91</v>
      </c>
      <c r="U9" s="45" t="s">
        <v>59</v>
      </c>
      <c r="V9" s="44"/>
      <c r="W9" s="44"/>
      <c r="X9" s="46"/>
      <c r="Y9" s="45" t="s">
        <v>59</v>
      </c>
      <c r="Z9" s="44" t="s">
        <v>59</v>
      </c>
      <c r="AA9" s="44" t="s">
        <v>59</v>
      </c>
      <c r="AB9" s="47" t="s">
        <v>59</v>
      </c>
      <c r="AC9" s="47"/>
      <c r="AD9" s="47" t="s">
        <v>91</v>
      </c>
      <c r="AE9" s="45" t="s">
        <v>91</v>
      </c>
      <c r="AF9" s="44"/>
      <c r="AG9" s="44" t="s">
        <v>91</v>
      </c>
      <c r="AH9" s="46" t="s">
        <v>59</v>
      </c>
      <c r="AI9" s="45" t="s">
        <v>91</v>
      </c>
      <c r="AJ9" s="45" t="s">
        <v>59</v>
      </c>
      <c r="AK9" s="48" t="s">
        <v>59</v>
      </c>
      <c r="AL9" s="45" t="s">
        <v>59</v>
      </c>
      <c r="AM9" s="48"/>
      <c r="AN9" s="44" t="s">
        <v>59</v>
      </c>
      <c r="AO9" s="44" t="s">
        <v>59</v>
      </c>
      <c r="AP9" s="46"/>
      <c r="AQ9" s="45" t="s">
        <v>59</v>
      </c>
      <c r="AR9" s="49"/>
      <c r="AS9" s="48"/>
      <c r="AT9" s="45" t="s">
        <v>59</v>
      </c>
      <c r="AU9" s="48" t="s">
        <v>59</v>
      </c>
      <c r="AV9" s="46" t="s">
        <v>59</v>
      </c>
      <c r="AW9" s="46"/>
      <c r="AX9" s="46"/>
      <c r="AY9" s="46" t="s">
        <v>91</v>
      </c>
      <c r="AZ9" s="44"/>
      <c r="BA9" s="44"/>
      <c r="BB9" s="45"/>
      <c r="BC9" s="49" t="s">
        <v>59</v>
      </c>
      <c r="BD9" s="50" t="s">
        <v>59</v>
      </c>
      <c r="BE9" s="51" t="s">
        <v>92</v>
      </c>
      <c r="BF9" s="52"/>
    </row>
    <row r="10" spans="1:58" ht="39.950000000000003" customHeight="1" x14ac:dyDescent="0.15">
      <c r="A10" s="53">
        <v>3</v>
      </c>
      <c r="B10" s="38" t="s">
        <v>93</v>
      </c>
      <c r="C10" s="36" t="s">
        <v>94</v>
      </c>
      <c r="D10" s="37" t="s">
        <v>95</v>
      </c>
      <c r="E10" s="38" t="s">
        <v>96</v>
      </c>
      <c r="F10" s="38" t="s">
        <v>97</v>
      </c>
      <c r="G10" s="54">
        <f>SUM(H10:L10)</f>
        <v>69</v>
      </c>
      <c r="H10" s="55"/>
      <c r="I10" s="55"/>
      <c r="J10" s="55"/>
      <c r="K10" s="55">
        <v>39</v>
      </c>
      <c r="L10" s="55">
        <v>30</v>
      </c>
      <c r="M10" s="44" t="s">
        <v>59</v>
      </c>
      <c r="N10" s="44"/>
      <c r="O10" s="44" t="s">
        <v>60</v>
      </c>
      <c r="P10" s="44" t="s">
        <v>60</v>
      </c>
      <c r="Q10" s="44"/>
      <c r="R10" s="44"/>
      <c r="S10" s="44"/>
      <c r="T10" s="44"/>
      <c r="U10" s="44" t="s">
        <v>59</v>
      </c>
      <c r="V10" s="44"/>
      <c r="W10" s="44"/>
      <c r="X10" s="44"/>
      <c r="Y10" s="44"/>
      <c r="Z10" s="44"/>
      <c r="AA10" s="44"/>
      <c r="AB10" s="44" t="s">
        <v>59</v>
      </c>
      <c r="AC10" s="44"/>
      <c r="AD10" s="44"/>
      <c r="AE10" s="44"/>
      <c r="AF10" s="44"/>
      <c r="AG10" s="44" t="s">
        <v>60</v>
      </c>
      <c r="AH10" s="44" t="s">
        <v>59</v>
      </c>
      <c r="AI10" s="44"/>
      <c r="AJ10" s="44"/>
      <c r="AK10" s="44" t="s">
        <v>59</v>
      </c>
      <c r="AL10" s="44"/>
      <c r="AM10" s="44"/>
      <c r="AN10" s="44"/>
      <c r="AO10" s="44"/>
      <c r="AP10" s="44"/>
      <c r="AQ10" s="44"/>
      <c r="AR10" s="44"/>
      <c r="AS10" s="44"/>
      <c r="AT10" s="44" t="s">
        <v>59</v>
      </c>
      <c r="AU10" s="44"/>
      <c r="AV10" s="44"/>
      <c r="AW10" s="46"/>
      <c r="AX10" s="46"/>
      <c r="AY10" s="46"/>
      <c r="AZ10" s="44"/>
      <c r="BA10" s="44"/>
      <c r="BB10" s="44"/>
      <c r="BC10" s="44"/>
      <c r="BD10" s="50" t="s">
        <v>59</v>
      </c>
      <c r="BE10" s="56"/>
      <c r="BF10" s="22"/>
    </row>
    <row r="11" spans="1:58" ht="39.950000000000003" customHeight="1" x14ac:dyDescent="0.15">
      <c r="A11" s="57">
        <v>4</v>
      </c>
      <c r="B11" s="36" t="s">
        <v>98</v>
      </c>
      <c r="C11" s="36" t="s">
        <v>99</v>
      </c>
      <c r="D11" s="37" t="s">
        <v>100</v>
      </c>
      <c r="E11" s="38" t="s">
        <v>101</v>
      </c>
      <c r="F11" s="38" t="s">
        <v>102</v>
      </c>
      <c r="G11" s="54">
        <f>SUM(H11:L11)</f>
        <v>417</v>
      </c>
      <c r="H11" s="55">
        <v>274</v>
      </c>
      <c r="I11" s="55"/>
      <c r="J11" s="55"/>
      <c r="K11" s="55">
        <v>143</v>
      </c>
      <c r="L11" s="55"/>
      <c r="M11" s="44" t="s">
        <v>59</v>
      </c>
      <c r="N11" s="44" t="s">
        <v>60</v>
      </c>
      <c r="O11" s="44" t="s">
        <v>60</v>
      </c>
      <c r="P11" s="44" t="s">
        <v>60</v>
      </c>
      <c r="Q11" s="44"/>
      <c r="R11" s="44" t="s">
        <v>60</v>
      </c>
      <c r="S11" s="44"/>
      <c r="T11" s="44"/>
      <c r="U11" s="44" t="s">
        <v>59</v>
      </c>
      <c r="V11" s="44"/>
      <c r="W11" s="44"/>
      <c r="X11" s="44"/>
      <c r="Y11" s="44" t="s">
        <v>59</v>
      </c>
      <c r="Z11" s="44" t="s">
        <v>59</v>
      </c>
      <c r="AA11" s="44"/>
      <c r="AB11" s="44"/>
      <c r="AC11" s="44"/>
      <c r="AD11" s="44"/>
      <c r="AE11" s="44"/>
      <c r="AF11" s="44"/>
      <c r="AG11" s="44"/>
      <c r="AH11" s="44" t="s">
        <v>59</v>
      </c>
      <c r="AI11" s="44"/>
      <c r="AJ11" s="44"/>
      <c r="AK11" s="44" t="s">
        <v>59</v>
      </c>
      <c r="AL11" s="44"/>
      <c r="AM11" s="44"/>
      <c r="AN11" s="44" t="s">
        <v>59</v>
      </c>
      <c r="AO11" s="44"/>
      <c r="AP11" s="44"/>
      <c r="AQ11" s="44"/>
      <c r="AR11" s="44"/>
      <c r="AS11" s="44"/>
      <c r="AT11" s="44" t="s">
        <v>59</v>
      </c>
      <c r="AU11" s="44" t="s">
        <v>59</v>
      </c>
      <c r="AV11" s="44"/>
      <c r="AW11" s="46"/>
      <c r="AX11" s="46"/>
      <c r="AY11" s="46"/>
      <c r="AZ11" s="44"/>
      <c r="BA11" s="44"/>
      <c r="BB11" s="44"/>
      <c r="BC11" s="44"/>
      <c r="BD11" s="50" t="s">
        <v>59</v>
      </c>
      <c r="BE11" s="56" t="s">
        <v>103</v>
      </c>
      <c r="BF11" s="22"/>
    </row>
    <row r="12" spans="1:58" ht="39.950000000000003" customHeight="1" x14ac:dyDescent="0.15">
      <c r="A12" s="57">
        <v>5</v>
      </c>
      <c r="B12" s="38" t="s">
        <v>104</v>
      </c>
      <c r="C12" s="36" t="s">
        <v>105</v>
      </c>
      <c r="D12" s="37" t="s">
        <v>106</v>
      </c>
      <c r="E12" s="38" t="s">
        <v>107</v>
      </c>
      <c r="F12" s="38" t="s">
        <v>108</v>
      </c>
      <c r="G12" s="54">
        <f t="shared" ref="G12:G30" si="0">SUM(H12:L12)</f>
        <v>157</v>
      </c>
      <c r="H12" s="55">
        <v>127</v>
      </c>
      <c r="I12" s="55"/>
      <c r="J12" s="55"/>
      <c r="K12" s="55">
        <v>30</v>
      </c>
      <c r="L12" s="55"/>
      <c r="M12" s="44" t="s">
        <v>59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 t="s">
        <v>59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6"/>
      <c r="AX12" s="46"/>
      <c r="AY12" s="46"/>
      <c r="AZ12" s="44"/>
      <c r="BA12" s="44"/>
      <c r="BB12" s="44"/>
      <c r="BC12" s="44"/>
      <c r="BD12" s="50"/>
      <c r="BE12" s="58" t="s">
        <v>63</v>
      </c>
      <c r="BF12" s="22"/>
    </row>
    <row r="13" spans="1:58" ht="39.950000000000003" customHeight="1" x14ac:dyDescent="0.15">
      <c r="A13" s="57">
        <v>6</v>
      </c>
      <c r="B13" s="36" t="s">
        <v>109</v>
      </c>
      <c r="C13" s="36" t="s">
        <v>110</v>
      </c>
      <c r="D13" s="37" t="s">
        <v>111</v>
      </c>
      <c r="E13" s="38" t="s">
        <v>112</v>
      </c>
      <c r="F13" s="38" t="s">
        <v>113</v>
      </c>
      <c r="G13" s="54">
        <f t="shared" si="0"/>
        <v>230</v>
      </c>
      <c r="H13" s="55">
        <v>230</v>
      </c>
      <c r="I13" s="55"/>
      <c r="J13" s="55"/>
      <c r="K13" s="55"/>
      <c r="L13" s="55"/>
      <c r="M13" s="44" t="s">
        <v>59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 t="s">
        <v>114</v>
      </c>
      <c r="Z13" s="44" t="s">
        <v>59</v>
      </c>
      <c r="AA13" s="44" t="s">
        <v>59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6"/>
      <c r="AX13" s="46"/>
      <c r="AY13" s="46"/>
      <c r="AZ13" s="44" t="s">
        <v>59</v>
      </c>
      <c r="BA13" s="44"/>
      <c r="BB13" s="44"/>
      <c r="BC13" s="44"/>
      <c r="BD13" s="50"/>
      <c r="BE13" s="59" t="s">
        <v>63</v>
      </c>
      <c r="BF13" s="22"/>
    </row>
    <row r="14" spans="1:58" ht="39.950000000000003" customHeight="1" x14ac:dyDescent="0.15">
      <c r="A14" s="57">
        <v>7</v>
      </c>
      <c r="B14" s="38" t="s">
        <v>115</v>
      </c>
      <c r="C14" s="36" t="s">
        <v>116</v>
      </c>
      <c r="D14" s="37" t="s">
        <v>117</v>
      </c>
      <c r="E14" s="38" t="s">
        <v>118</v>
      </c>
      <c r="F14" s="38" t="s">
        <v>119</v>
      </c>
      <c r="G14" s="54">
        <f t="shared" si="0"/>
        <v>172</v>
      </c>
      <c r="H14" s="55">
        <v>172</v>
      </c>
      <c r="I14" s="55"/>
      <c r="J14" s="55"/>
      <c r="K14" s="55"/>
      <c r="L14" s="55"/>
      <c r="M14" s="44" t="s">
        <v>59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 t="s">
        <v>59</v>
      </c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6"/>
      <c r="AX14" s="46"/>
      <c r="AY14" s="46"/>
      <c r="AZ14" s="44"/>
      <c r="BA14" s="44"/>
      <c r="BB14" s="44"/>
      <c r="BC14" s="44"/>
      <c r="BD14" s="50"/>
      <c r="BE14" s="56" t="s">
        <v>120</v>
      </c>
      <c r="BF14" s="22"/>
    </row>
    <row r="15" spans="1:58" ht="39.950000000000003" customHeight="1" x14ac:dyDescent="0.15">
      <c r="A15" s="57">
        <v>8</v>
      </c>
      <c r="B15" s="38" t="s">
        <v>121</v>
      </c>
      <c r="C15" s="36" t="s">
        <v>122</v>
      </c>
      <c r="D15" s="37" t="s">
        <v>123</v>
      </c>
      <c r="E15" s="38" t="s">
        <v>124</v>
      </c>
      <c r="F15" s="38" t="s">
        <v>125</v>
      </c>
      <c r="G15" s="54">
        <f t="shared" si="0"/>
        <v>227</v>
      </c>
      <c r="H15" s="55">
        <v>227</v>
      </c>
      <c r="I15" s="55"/>
      <c r="J15" s="55"/>
      <c r="K15" s="55"/>
      <c r="L15" s="55"/>
      <c r="M15" s="44" t="s">
        <v>59</v>
      </c>
      <c r="N15" s="44"/>
      <c r="O15" s="44"/>
      <c r="P15" s="44"/>
      <c r="Q15" s="44"/>
      <c r="R15" s="44" t="s">
        <v>126</v>
      </c>
      <c r="S15" s="44"/>
      <c r="T15" s="44"/>
      <c r="U15" s="44"/>
      <c r="V15" s="44"/>
      <c r="W15" s="44"/>
      <c r="X15" s="44"/>
      <c r="Y15" s="44"/>
      <c r="Z15" s="44" t="s">
        <v>59</v>
      </c>
      <c r="AA15" s="44" t="s">
        <v>114</v>
      </c>
      <c r="AB15" s="44"/>
      <c r="AC15" s="44"/>
      <c r="AD15" s="44"/>
      <c r="AE15" s="44"/>
      <c r="AF15" s="44"/>
      <c r="AG15" s="44"/>
      <c r="AH15" s="44"/>
      <c r="AI15" s="44"/>
      <c r="AJ15" s="44" t="s">
        <v>59</v>
      </c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6"/>
      <c r="AX15" s="46"/>
      <c r="AY15" s="46"/>
      <c r="AZ15" s="44"/>
      <c r="BA15" s="44"/>
      <c r="BB15" s="44"/>
      <c r="BC15" s="44"/>
      <c r="BD15" s="50"/>
      <c r="BE15" s="59"/>
      <c r="BF15" s="22"/>
    </row>
    <row r="16" spans="1:58" ht="39.950000000000003" customHeight="1" x14ac:dyDescent="0.15">
      <c r="A16" s="60">
        <v>9</v>
      </c>
      <c r="B16" s="36" t="s">
        <v>127</v>
      </c>
      <c r="C16" s="36" t="s">
        <v>128</v>
      </c>
      <c r="D16" s="37" t="s">
        <v>129</v>
      </c>
      <c r="E16" s="38" t="s">
        <v>130</v>
      </c>
      <c r="F16" s="38" t="s">
        <v>131</v>
      </c>
      <c r="G16" s="54">
        <f t="shared" si="0"/>
        <v>63</v>
      </c>
      <c r="H16" s="55"/>
      <c r="I16" s="55"/>
      <c r="J16" s="55"/>
      <c r="K16" s="55"/>
      <c r="L16" s="55">
        <v>63</v>
      </c>
      <c r="M16" s="44" t="s">
        <v>59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6"/>
      <c r="AX16" s="46"/>
      <c r="AY16" s="46"/>
      <c r="AZ16" s="44"/>
      <c r="BA16" s="44"/>
      <c r="BB16" s="44"/>
      <c r="BC16" s="44"/>
      <c r="BD16" s="50"/>
      <c r="BE16" s="59"/>
      <c r="BF16" s="22"/>
    </row>
    <row r="17" spans="1:58" ht="39.950000000000003" customHeight="1" x14ac:dyDescent="0.15">
      <c r="A17" s="61">
        <v>10</v>
      </c>
      <c r="B17" s="38" t="s">
        <v>132</v>
      </c>
      <c r="C17" s="36" t="s">
        <v>133</v>
      </c>
      <c r="D17" s="37" t="s">
        <v>134</v>
      </c>
      <c r="E17" s="38" t="s">
        <v>135</v>
      </c>
      <c r="F17" s="38" t="s">
        <v>136</v>
      </c>
      <c r="G17" s="54">
        <f t="shared" si="0"/>
        <v>45</v>
      </c>
      <c r="H17" s="55"/>
      <c r="I17" s="55"/>
      <c r="J17" s="55"/>
      <c r="K17" s="55"/>
      <c r="L17" s="55">
        <v>45</v>
      </c>
      <c r="M17" s="44" t="s">
        <v>59</v>
      </c>
      <c r="N17" s="44" t="s">
        <v>60</v>
      </c>
      <c r="O17" s="44" t="s">
        <v>60</v>
      </c>
      <c r="P17" s="44" t="s">
        <v>60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 t="s">
        <v>62</v>
      </c>
      <c r="AL17" s="44"/>
      <c r="AM17" s="44"/>
      <c r="AN17" s="44"/>
      <c r="AO17" s="44"/>
      <c r="AP17" s="44"/>
      <c r="AQ17" s="44"/>
      <c r="AR17" s="44"/>
      <c r="AS17" s="44"/>
      <c r="AT17" s="44" t="s">
        <v>62</v>
      </c>
      <c r="AU17" s="44"/>
      <c r="AV17" s="44"/>
      <c r="AW17" s="46"/>
      <c r="AX17" s="46"/>
      <c r="AY17" s="46"/>
      <c r="AZ17" s="44"/>
      <c r="BA17" s="44"/>
      <c r="BB17" s="44"/>
      <c r="BC17" s="44"/>
      <c r="BD17" s="50" t="s">
        <v>59</v>
      </c>
      <c r="BE17" s="56" t="s">
        <v>137</v>
      </c>
      <c r="BF17" s="22"/>
    </row>
    <row r="18" spans="1:58" ht="39.950000000000003" customHeight="1" x14ac:dyDescent="0.15">
      <c r="A18" s="34">
        <v>11</v>
      </c>
      <c r="B18" s="36" t="s">
        <v>138</v>
      </c>
      <c r="C18" s="36" t="s">
        <v>139</v>
      </c>
      <c r="D18" s="37" t="s">
        <v>140</v>
      </c>
      <c r="E18" s="38" t="s">
        <v>141</v>
      </c>
      <c r="F18" s="38" t="s">
        <v>142</v>
      </c>
      <c r="G18" s="54">
        <f t="shared" si="0"/>
        <v>39</v>
      </c>
      <c r="H18" s="55"/>
      <c r="I18" s="55"/>
      <c r="J18" s="55"/>
      <c r="K18" s="55"/>
      <c r="L18" s="55">
        <v>39</v>
      </c>
      <c r="M18" s="44" t="s">
        <v>59</v>
      </c>
      <c r="N18" s="44"/>
      <c r="O18" s="44"/>
      <c r="P18" s="44"/>
      <c r="Q18" s="44"/>
      <c r="R18" s="44"/>
      <c r="S18" s="44"/>
      <c r="T18" s="44"/>
      <c r="U18" s="44" t="s">
        <v>59</v>
      </c>
      <c r="V18" s="44"/>
      <c r="W18" s="44" t="s">
        <v>59</v>
      </c>
      <c r="X18" s="44"/>
      <c r="Y18" s="44"/>
      <c r="Z18" s="44"/>
      <c r="AA18" s="44"/>
      <c r="AB18" s="44" t="s">
        <v>59</v>
      </c>
      <c r="AC18" s="44"/>
      <c r="AD18" s="44"/>
      <c r="AE18" s="44"/>
      <c r="AF18" s="44"/>
      <c r="AG18" s="44"/>
      <c r="AH18" s="44" t="s">
        <v>62</v>
      </c>
      <c r="AI18" s="44"/>
      <c r="AJ18" s="44"/>
      <c r="AK18" s="44" t="s">
        <v>59</v>
      </c>
      <c r="AL18" s="44"/>
      <c r="AM18" s="44"/>
      <c r="AN18" s="44"/>
      <c r="AO18" s="44"/>
      <c r="AP18" s="44"/>
      <c r="AQ18" s="44"/>
      <c r="AR18" s="44"/>
      <c r="AS18" s="44"/>
      <c r="AT18" s="44" t="s">
        <v>59</v>
      </c>
      <c r="AU18" s="44"/>
      <c r="AV18" s="44" t="s">
        <v>59</v>
      </c>
      <c r="AW18" s="46"/>
      <c r="AX18" s="46"/>
      <c r="AY18" s="46"/>
      <c r="AZ18" s="44"/>
      <c r="BA18" s="44"/>
      <c r="BB18" s="44"/>
      <c r="BC18" s="44"/>
      <c r="BD18" s="50" t="s">
        <v>59</v>
      </c>
      <c r="BE18" s="56" t="s">
        <v>67</v>
      </c>
      <c r="BF18" s="22"/>
    </row>
    <row r="19" spans="1:58" ht="60" customHeight="1" x14ac:dyDescent="0.15">
      <c r="A19" s="53">
        <v>12</v>
      </c>
      <c r="B19" s="38" t="s">
        <v>143</v>
      </c>
      <c r="C19" s="62" t="s">
        <v>144</v>
      </c>
      <c r="D19" s="37" t="s">
        <v>145</v>
      </c>
      <c r="E19" s="38" t="s">
        <v>146</v>
      </c>
      <c r="F19" s="38" t="s">
        <v>147</v>
      </c>
      <c r="G19" s="54">
        <f t="shared" si="0"/>
        <v>177</v>
      </c>
      <c r="H19" s="55"/>
      <c r="I19" s="55"/>
      <c r="J19" s="55"/>
      <c r="K19" s="55"/>
      <c r="L19" s="55">
        <v>177</v>
      </c>
      <c r="M19" s="44" t="s">
        <v>59</v>
      </c>
      <c r="N19" s="44"/>
      <c r="O19" s="44"/>
      <c r="P19" s="44"/>
      <c r="Q19" s="44"/>
      <c r="R19" s="44" t="s">
        <v>60</v>
      </c>
      <c r="S19" s="44"/>
      <c r="T19" s="44"/>
      <c r="U19" s="44"/>
      <c r="V19" s="44"/>
      <c r="W19" s="44" t="s">
        <v>62</v>
      </c>
      <c r="X19" s="44"/>
      <c r="Y19" s="44"/>
      <c r="Z19" s="44"/>
      <c r="AA19" s="44"/>
      <c r="AB19" s="44" t="s">
        <v>59</v>
      </c>
      <c r="AC19" s="44"/>
      <c r="AD19" s="44"/>
      <c r="AE19" s="44"/>
      <c r="AF19" s="44"/>
      <c r="AG19" s="44"/>
      <c r="AH19" s="44"/>
      <c r="AI19" s="44"/>
      <c r="AJ19" s="44" t="s">
        <v>62</v>
      </c>
      <c r="AK19" s="44" t="s">
        <v>59</v>
      </c>
      <c r="AL19" s="44" t="s">
        <v>59</v>
      </c>
      <c r="AM19" s="44"/>
      <c r="AN19" s="44"/>
      <c r="AO19" s="44"/>
      <c r="AP19" s="44"/>
      <c r="AQ19" s="44"/>
      <c r="AR19" s="44"/>
      <c r="AS19" s="44"/>
      <c r="AT19" s="44" t="s">
        <v>59</v>
      </c>
      <c r="AU19" s="44" t="s">
        <v>59</v>
      </c>
      <c r="AV19" s="44"/>
      <c r="AW19" s="46"/>
      <c r="AX19" s="46"/>
      <c r="AY19" s="46"/>
      <c r="AZ19" s="44"/>
      <c r="BA19" s="44"/>
      <c r="BB19" s="44"/>
      <c r="BC19" s="44"/>
      <c r="BD19" s="50" t="s">
        <v>59</v>
      </c>
      <c r="BE19" s="63" t="s">
        <v>148</v>
      </c>
      <c r="BF19" s="22"/>
    </row>
    <row r="20" spans="1:58" ht="50.1" customHeight="1" x14ac:dyDescent="0.15">
      <c r="A20" s="57">
        <v>13</v>
      </c>
      <c r="B20" s="36" t="s">
        <v>149</v>
      </c>
      <c r="C20" s="36" t="s">
        <v>150</v>
      </c>
      <c r="D20" s="37" t="s">
        <v>151</v>
      </c>
      <c r="E20" s="38" t="s">
        <v>152</v>
      </c>
      <c r="F20" s="38" t="s">
        <v>153</v>
      </c>
      <c r="G20" s="54">
        <f t="shared" si="0"/>
        <v>313</v>
      </c>
      <c r="H20" s="55"/>
      <c r="I20" s="55"/>
      <c r="J20" s="55"/>
      <c r="K20" s="55"/>
      <c r="L20" s="55">
        <v>313</v>
      </c>
      <c r="M20" s="44" t="s">
        <v>59</v>
      </c>
      <c r="N20" s="44" t="s">
        <v>60</v>
      </c>
      <c r="O20" s="44" t="s">
        <v>60</v>
      </c>
      <c r="P20" s="44" t="s">
        <v>60</v>
      </c>
      <c r="Q20" s="44"/>
      <c r="R20" s="44"/>
      <c r="S20" s="44"/>
      <c r="T20" s="44"/>
      <c r="U20" s="44" t="s">
        <v>59</v>
      </c>
      <c r="V20" s="44"/>
      <c r="W20" s="44"/>
      <c r="X20" s="44"/>
      <c r="Y20" s="44" t="s">
        <v>59</v>
      </c>
      <c r="Z20" s="44" t="s">
        <v>59</v>
      </c>
      <c r="AA20" s="44" t="s">
        <v>59</v>
      </c>
      <c r="AB20" s="44" t="s">
        <v>59</v>
      </c>
      <c r="AC20" s="44"/>
      <c r="AD20" s="44"/>
      <c r="AE20" s="44"/>
      <c r="AF20" s="44"/>
      <c r="AG20" s="44"/>
      <c r="AH20" s="44" t="s">
        <v>59</v>
      </c>
      <c r="AI20" s="44"/>
      <c r="AJ20" s="44" t="s">
        <v>59</v>
      </c>
      <c r="AK20" s="44" t="s">
        <v>59</v>
      </c>
      <c r="AL20" s="44"/>
      <c r="AM20" s="44"/>
      <c r="AN20" s="44" t="s">
        <v>59</v>
      </c>
      <c r="AO20" s="44"/>
      <c r="AP20" s="44"/>
      <c r="AQ20" s="44" t="s">
        <v>62</v>
      </c>
      <c r="AR20" s="44"/>
      <c r="AS20" s="44"/>
      <c r="AT20" s="44" t="s">
        <v>59</v>
      </c>
      <c r="AU20" s="44" t="s">
        <v>59</v>
      </c>
      <c r="AV20" s="44" t="s">
        <v>59</v>
      </c>
      <c r="AW20" s="46"/>
      <c r="AX20" s="46"/>
      <c r="AY20" s="46"/>
      <c r="AZ20" s="44" t="s">
        <v>59</v>
      </c>
      <c r="BA20" s="44"/>
      <c r="BB20" s="44"/>
      <c r="BC20" s="44" t="s">
        <v>59</v>
      </c>
      <c r="BD20" s="50" t="s">
        <v>59</v>
      </c>
      <c r="BE20" s="64" t="s">
        <v>154</v>
      </c>
      <c r="BF20" s="22"/>
    </row>
    <row r="21" spans="1:58" ht="39.950000000000003" customHeight="1" x14ac:dyDescent="0.15">
      <c r="A21" s="57">
        <v>14</v>
      </c>
      <c r="B21" s="36" t="s">
        <v>155</v>
      </c>
      <c r="C21" s="36" t="s">
        <v>156</v>
      </c>
      <c r="D21" s="37" t="s">
        <v>157</v>
      </c>
      <c r="E21" s="38" t="s">
        <v>158</v>
      </c>
      <c r="F21" s="38" t="s">
        <v>159</v>
      </c>
      <c r="G21" s="54">
        <f t="shared" si="0"/>
        <v>178</v>
      </c>
      <c r="H21" s="55"/>
      <c r="I21" s="55"/>
      <c r="J21" s="55"/>
      <c r="K21" s="55"/>
      <c r="L21" s="55">
        <v>178</v>
      </c>
      <c r="M21" s="44" t="s">
        <v>59</v>
      </c>
      <c r="N21" s="44" t="s">
        <v>60</v>
      </c>
      <c r="O21" s="44" t="s">
        <v>60</v>
      </c>
      <c r="P21" s="44" t="s">
        <v>60</v>
      </c>
      <c r="Q21" s="44" t="s">
        <v>60</v>
      </c>
      <c r="R21" s="44" t="s">
        <v>60</v>
      </c>
      <c r="S21" s="44" t="s">
        <v>60</v>
      </c>
      <c r="T21" s="44"/>
      <c r="U21" s="44"/>
      <c r="V21" s="44"/>
      <c r="W21" s="44" t="s">
        <v>62</v>
      </c>
      <c r="X21" s="44"/>
      <c r="Y21" s="44"/>
      <c r="Z21" s="44"/>
      <c r="AA21" s="44"/>
      <c r="AB21" s="44" t="s">
        <v>59</v>
      </c>
      <c r="AC21" s="44" t="s">
        <v>62</v>
      </c>
      <c r="AD21" s="44"/>
      <c r="AE21" s="44" t="s">
        <v>60</v>
      </c>
      <c r="AF21" s="44"/>
      <c r="AG21" s="44" t="s">
        <v>60</v>
      </c>
      <c r="AH21" s="44" t="s">
        <v>59</v>
      </c>
      <c r="AI21" s="44" t="s">
        <v>60</v>
      </c>
      <c r="AJ21" s="44" t="s">
        <v>62</v>
      </c>
      <c r="AK21" s="44" t="s">
        <v>59</v>
      </c>
      <c r="AL21" s="44"/>
      <c r="AM21" s="44"/>
      <c r="AN21" s="44"/>
      <c r="AO21" s="44" t="s">
        <v>59</v>
      </c>
      <c r="AP21" s="44"/>
      <c r="AQ21" s="44"/>
      <c r="AR21" s="44"/>
      <c r="AS21" s="44"/>
      <c r="AT21" s="44"/>
      <c r="AU21" s="44" t="s">
        <v>59</v>
      </c>
      <c r="AV21" s="44" t="s">
        <v>59</v>
      </c>
      <c r="AW21" s="46"/>
      <c r="AX21" s="46"/>
      <c r="AY21" s="46"/>
      <c r="AZ21" s="44"/>
      <c r="BA21" s="44"/>
      <c r="BB21" s="44"/>
      <c r="BC21" s="44"/>
      <c r="BD21" s="50" t="s">
        <v>59</v>
      </c>
      <c r="BE21" s="56" t="s">
        <v>160</v>
      </c>
      <c r="BF21" s="22"/>
    </row>
    <row r="22" spans="1:58" ht="39.950000000000003" customHeight="1" x14ac:dyDescent="0.15">
      <c r="A22" s="57">
        <v>15</v>
      </c>
      <c r="B22" s="62" t="s">
        <v>161</v>
      </c>
      <c r="C22" s="38" t="s">
        <v>162</v>
      </c>
      <c r="D22" s="37" t="s">
        <v>163</v>
      </c>
      <c r="E22" s="38" t="s">
        <v>164</v>
      </c>
      <c r="F22" s="38" t="s">
        <v>165</v>
      </c>
      <c r="G22" s="54">
        <f t="shared" si="0"/>
        <v>199</v>
      </c>
      <c r="H22" s="55"/>
      <c r="I22" s="55"/>
      <c r="J22" s="55"/>
      <c r="K22" s="55"/>
      <c r="L22" s="55">
        <v>199</v>
      </c>
      <c r="M22" s="44" t="s">
        <v>59</v>
      </c>
      <c r="N22" s="44"/>
      <c r="O22" s="44"/>
      <c r="P22" s="44"/>
      <c r="Q22" s="44"/>
      <c r="R22" s="44"/>
      <c r="S22" s="44"/>
      <c r="T22" s="44"/>
      <c r="U22" s="44" t="s">
        <v>59</v>
      </c>
      <c r="V22" s="44"/>
      <c r="W22" s="44"/>
      <c r="X22" s="44"/>
      <c r="Y22" s="44" t="s">
        <v>59</v>
      </c>
      <c r="Z22" s="44"/>
      <c r="AA22" s="44" t="s">
        <v>59</v>
      </c>
      <c r="AB22" s="44" t="s">
        <v>59</v>
      </c>
      <c r="AC22" s="44"/>
      <c r="AD22" s="44" t="s">
        <v>59</v>
      </c>
      <c r="AE22" s="44"/>
      <c r="AF22" s="44"/>
      <c r="AG22" s="44"/>
      <c r="AH22" s="44" t="s">
        <v>59</v>
      </c>
      <c r="AI22" s="44"/>
      <c r="AJ22" s="44" t="s">
        <v>59</v>
      </c>
      <c r="AK22" s="44" t="s">
        <v>59</v>
      </c>
      <c r="AL22" s="44" t="s">
        <v>59</v>
      </c>
      <c r="AM22" s="44"/>
      <c r="AN22" s="44" t="s">
        <v>59</v>
      </c>
      <c r="AO22" s="44" t="s">
        <v>59</v>
      </c>
      <c r="AP22" s="44"/>
      <c r="AQ22" s="44" t="s">
        <v>59</v>
      </c>
      <c r="AR22" s="44"/>
      <c r="AS22" s="44"/>
      <c r="AT22" s="44" t="s">
        <v>59</v>
      </c>
      <c r="AU22" s="44" t="s">
        <v>59</v>
      </c>
      <c r="AV22" s="44" t="s">
        <v>59</v>
      </c>
      <c r="AW22" s="46"/>
      <c r="AX22" s="46"/>
      <c r="AY22" s="46"/>
      <c r="AZ22" s="44"/>
      <c r="BA22" s="44"/>
      <c r="BB22" s="44"/>
      <c r="BC22" s="44"/>
      <c r="BD22" s="50" t="s">
        <v>59</v>
      </c>
      <c r="BE22" s="56" t="s">
        <v>67</v>
      </c>
      <c r="BF22" s="22"/>
    </row>
    <row r="23" spans="1:58" ht="39.950000000000003" customHeight="1" x14ac:dyDescent="0.15">
      <c r="A23" s="57">
        <v>16</v>
      </c>
      <c r="B23" s="36" t="s">
        <v>166</v>
      </c>
      <c r="C23" s="36" t="s">
        <v>167</v>
      </c>
      <c r="D23" s="37" t="s">
        <v>168</v>
      </c>
      <c r="E23" s="38" t="s">
        <v>169</v>
      </c>
      <c r="F23" s="38" t="s">
        <v>170</v>
      </c>
      <c r="G23" s="54">
        <f t="shared" si="0"/>
        <v>111</v>
      </c>
      <c r="H23" s="55"/>
      <c r="I23" s="55"/>
      <c r="J23" s="55"/>
      <c r="K23" s="55">
        <v>60</v>
      </c>
      <c r="L23" s="55">
        <v>51</v>
      </c>
      <c r="M23" s="44" t="s">
        <v>59</v>
      </c>
      <c r="N23" s="44"/>
      <c r="O23" s="44"/>
      <c r="P23" s="44"/>
      <c r="Q23" s="44"/>
      <c r="R23" s="44"/>
      <c r="S23" s="44"/>
      <c r="T23" s="44"/>
      <c r="U23" s="44" t="s">
        <v>59</v>
      </c>
      <c r="V23" s="44"/>
      <c r="W23" s="44"/>
      <c r="X23" s="44"/>
      <c r="Y23" s="44"/>
      <c r="Z23" s="44"/>
      <c r="AA23" s="44"/>
      <c r="AB23" s="44" t="s">
        <v>59</v>
      </c>
      <c r="AC23" s="44"/>
      <c r="AD23" s="44"/>
      <c r="AE23" s="44" t="s">
        <v>60</v>
      </c>
      <c r="AF23" s="44"/>
      <c r="AG23" s="44"/>
      <c r="AH23" s="44"/>
      <c r="AI23" s="44"/>
      <c r="AJ23" s="44"/>
      <c r="AK23" s="44" t="s">
        <v>59</v>
      </c>
      <c r="AL23" s="44" t="s">
        <v>59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6"/>
      <c r="AX23" s="46"/>
      <c r="AY23" s="46"/>
      <c r="AZ23" s="44"/>
      <c r="BA23" s="44"/>
      <c r="BB23" s="44"/>
      <c r="BC23" s="44"/>
      <c r="BD23" s="50"/>
      <c r="BE23" s="65" t="s">
        <v>171</v>
      </c>
      <c r="BF23" s="22"/>
    </row>
    <row r="24" spans="1:58" ht="39.950000000000003" customHeight="1" x14ac:dyDescent="0.15">
      <c r="A24" s="57">
        <v>17</v>
      </c>
      <c r="B24" s="36" t="s">
        <v>172</v>
      </c>
      <c r="C24" s="66" t="s">
        <v>173</v>
      </c>
      <c r="D24" s="37" t="s">
        <v>174</v>
      </c>
      <c r="E24" s="38" t="s">
        <v>175</v>
      </c>
      <c r="F24" s="38" t="s">
        <v>176</v>
      </c>
      <c r="G24" s="54">
        <f t="shared" si="0"/>
        <v>210</v>
      </c>
      <c r="H24" s="55"/>
      <c r="I24" s="55"/>
      <c r="J24" s="55"/>
      <c r="K24" s="55"/>
      <c r="L24" s="55">
        <v>210</v>
      </c>
      <c r="M24" s="44" t="s">
        <v>59</v>
      </c>
      <c r="N24" s="44" t="s">
        <v>60</v>
      </c>
      <c r="O24" s="44" t="s">
        <v>60</v>
      </c>
      <c r="P24" s="44" t="s">
        <v>60</v>
      </c>
      <c r="Q24" s="44"/>
      <c r="R24" s="44" t="s">
        <v>60</v>
      </c>
      <c r="S24" s="44"/>
      <c r="T24" s="44"/>
      <c r="U24" s="44" t="s">
        <v>62</v>
      </c>
      <c r="V24" s="44"/>
      <c r="W24" s="44" t="s">
        <v>62</v>
      </c>
      <c r="X24" s="44"/>
      <c r="Y24" s="44" t="s">
        <v>59</v>
      </c>
      <c r="Z24" s="44"/>
      <c r="AA24" s="44"/>
      <c r="AB24" s="44" t="s">
        <v>59</v>
      </c>
      <c r="AC24" s="44"/>
      <c r="AD24" s="44" t="s">
        <v>62</v>
      </c>
      <c r="AE24" s="44"/>
      <c r="AF24" s="44"/>
      <c r="AG24" s="44" t="s">
        <v>60</v>
      </c>
      <c r="AH24" s="44" t="s">
        <v>59</v>
      </c>
      <c r="AI24" s="44"/>
      <c r="AJ24" s="44" t="s">
        <v>59</v>
      </c>
      <c r="AK24" s="44" t="s">
        <v>59</v>
      </c>
      <c r="AL24" s="44" t="s">
        <v>59</v>
      </c>
      <c r="AM24" s="44"/>
      <c r="AN24" s="44" t="s">
        <v>59</v>
      </c>
      <c r="AO24" s="44" t="s">
        <v>59</v>
      </c>
      <c r="AP24" s="44"/>
      <c r="AQ24" s="44" t="s">
        <v>59</v>
      </c>
      <c r="AR24" s="44"/>
      <c r="AS24" s="44"/>
      <c r="AT24" s="44" t="s">
        <v>59</v>
      </c>
      <c r="AU24" s="44" t="s">
        <v>62</v>
      </c>
      <c r="AV24" s="44" t="s">
        <v>59</v>
      </c>
      <c r="AW24" s="46"/>
      <c r="AX24" s="46"/>
      <c r="AY24" s="46"/>
      <c r="AZ24" s="44"/>
      <c r="BA24" s="44"/>
      <c r="BB24" s="44"/>
      <c r="BC24" s="44"/>
      <c r="BD24" s="50" t="s">
        <v>62</v>
      </c>
      <c r="BE24" s="67" t="s">
        <v>177</v>
      </c>
      <c r="BF24" s="22"/>
    </row>
    <row r="25" spans="1:58" s="71" customFormat="1" ht="39.950000000000003" customHeight="1" x14ac:dyDescent="0.15">
      <c r="A25" s="60">
        <v>18</v>
      </c>
      <c r="B25" s="38" t="s">
        <v>178</v>
      </c>
      <c r="C25" s="66" t="s">
        <v>179</v>
      </c>
      <c r="D25" s="37" t="s">
        <v>180</v>
      </c>
      <c r="E25" s="38" t="s">
        <v>181</v>
      </c>
      <c r="F25" s="38" t="s">
        <v>182</v>
      </c>
      <c r="G25" s="54">
        <f t="shared" si="0"/>
        <v>77</v>
      </c>
      <c r="H25" s="55"/>
      <c r="I25" s="55"/>
      <c r="J25" s="55"/>
      <c r="K25" s="55"/>
      <c r="L25" s="55">
        <v>77</v>
      </c>
      <c r="M25" s="44" t="s">
        <v>59</v>
      </c>
      <c r="N25" s="44" t="s">
        <v>59</v>
      </c>
      <c r="O25" s="44" t="s">
        <v>59</v>
      </c>
      <c r="P25" s="44" t="s">
        <v>59</v>
      </c>
      <c r="Q25" s="44"/>
      <c r="R25" s="44"/>
      <c r="S25" s="44"/>
      <c r="T25" s="44" t="s">
        <v>59</v>
      </c>
      <c r="U25" s="44" t="s">
        <v>59</v>
      </c>
      <c r="V25" s="44"/>
      <c r="W25" s="44"/>
      <c r="X25" s="44"/>
      <c r="Y25" s="44"/>
      <c r="Z25" s="44"/>
      <c r="AA25" s="44"/>
      <c r="AB25" s="44" t="s">
        <v>60</v>
      </c>
      <c r="AC25" s="44"/>
      <c r="AD25" s="44" t="s">
        <v>59</v>
      </c>
      <c r="AE25" s="44"/>
      <c r="AF25" s="44"/>
      <c r="AG25" s="44" t="s">
        <v>59</v>
      </c>
      <c r="AH25" s="44"/>
      <c r="AI25" s="44"/>
      <c r="AJ25" s="44" t="s">
        <v>62</v>
      </c>
      <c r="AK25" s="44" t="s">
        <v>59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 t="s">
        <v>59</v>
      </c>
      <c r="AW25" s="68"/>
      <c r="AX25" s="68"/>
      <c r="AY25" s="68"/>
      <c r="AZ25" s="44"/>
      <c r="BA25" s="44"/>
      <c r="BB25" s="44"/>
      <c r="BC25" s="44"/>
      <c r="BD25" s="69" t="s">
        <v>59</v>
      </c>
      <c r="BE25" s="70" t="s">
        <v>183</v>
      </c>
      <c r="BF25" s="22"/>
    </row>
    <row r="26" spans="1:58" s="71" customFormat="1" ht="39.950000000000003" customHeight="1" x14ac:dyDescent="0.15">
      <c r="A26" s="61">
        <v>19</v>
      </c>
      <c r="B26" s="72" t="s">
        <v>184</v>
      </c>
      <c r="C26" s="4" t="s">
        <v>185</v>
      </c>
      <c r="D26" s="4" t="s">
        <v>186</v>
      </c>
      <c r="E26" s="3" t="s">
        <v>187</v>
      </c>
      <c r="F26" s="10" t="s">
        <v>188</v>
      </c>
      <c r="G26" s="2">
        <f t="shared" si="0"/>
        <v>178</v>
      </c>
      <c r="H26" s="5"/>
      <c r="I26" s="5"/>
      <c r="J26" s="5"/>
      <c r="K26" s="5">
        <v>72</v>
      </c>
      <c r="L26" s="5">
        <v>106</v>
      </c>
      <c r="M26" s="6" t="s">
        <v>59</v>
      </c>
      <c r="N26" s="6"/>
      <c r="O26" s="6" t="s">
        <v>60</v>
      </c>
      <c r="P26" s="6"/>
      <c r="Q26" s="6"/>
      <c r="R26" s="6" t="s">
        <v>59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 t="s">
        <v>60</v>
      </c>
      <c r="AI26" s="6"/>
      <c r="AJ26" s="6" t="s">
        <v>59</v>
      </c>
      <c r="AK26" s="6" t="s">
        <v>59</v>
      </c>
      <c r="AL26" s="6"/>
      <c r="AM26" s="6"/>
      <c r="AN26" s="6"/>
      <c r="AO26" s="6"/>
      <c r="AP26" s="6"/>
      <c r="AQ26" s="6"/>
      <c r="AR26" s="6"/>
      <c r="AS26" s="6"/>
      <c r="AT26" s="6" t="s">
        <v>59</v>
      </c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9"/>
      <c r="BF26" s="22"/>
    </row>
    <row r="27" spans="1:58" s="82" customFormat="1" ht="39.950000000000003" customHeight="1" x14ac:dyDescent="0.15">
      <c r="A27" s="34">
        <v>20</v>
      </c>
      <c r="B27" s="73" t="s">
        <v>189</v>
      </c>
      <c r="C27" s="74" t="s">
        <v>190</v>
      </c>
      <c r="D27" s="7" t="s">
        <v>191</v>
      </c>
      <c r="E27" s="73" t="s">
        <v>192</v>
      </c>
      <c r="F27" s="73" t="s">
        <v>193</v>
      </c>
      <c r="G27" s="75">
        <f t="shared" si="0"/>
        <v>186</v>
      </c>
      <c r="H27" s="76"/>
      <c r="I27" s="76"/>
      <c r="J27" s="76"/>
      <c r="K27" s="76">
        <v>126</v>
      </c>
      <c r="L27" s="76">
        <v>60</v>
      </c>
      <c r="M27" s="77" t="s">
        <v>59</v>
      </c>
      <c r="N27" s="77"/>
      <c r="O27" s="77"/>
      <c r="P27" s="77"/>
      <c r="Q27" s="77"/>
      <c r="R27" s="77" t="s">
        <v>60</v>
      </c>
      <c r="S27" s="77"/>
      <c r="T27" s="77"/>
      <c r="U27" s="77" t="s">
        <v>59</v>
      </c>
      <c r="V27" s="77"/>
      <c r="W27" s="77"/>
      <c r="X27" s="77"/>
      <c r="Y27" s="77"/>
      <c r="Z27" s="77"/>
      <c r="AA27" s="77"/>
      <c r="AB27" s="78" t="s">
        <v>59</v>
      </c>
      <c r="AC27" s="77"/>
      <c r="AD27" s="77"/>
      <c r="AE27" s="77"/>
      <c r="AF27" s="77"/>
      <c r="AG27" s="77"/>
      <c r="AH27" s="77" t="s">
        <v>59</v>
      </c>
      <c r="AI27" s="77"/>
      <c r="AJ27" s="77"/>
      <c r="AK27" s="77" t="s">
        <v>59</v>
      </c>
      <c r="AL27" s="77"/>
      <c r="AM27" s="77"/>
      <c r="AN27" s="77" t="s">
        <v>59</v>
      </c>
      <c r="AO27" s="77" t="s">
        <v>59</v>
      </c>
      <c r="AP27" s="77"/>
      <c r="AQ27" s="77"/>
      <c r="AR27" s="77"/>
      <c r="AS27" s="77"/>
      <c r="AT27" s="77" t="s">
        <v>59</v>
      </c>
      <c r="AU27" s="77"/>
      <c r="AV27" s="77"/>
      <c r="AW27" s="77"/>
      <c r="AX27" s="77"/>
      <c r="AY27" s="77"/>
      <c r="AZ27" s="77" t="s">
        <v>59</v>
      </c>
      <c r="BA27" s="77"/>
      <c r="BB27" s="77"/>
      <c r="BC27" s="77"/>
      <c r="BD27" s="79" t="s">
        <v>59</v>
      </c>
      <c r="BE27" s="80" t="s">
        <v>194</v>
      </c>
      <c r="BF27" s="81"/>
    </row>
    <row r="28" spans="1:58" s="14" customFormat="1" ht="50.1" customHeight="1" x14ac:dyDescent="0.15">
      <c r="A28" s="53">
        <v>21</v>
      </c>
      <c r="B28" s="11" t="s">
        <v>195</v>
      </c>
      <c r="C28" s="11" t="s">
        <v>196</v>
      </c>
      <c r="D28" s="7" t="s">
        <v>197</v>
      </c>
      <c r="E28" s="11" t="s">
        <v>198</v>
      </c>
      <c r="F28" s="11" t="s">
        <v>199</v>
      </c>
      <c r="G28" s="75">
        <f t="shared" si="0"/>
        <v>499</v>
      </c>
      <c r="H28" s="12"/>
      <c r="I28" s="12"/>
      <c r="J28" s="12"/>
      <c r="K28" s="12"/>
      <c r="L28" s="12">
        <v>499</v>
      </c>
      <c r="M28" s="13" t="s">
        <v>59</v>
      </c>
      <c r="N28" s="13" t="s">
        <v>59</v>
      </c>
      <c r="O28" s="13" t="s">
        <v>59</v>
      </c>
      <c r="P28" s="13" t="s">
        <v>59</v>
      </c>
      <c r="Q28" s="13" t="s">
        <v>59</v>
      </c>
      <c r="R28" s="13"/>
      <c r="S28" s="13"/>
      <c r="T28" s="13"/>
      <c r="U28" s="13" t="s">
        <v>59</v>
      </c>
      <c r="V28" s="13"/>
      <c r="W28" s="13"/>
      <c r="X28" s="13"/>
      <c r="Y28" s="13" t="s">
        <v>59</v>
      </c>
      <c r="Z28" s="13" t="s">
        <v>59</v>
      </c>
      <c r="AA28" s="13"/>
      <c r="AB28" s="13" t="s">
        <v>59</v>
      </c>
      <c r="AC28" s="13" t="s">
        <v>59</v>
      </c>
      <c r="AD28" s="13" t="s">
        <v>59</v>
      </c>
      <c r="AE28" s="13" t="s">
        <v>59</v>
      </c>
      <c r="AF28" s="13"/>
      <c r="AG28" s="13" t="s">
        <v>59</v>
      </c>
      <c r="AH28" s="13" t="s">
        <v>59</v>
      </c>
      <c r="AI28" s="13"/>
      <c r="AJ28" s="13" t="s">
        <v>59</v>
      </c>
      <c r="AK28" s="13" t="s">
        <v>59</v>
      </c>
      <c r="AL28" s="13" t="s">
        <v>59</v>
      </c>
      <c r="AM28" s="13"/>
      <c r="AN28" s="13" t="s">
        <v>59</v>
      </c>
      <c r="AO28" s="13" t="s">
        <v>59</v>
      </c>
      <c r="AP28" s="13"/>
      <c r="AQ28" s="13"/>
      <c r="AR28" s="13" t="s">
        <v>59</v>
      </c>
      <c r="AS28" s="13" t="s">
        <v>59</v>
      </c>
      <c r="AT28" s="13" t="s">
        <v>59</v>
      </c>
      <c r="AU28" s="13" t="s">
        <v>59</v>
      </c>
      <c r="AV28" s="13" t="s">
        <v>59</v>
      </c>
      <c r="AW28" s="13" t="s">
        <v>59</v>
      </c>
      <c r="AX28" s="13"/>
      <c r="AY28" s="13"/>
      <c r="AZ28" s="13" t="s">
        <v>59</v>
      </c>
      <c r="BA28" s="13"/>
      <c r="BB28" s="13"/>
      <c r="BC28" s="13" t="s">
        <v>59</v>
      </c>
      <c r="BD28" s="8" t="s">
        <v>59</v>
      </c>
      <c r="BE28" s="83" t="s">
        <v>200</v>
      </c>
      <c r="BF28" s="84"/>
    </row>
    <row r="29" spans="1:58" s="82" customFormat="1" ht="39.950000000000003" customHeight="1" x14ac:dyDescent="0.15">
      <c r="A29" s="57">
        <v>22</v>
      </c>
      <c r="B29" s="73" t="s">
        <v>201</v>
      </c>
      <c r="C29" s="74" t="s">
        <v>202</v>
      </c>
      <c r="D29" s="7" t="s">
        <v>203</v>
      </c>
      <c r="E29" s="73" t="s">
        <v>204</v>
      </c>
      <c r="F29" s="73" t="s">
        <v>205</v>
      </c>
      <c r="G29" s="75">
        <f t="shared" si="0"/>
        <v>121</v>
      </c>
      <c r="H29" s="76">
        <v>121</v>
      </c>
      <c r="I29" s="76"/>
      <c r="J29" s="76"/>
      <c r="K29" s="76"/>
      <c r="L29" s="76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 t="s">
        <v>59</v>
      </c>
      <c r="AA29" s="77" t="s">
        <v>62</v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9"/>
      <c r="BE29" s="85"/>
      <c r="BF29" s="81"/>
    </row>
    <row r="30" spans="1:58" s="82" customFormat="1" ht="39.950000000000003" customHeight="1" x14ac:dyDescent="0.15">
      <c r="A30" s="57">
        <v>23</v>
      </c>
      <c r="B30" s="73" t="s">
        <v>206</v>
      </c>
      <c r="C30" s="74" t="s">
        <v>58</v>
      </c>
      <c r="D30" s="7" t="s">
        <v>207</v>
      </c>
      <c r="E30" s="73" t="s">
        <v>208</v>
      </c>
      <c r="F30" s="73" t="s">
        <v>209</v>
      </c>
      <c r="G30" s="75">
        <f t="shared" si="0"/>
        <v>120</v>
      </c>
      <c r="H30" s="76"/>
      <c r="I30" s="76"/>
      <c r="J30" s="76"/>
      <c r="K30" s="76"/>
      <c r="L30" s="76">
        <v>120</v>
      </c>
      <c r="M30" s="77" t="s">
        <v>59</v>
      </c>
      <c r="N30" s="77"/>
      <c r="O30" s="77"/>
      <c r="P30" s="77"/>
      <c r="Q30" s="77"/>
      <c r="R30" s="77" t="s">
        <v>60</v>
      </c>
      <c r="S30" s="77"/>
      <c r="T30" s="77"/>
      <c r="U30" s="77" t="s">
        <v>59</v>
      </c>
      <c r="V30" s="77"/>
      <c r="W30" s="77"/>
      <c r="X30" s="77"/>
      <c r="Y30" s="77" t="s">
        <v>59</v>
      </c>
      <c r="Z30" s="77" t="s">
        <v>59</v>
      </c>
      <c r="AA30" s="77"/>
      <c r="AB30" s="77" t="s">
        <v>59</v>
      </c>
      <c r="AC30" s="77"/>
      <c r="AD30" s="77"/>
      <c r="AE30" s="77"/>
      <c r="AF30" s="77"/>
      <c r="AG30" s="77"/>
      <c r="AH30" s="77" t="s">
        <v>59</v>
      </c>
      <c r="AI30" s="77"/>
      <c r="AJ30" s="77"/>
      <c r="AK30" s="77" t="s">
        <v>59</v>
      </c>
      <c r="AL30" s="77"/>
      <c r="AM30" s="77"/>
      <c r="AN30" s="77" t="s">
        <v>59</v>
      </c>
      <c r="AO30" s="77" t="s">
        <v>59</v>
      </c>
      <c r="AP30" s="77"/>
      <c r="AQ30" s="77"/>
      <c r="AR30" s="77"/>
      <c r="AS30" s="77" t="s">
        <v>59</v>
      </c>
      <c r="AT30" s="77" t="s">
        <v>59</v>
      </c>
      <c r="AU30" s="77" t="s">
        <v>59</v>
      </c>
      <c r="AV30" s="77" t="s">
        <v>59</v>
      </c>
      <c r="AW30" s="77"/>
      <c r="AX30" s="77"/>
      <c r="AY30" s="77"/>
      <c r="AZ30" s="77" t="s">
        <v>59</v>
      </c>
      <c r="BA30" s="77"/>
      <c r="BB30" s="77"/>
      <c r="BC30" s="77"/>
      <c r="BD30" s="79"/>
      <c r="BE30" s="85"/>
      <c r="BF30" s="81"/>
    </row>
    <row r="31" spans="1:58" ht="20.100000000000001" customHeight="1" x14ac:dyDescent="0.15">
      <c r="A31" s="86"/>
      <c r="B31" s="87">
        <f>COUNTA(A8:A30)</f>
        <v>23</v>
      </c>
      <c r="C31" s="88"/>
      <c r="D31" s="89"/>
      <c r="E31" s="88"/>
      <c r="F31" s="88"/>
      <c r="G31" s="54">
        <f t="shared" ref="G31:L31" si="1">SUM(G8:G30)</f>
        <v>4691</v>
      </c>
      <c r="H31" s="54">
        <f t="shared" si="1"/>
        <v>1151</v>
      </c>
      <c r="I31" s="54">
        <f t="shared" si="1"/>
        <v>0</v>
      </c>
      <c r="J31" s="54">
        <f t="shared" si="1"/>
        <v>8</v>
      </c>
      <c r="K31" s="54">
        <f t="shared" si="1"/>
        <v>525</v>
      </c>
      <c r="L31" s="54">
        <f t="shared" si="1"/>
        <v>3007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90"/>
      <c r="AX31" s="90"/>
      <c r="AY31" s="90"/>
      <c r="AZ31" s="88"/>
      <c r="BA31" s="88"/>
      <c r="BB31" s="88"/>
      <c r="BC31" s="88"/>
      <c r="BD31" s="91"/>
      <c r="BE31" s="92"/>
      <c r="BF31" s="22"/>
    </row>
    <row r="32" spans="1:58" ht="20.100000000000001" customHeight="1" thickBot="1" x14ac:dyDescent="0.2">
      <c r="A32" s="93"/>
      <c r="B32" s="94"/>
      <c r="C32" s="94"/>
      <c r="D32" s="95"/>
      <c r="E32" s="94"/>
      <c r="F32" s="96" t="s">
        <v>64</v>
      </c>
      <c r="G32" s="103">
        <f>COUNTIF(G8:G30,"&gt;0")</f>
        <v>23</v>
      </c>
      <c r="H32" s="103">
        <f t="shared" ref="H32:L32" si="2">COUNTIF(H8:H30,"&gt;0")</f>
        <v>6</v>
      </c>
      <c r="I32" s="103">
        <f t="shared" si="2"/>
        <v>0</v>
      </c>
      <c r="J32" s="103">
        <f t="shared" si="2"/>
        <v>1</v>
      </c>
      <c r="K32" s="103">
        <f t="shared" si="2"/>
        <v>7</v>
      </c>
      <c r="L32" s="103">
        <f t="shared" si="2"/>
        <v>17</v>
      </c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7"/>
      <c r="AX32" s="97"/>
      <c r="AY32" s="97"/>
      <c r="AZ32" s="94"/>
      <c r="BA32" s="94"/>
      <c r="BB32" s="94"/>
      <c r="BC32" s="94"/>
      <c r="BD32" s="98"/>
      <c r="BE32" s="99"/>
      <c r="BF32" s="22"/>
    </row>
    <row r="33" spans="1:58" ht="15" thickTop="1" x14ac:dyDescent="0.15">
      <c r="A33" s="100"/>
      <c r="B33" s="100"/>
      <c r="C33" s="100"/>
      <c r="D33" s="101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52"/>
      <c r="AW33" s="52"/>
      <c r="AX33" s="52"/>
      <c r="AY33" s="52"/>
      <c r="AZ33" s="52"/>
      <c r="BA33" s="52"/>
      <c r="BB33" s="52"/>
      <c r="BC33" s="52"/>
      <c r="BD33" s="20"/>
      <c r="BE33" s="20"/>
      <c r="BF33" s="20"/>
    </row>
  </sheetData>
  <mergeCells count="59">
    <mergeCell ref="BC4:BC7"/>
    <mergeCell ref="G5:G7"/>
    <mergeCell ref="H5:H7"/>
    <mergeCell ref="I5:I7"/>
    <mergeCell ref="J5:J7"/>
    <mergeCell ref="K5:K7"/>
    <mergeCell ref="L5:L7"/>
    <mergeCell ref="AW4:AW7"/>
    <mergeCell ref="AX4:AX7"/>
    <mergeCell ref="AY4:AY7"/>
    <mergeCell ref="AZ4:AZ7"/>
    <mergeCell ref="BA4:BA7"/>
    <mergeCell ref="BB4:BB7"/>
    <mergeCell ref="AQ4:AQ7"/>
    <mergeCell ref="AR4:AR7"/>
    <mergeCell ref="AS4:AS7"/>
    <mergeCell ref="AT4:AT7"/>
    <mergeCell ref="AU4:AU7"/>
    <mergeCell ref="AV4:AV7"/>
    <mergeCell ref="AK4:AK7"/>
    <mergeCell ref="AL4:AL7"/>
    <mergeCell ref="AM4:AM7"/>
    <mergeCell ref="AN4:AN7"/>
    <mergeCell ref="AO4:AO7"/>
    <mergeCell ref="AP4:AP7"/>
    <mergeCell ref="AJ4:AJ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X4:X7"/>
    <mergeCell ref="G2:L4"/>
    <mergeCell ref="M2:BC2"/>
    <mergeCell ref="BD2:BD7"/>
    <mergeCell ref="BE2:BE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F2:F7"/>
    <mergeCell ref="A2:A7"/>
    <mergeCell ref="B2:B7"/>
    <mergeCell ref="C2:C7"/>
    <mergeCell ref="D2:D7"/>
    <mergeCell ref="E2:E7"/>
  </mergeCells>
  <phoneticPr fontId="7"/>
  <pageMargins left="0.25" right="0.25" top="0.75" bottom="0.75" header="0.3" footer="0.3"/>
  <pageSetup paperSize="9" scale="39" orientation="landscape" r:id="rId1"/>
  <headerFooter alignWithMargins="0">
    <oddHeader>&amp;C&amp;"ＭＳ ゴシック,標準"&amp;16竜ケ崎保健所管内病院一覧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竜ケ崎</vt:lpstr>
      <vt:lpstr>竜ケ崎!Print_Area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R0303XXXX</cp:lastModifiedBy>
  <cp:lastPrinted>2021-04-16T02:50:24Z</cp:lastPrinted>
  <dcterms:created xsi:type="dcterms:W3CDTF">2021-04-12T12:11:10Z</dcterms:created>
  <dcterms:modified xsi:type="dcterms:W3CDTF">2021-06-07T04:47:25Z</dcterms:modified>
</cp:coreProperties>
</file>