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担当別→事業別】\14工賃向上\R6\04_工賃（賃金）実績報告\04_HP公表\1205実績修正（国計算式変更）\"/>
    </mc:Choice>
  </mc:AlternateContent>
  <bookViews>
    <workbookView xWindow="0" yWindow="0" windowWidth="20490" windowHeight="7530"/>
  </bookViews>
  <sheets>
    <sheet name="R5 Ｂ型" sheetId="6" r:id="rId1"/>
  </sheets>
  <definedNames>
    <definedName name="_xlnm._FilterDatabase" localSheetId="0" hidden="1">'R5 Ｂ型'!$A$3:$AA$459</definedName>
    <definedName name="_xlnm.Print_Area" localSheetId="0">'R5 Ｂ型'!$A$1:$AA$460</definedName>
    <definedName name="_xlnm.Print_Titles" localSheetId="0">'R5 Ｂ型'!$3:$3</definedName>
  </definedNames>
  <calcPr calcId="162913"/>
</workbook>
</file>

<file path=xl/calcChain.xml><?xml version="1.0" encoding="utf-8"?>
<calcChain xmlns="http://schemas.openxmlformats.org/spreadsheetml/2006/main">
  <c r="O459" i="6" l="1"/>
  <c r="M459" i="6"/>
  <c r="G459" i="6"/>
  <c r="P458" i="6"/>
  <c r="N458" i="6"/>
  <c r="J458" i="6"/>
  <c r="L458" i="6" s="1"/>
  <c r="P457" i="6"/>
  <c r="N457" i="6"/>
  <c r="J457" i="6"/>
  <c r="L457" i="6" s="1"/>
  <c r="P456" i="6"/>
  <c r="N456" i="6"/>
  <c r="J456" i="6"/>
  <c r="L456" i="6" s="1"/>
  <c r="P455" i="6"/>
  <c r="N455" i="6"/>
  <c r="J455" i="6"/>
  <c r="L455" i="6" s="1"/>
  <c r="P454" i="6"/>
  <c r="N454" i="6"/>
  <c r="J454" i="6"/>
  <c r="L454" i="6" s="1"/>
  <c r="P453" i="6"/>
  <c r="N453" i="6"/>
  <c r="J453" i="6"/>
  <c r="L453" i="6" s="1"/>
  <c r="P452" i="6"/>
  <c r="N452" i="6"/>
  <c r="J452" i="6"/>
  <c r="L452" i="6" s="1"/>
  <c r="P451" i="6"/>
  <c r="N451" i="6"/>
  <c r="J451" i="6"/>
  <c r="L451" i="6" s="1"/>
  <c r="P450" i="6"/>
  <c r="N450" i="6"/>
  <c r="J450" i="6"/>
  <c r="L450" i="6" s="1"/>
  <c r="P449" i="6"/>
  <c r="N449" i="6"/>
  <c r="J449" i="6"/>
  <c r="L449" i="6" s="1"/>
  <c r="P448" i="6"/>
  <c r="N448" i="6"/>
  <c r="J448" i="6"/>
  <c r="L448" i="6" s="1"/>
  <c r="P447" i="6"/>
  <c r="N447" i="6"/>
  <c r="J447" i="6"/>
  <c r="L447" i="6" s="1"/>
  <c r="P446" i="6"/>
  <c r="N446" i="6"/>
  <c r="J446" i="6"/>
  <c r="L446" i="6" s="1"/>
  <c r="P445" i="6"/>
  <c r="N445" i="6"/>
  <c r="J445" i="6"/>
  <c r="L445" i="6" s="1"/>
  <c r="P444" i="6"/>
  <c r="N444" i="6"/>
  <c r="J444" i="6"/>
  <c r="L444" i="6" s="1"/>
  <c r="P443" i="6"/>
  <c r="N443" i="6"/>
  <c r="J443" i="6"/>
  <c r="L443" i="6" s="1"/>
  <c r="P442" i="6"/>
  <c r="N442" i="6"/>
  <c r="J442" i="6"/>
  <c r="L442" i="6" s="1"/>
  <c r="P441" i="6"/>
  <c r="N441" i="6"/>
  <c r="J441" i="6"/>
  <c r="L441" i="6" s="1"/>
  <c r="P440" i="6"/>
  <c r="N440" i="6"/>
  <c r="J440" i="6"/>
  <c r="L440" i="6" s="1"/>
  <c r="P439" i="6"/>
  <c r="N439" i="6"/>
  <c r="J439" i="6"/>
  <c r="L439" i="6" s="1"/>
  <c r="P438" i="6"/>
  <c r="N438" i="6"/>
  <c r="J438" i="6"/>
  <c r="L438" i="6" s="1"/>
  <c r="P437" i="6"/>
  <c r="N437" i="6"/>
  <c r="J437" i="6"/>
  <c r="L437" i="6" s="1"/>
  <c r="P436" i="6"/>
  <c r="N436" i="6"/>
  <c r="J436" i="6"/>
  <c r="L436" i="6" s="1"/>
  <c r="P435" i="6"/>
  <c r="N435" i="6"/>
  <c r="J435" i="6"/>
  <c r="L435" i="6" s="1"/>
  <c r="P434" i="6"/>
  <c r="N434" i="6"/>
  <c r="J434" i="6"/>
  <c r="L434" i="6" s="1"/>
  <c r="P433" i="6"/>
  <c r="N433" i="6"/>
  <c r="J433" i="6"/>
  <c r="L433" i="6" s="1"/>
  <c r="P432" i="6"/>
  <c r="N432" i="6"/>
  <c r="J432" i="6"/>
  <c r="L432" i="6" s="1"/>
  <c r="P431" i="6"/>
  <c r="N431" i="6"/>
  <c r="J431" i="6"/>
  <c r="L431" i="6" s="1"/>
  <c r="P430" i="6"/>
  <c r="N430" i="6"/>
  <c r="J430" i="6"/>
  <c r="L430" i="6" s="1"/>
  <c r="P429" i="6"/>
  <c r="N429" i="6"/>
  <c r="J429" i="6"/>
  <c r="L429" i="6" s="1"/>
  <c r="P428" i="6"/>
  <c r="N428" i="6"/>
  <c r="J428" i="6"/>
  <c r="L428" i="6" s="1"/>
  <c r="P427" i="6"/>
  <c r="N427" i="6"/>
  <c r="J427" i="6"/>
  <c r="L427" i="6" s="1"/>
  <c r="P426" i="6"/>
  <c r="N426" i="6"/>
  <c r="J426" i="6"/>
  <c r="L426" i="6" s="1"/>
  <c r="P425" i="6"/>
  <c r="N425" i="6"/>
  <c r="J425" i="6"/>
  <c r="L425" i="6" s="1"/>
  <c r="P424" i="6"/>
  <c r="N424" i="6"/>
  <c r="J424" i="6"/>
  <c r="L424" i="6" s="1"/>
  <c r="P423" i="6"/>
  <c r="N423" i="6"/>
  <c r="J423" i="6"/>
  <c r="L423" i="6" s="1"/>
  <c r="P422" i="6"/>
  <c r="N422" i="6"/>
  <c r="J422" i="6"/>
  <c r="L422" i="6" s="1"/>
  <c r="P421" i="6"/>
  <c r="N421" i="6"/>
  <c r="J421" i="6"/>
  <c r="L421" i="6" s="1"/>
  <c r="P420" i="6"/>
  <c r="N420" i="6"/>
  <c r="J420" i="6"/>
  <c r="L420" i="6" s="1"/>
  <c r="P419" i="6"/>
  <c r="N419" i="6"/>
  <c r="J419" i="6"/>
  <c r="L419" i="6" s="1"/>
  <c r="P418" i="6"/>
  <c r="N418" i="6"/>
  <c r="J418" i="6"/>
  <c r="L418" i="6" s="1"/>
  <c r="P417" i="6"/>
  <c r="N417" i="6"/>
  <c r="J417" i="6"/>
  <c r="L417" i="6" s="1"/>
  <c r="P416" i="6"/>
  <c r="N416" i="6"/>
  <c r="J416" i="6"/>
  <c r="L416" i="6" s="1"/>
  <c r="P415" i="6"/>
  <c r="N415" i="6"/>
  <c r="J415" i="6"/>
  <c r="L415" i="6" s="1"/>
  <c r="P414" i="6"/>
  <c r="N414" i="6"/>
  <c r="J414" i="6"/>
  <c r="L414" i="6" s="1"/>
  <c r="P413" i="6"/>
  <c r="N413" i="6"/>
  <c r="J413" i="6"/>
  <c r="L413" i="6" s="1"/>
  <c r="P412" i="6"/>
  <c r="N412" i="6"/>
  <c r="J412" i="6"/>
  <c r="L412" i="6" s="1"/>
  <c r="P411" i="6"/>
  <c r="N411" i="6"/>
  <c r="J411" i="6"/>
  <c r="L411" i="6" s="1"/>
  <c r="P410" i="6"/>
  <c r="N410" i="6"/>
  <c r="J410" i="6"/>
  <c r="L410" i="6" s="1"/>
  <c r="P409" i="6"/>
  <c r="N409" i="6"/>
  <c r="J409" i="6"/>
  <c r="L409" i="6" s="1"/>
  <c r="P408" i="6"/>
  <c r="N408" i="6"/>
  <c r="J408" i="6"/>
  <c r="L408" i="6" s="1"/>
  <c r="P407" i="6"/>
  <c r="N407" i="6"/>
  <c r="J407" i="6"/>
  <c r="L407" i="6" s="1"/>
  <c r="P406" i="6"/>
  <c r="N406" i="6"/>
  <c r="J406" i="6"/>
  <c r="L406" i="6" s="1"/>
  <c r="P405" i="6"/>
  <c r="N405" i="6"/>
  <c r="J405" i="6"/>
  <c r="L405" i="6" s="1"/>
  <c r="P404" i="6"/>
  <c r="N404" i="6"/>
  <c r="J404" i="6"/>
  <c r="L404" i="6" s="1"/>
  <c r="P403" i="6"/>
  <c r="N403" i="6"/>
  <c r="J403" i="6"/>
  <c r="L403" i="6" s="1"/>
  <c r="P402" i="6"/>
  <c r="N402" i="6"/>
  <c r="J402" i="6"/>
  <c r="L402" i="6" s="1"/>
  <c r="P401" i="6"/>
  <c r="N401" i="6"/>
  <c r="J401" i="6"/>
  <c r="L401" i="6" s="1"/>
  <c r="P400" i="6"/>
  <c r="N400" i="6"/>
  <c r="J400" i="6"/>
  <c r="L400" i="6" s="1"/>
  <c r="P399" i="6"/>
  <c r="N399" i="6"/>
  <c r="J399" i="6"/>
  <c r="L399" i="6" s="1"/>
  <c r="P398" i="6"/>
  <c r="N398" i="6"/>
  <c r="J398" i="6"/>
  <c r="L398" i="6" s="1"/>
  <c r="P397" i="6"/>
  <c r="N397" i="6"/>
  <c r="J397" i="6"/>
  <c r="L397" i="6" s="1"/>
  <c r="P396" i="6"/>
  <c r="N396" i="6"/>
  <c r="J396" i="6"/>
  <c r="L396" i="6" s="1"/>
  <c r="P395" i="6"/>
  <c r="N395" i="6"/>
  <c r="J395" i="6"/>
  <c r="L395" i="6" s="1"/>
  <c r="P394" i="6"/>
  <c r="N394" i="6"/>
  <c r="J394" i="6"/>
  <c r="L394" i="6" s="1"/>
  <c r="P393" i="6"/>
  <c r="N393" i="6"/>
  <c r="J393" i="6"/>
  <c r="L393" i="6" s="1"/>
  <c r="P392" i="6"/>
  <c r="N392" i="6"/>
  <c r="J392" i="6"/>
  <c r="L392" i="6" s="1"/>
  <c r="P391" i="6"/>
  <c r="N391" i="6"/>
  <c r="J391" i="6"/>
  <c r="L391" i="6" s="1"/>
  <c r="P390" i="6"/>
  <c r="N390" i="6"/>
  <c r="J390" i="6"/>
  <c r="L390" i="6" s="1"/>
  <c r="P389" i="6"/>
  <c r="N389" i="6"/>
  <c r="J389" i="6"/>
  <c r="L389" i="6" s="1"/>
  <c r="P388" i="6"/>
  <c r="N388" i="6"/>
  <c r="J388" i="6"/>
  <c r="L388" i="6" s="1"/>
  <c r="P387" i="6"/>
  <c r="N387" i="6"/>
  <c r="J387" i="6"/>
  <c r="L387" i="6" s="1"/>
  <c r="P386" i="6"/>
  <c r="N386" i="6"/>
  <c r="J386" i="6"/>
  <c r="L386" i="6" s="1"/>
  <c r="P385" i="6"/>
  <c r="N385" i="6"/>
  <c r="J385" i="6"/>
  <c r="L385" i="6" s="1"/>
  <c r="P384" i="6"/>
  <c r="N384" i="6"/>
  <c r="J384" i="6"/>
  <c r="L384" i="6" s="1"/>
  <c r="P383" i="6"/>
  <c r="N383" i="6"/>
  <c r="J383" i="6"/>
  <c r="L383" i="6" s="1"/>
  <c r="P382" i="6"/>
  <c r="N382" i="6"/>
  <c r="J382" i="6"/>
  <c r="L382" i="6" s="1"/>
  <c r="P381" i="6"/>
  <c r="N381" i="6"/>
  <c r="J381" i="6"/>
  <c r="L381" i="6" s="1"/>
  <c r="P380" i="6"/>
  <c r="N380" i="6"/>
  <c r="J380" i="6"/>
  <c r="L380" i="6" s="1"/>
  <c r="P379" i="6"/>
  <c r="N379" i="6"/>
  <c r="J379" i="6"/>
  <c r="L379" i="6" s="1"/>
  <c r="P378" i="6"/>
  <c r="N378" i="6"/>
  <c r="J378" i="6"/>
  <c r="L378" i="6" s="1"/>
  <c r="P377" i="6"/>
  <c r="N377" i="6"/>
  <c r="J377" i="6"/>
  <c r="L377" i="6" s="1"/>
  <c r="P376" i="6"/>
  <c r="N376" i="6"/>
  <c r="J376" i="6"/>
  <c r="L376" i="6" s="1"/>
  <c r="P375" i="6"/>
  <c r="N375" i="6"/>
  <c r="J375" i="6"/>
  <c r="L375" i="6" s="1"/>
  <c r="P374" i="6"/>
  <c r="N374" i="6"/>
  <c r="J374" i="6"/>
  <c r="L374" i="6" s="1"/>
  <c r="P373" i="6"/>
  <c r="N373" i="6"/>
  <c r="J373" i="6"/>
  <c r="L373" i="6" s="1"/>
  <c r="P372" i="6"/>
  <c r="N372" i="6"/>
  <c r="J372" i="6"/>
  <c r="L372" i="6" s="1"/>
  <c r="P371" i="6"/>
  <c r="N371" i="6"/>
  <c r="J371" i="6"/>
  <c r="L371" i="6" s="1"/>
  <c r="P370" i="6"/>
  <c r="N370" i="6"/>
  <c r="J370" i="6"/>
  <c r="L370" i="6" s="1"/>
  <c r="P369" i="6"/>
  <c r="N369" i="6"/>
  <c r="J369" i="6"/>
  <c r="L369" i="6" s="1"/>
  <c r="P368" i="6"/>
  <c r="N368" i="6"/>
  <c r="J368" i="6"/>
  <c r="L368" i="6" s="1"/>
  <c r="P367" i="6"/>
  <c r="N367" i="6"/>
  <c r="J367" i="6"/>
  <c r="L367" i="6" s="1"/>
  <c r="P366" i="6"/>
  <c r="N366" i="6"/>
  <c r="J366" i="6"/>
  <c r="L366" i="6" s="1"/>
  <c r="P365" i="6"/>
  <c r="N365" i="6"/>
  <c r="J365" i="6"/>
  <c r="L365" i="6" s="1"/>
  <c r="P364" i="6"/>
  <c r="N364" i="6"/>
  <c r="J364" i="6"/>
  <c r="L364" i="6" s="1"/>
  <c r="P363" i="6"/>
  <c r="N363" i="6"/>
  <c r="J363" i="6"/>
  <c r="L363" i="6" s="1"/>
  <c r="P362" i="6"/>
  <c r="N362" i="6"/>
  <c r="J362" i="6"/>
  <c r="L362" i="6" s="1"/>
  <c r="P361" i="6"/>
  <c r="N361" i="6"/>
  <c r="J361" i="6"/>
  <c r="L361" i="6" s="1"/>
  <c r="P360" i="6"/>
  <c r="N360" i="6"/>
  <c r="J360" i="6"/>
  <c r="L360" i="6" s="1"/>
  <c r="P359" i="6"/>
  <c r="N359" i="6"/>
  <c r="J359" i="6"/>
  <c r="L359" i="6" s="1"/>
  <c r="P358" i="6"/>
  <c r="N358" i="6"/>
  <c r="J358" i="6"/>
  <c r="L358" i="6" s="1"/>
  <c r="P357" i="6"/>
  <c r="N357" i="6"/>
  <c r="J357" i="6"/>
  <c r="L357" i="6" s="1"/>
  <c r="P356" i="6"/>
  <c r="N356" i="6"/>
  <c r="J356" i="6"/>
  <c r="L356" i="6" s="1"/>
  <c r="P355" i="6"/>
  <c r="N355" i="6"/>
  <c r="J355" i="6"/>
  <c r="L355" i="6" s="1"/>
  <c r="P354" i="6"/>
  <c r="N354" i="6"/>
  <c r="J354" i="6"/>
  <c r="L354" i="6" s="1"/>
  <c r="P353" i="6"/>
  <c r="N353" i="6"/>
  <c r="J353" i="6"/>
  <c r="L353" i="6" s="1"/>
  <c r="P352" i="6"/>
  <c r="N352" i="6"/>
  <c r="J352" i="6"/>
  <c r="L352" i="6" s="1"/>
  <c r="P351" i="6"/>
  <c r="N351" i="6"/>
  <c r="J351" i="6"/>
  <c r="L351" i="6" s="1"/>
  <c r="P350" i="6"/>
  <c r="N350" i="6"/>
  <c r="J350" i="6"/>
  <c r="L350" i="6" s="1"/>
  <c r="P349" i="6"/>
  <c r="N349" i="6"/>
  <c r="J349" i="6"/>
  <c r="L349" i="6" s="1"/>
  <c r="P348" i="6"/>
  <c r="N348" i="6"/>
  <c r="J348" i="6"/>
  <c r="L348" i="6" s="1"/>
  <c r="P347" i="6"/>
  <c r="N347" i="6"/>
  <c r="J347" i="6"/>
  <c r="L347" i="6" s="1"/>
  <c r="P346" i="6"/>
  <c r="N346" i="6"/>
  <c r="J346" i="6"/>
  <c r="L346" i="6" s="1"/>
  <c r="P345" i="6"/>
  <c r="N345" i="6"/>
  <c r="J345" i="6"/>
  <c r="L345" i="6" s="1"/>
  <c r="P344" i="6"/>
  <c r="N344" i="6"/>
  <c r="J344" i="6"/>
  <c r="L344" i="6" s="1"/>
  <c r="P343" i="6"/>
  <c r="N343" i="6"/>
  <c r="J343" i="6"/>
  <c r="L343" i="6" s="1"/>
  <c r="P342" i="6"/>
  <c r="N342" i="6"/>
  <c r="J342" i="6"/>
  <c r="L342" i="6" s="1"/>
  <c r="P341" i="6"/>
  <c r="N341" i="6"/>
  <c r="J341" i="6"/>
  <c r="L341" i="6" s="1"/>
  <c r="P340" i="6"/>
  <c r="N340" i="6"/>
  <c r="J340" i="6"/>
  <c r="L340" i="6" s="1"/>
  <c r="P339" i="6"/>
  <c r="N339" i="6"/>
  <c r="J339" i="6"/>
  <c r="L339" i="6" s="1"/>
  <c r="P338" i="6"/>
  <c r="N338" i="6"/>
  <c r="J338" i="6"/>
  <c r="L338" i="6" s="1"/>
  <c r="P337" i="6"/>
  <c r="N337" i="6"/>
  <c r="J337" i="6"/>
  <c r="L337" i="6" s="1"/>
  <c r="P336" i="6"/>
  <c r="N336" i="6"/>
  <c r="J336" i="6"/>
  <c r="L336" i="6" s="1"/>
  <c r="P335" i="6"/>
  <c r="N335" i="6"/>
  <c r="J335" i="6"/>
  <c r="L335" i="6" s="1"/>
  <c r="P334" i="6"/>
  <c r="N334" i="6"/>
  <c r="J334" i="6"/>
  <c r="L334" i="6" s="1"/>
  <c r="P333" i="6"/>
  <c r="N333" i="6"/>
  <c r="J333" i="6"/>
  <c r="L333" i="6" s="1"/>
  <c r="P332" i="6"/>
  <c r="N332" i="6"/>
  <c r="J332" i="6"/>
  <c r="L332" i="6" s="1"/>
  <c r="P331" i="6"/>
  <c r="N331" i="6"/>
  <c r="J331" i="6"/>
  <c r="L331" i="6" s="1"/>
  <c r="P330" i="6"/>
  <c r="N330" i="6"/>
  <c r="J330" i="6"/>
  <c r="L330" i="6" s="1"/>
  <c r="P329" i="6"/>
  <c r="N329" i="6"/>
  <c r="J329" i="6"/>
  <c r="L329" i="6" s="1"/>
  <c r="P328" i="6"/>
  <c r="N328" i="6"/>
  <c r="J328" i="6"/>
  <c r="L328" i="6" s="1"/>
  <c r="P327" i="6"/>
  <c r="N327" i="6"/>
  <c r="J327" i="6"/>
  <c r="L327" i="6" s="1"/>
  <c r="P326" i="6"/>
  <c r="N326" i="6"/>
  <c r="J326" i="6"/>
  <c r="L326" i="6" s="1"/>
  <c r="P325" i="6"/>
  <c r="N325" i="6"/>
  <c r="J325" i="6"/>
  <c r="L325" i="6" s="1"/>
  <c r="P324" i="6"/>
  <c r="N324" i="6"/>
  <c r="J324" i="6"/>
  <c r="L324" i="6" s="1"/>
  <c r="P323" i="6"/>
  <c r="N323" i="6"/>
  <c r="J323" i="6"/>
  <c r="L323" i="6" s="1"/>
  <c r="P322" i="6"/>
  <c r="N322" i="6"/>
  <c r="J322" i="6"/>
  <c r="L322" i="6" s="1"/>
  <c r="P321" i="6"/>
  <c r="N321" i="6"/>
  <c r="J321" i="6"/>
  <c r="L321" i="6" s="1"/>
  <c r="P320" i="6"/>
  <c r="N320" i="6"/>
  <c r="J320" i="6"/>
  <c r="L320" i="6" s="1"/>
  <c r="P319" i="6"/>
  <c r="N319" i="6"/>
  <c r="J319" i="6"/>
  <c r="L319" i="6" s="1"/>
  <c r="P318" i="6"/>
  <c r="N318" i="6"/>
  <c r="J318" i="6"/>
  <c r="L318" i="6" s="1"/>
  <c r="P317" i="6"/>
  <c r="N317" i="6"/>
  <c r="J317" i="6"/>
  <c r="L317" i="6" s="1"/>
  <c r="P316" i="6"/>
  <c r="N316" i="6"/>
  <c r="J316" i="6"/>
  <c r="L316" i="6" s="1"/>
  <c r="P315" i="6"/>
  <c r="N315" i="6"/>
  <c r="J315" i="6"/>
  <c r="L315" i="6" s="1"/>
  <c r="P314" i="6"/>
  <c r="N314" i="6"/>
  <c r="J314" i="6"/>
  <c r="L314" i="6" s="1"/>
  <c r="P313" i="6"/>
  <c r="N313" i="6"/>
  <c r="J313" i="6"/>
  <c r="L313" i="6" s="1"/>
  <c r="P312" i="6"/>
  <c r="N312" i="6"/>
  <c r="J312" i="6"/>
  <c r="L312" i="6" s="1"/>
  <c r="P311" i="6"/>
  <c r="N311" i="6"/>
  <c r="J311" i="6"/>
  <c r="L311" i="6" s="1"/>
  <c r="P310" i="6"/>
  <c r="N310" i="6"/>
  <c r="J310" i="6"/>
  <c r="L310" i="6" s="1"/>
  <c r="P309" i="6"/>
  <c r="N309" i="6"/>
  <c r="J309" i="6"/>
  <c r="L309" i="6" s="1"/>
  <c r="P308" i="6"/>
  <c r="N308" i="6"/>
  <c r="J308" i="6"/>
  <c r="L308" i="6" s="1"/>
  <c r="P307" i="6"/>
  <c r="N307" i="6"/>
  <c r="J307" i="6"/>
  <c r="L307" i="6" s="1"/>
  <c r="P306" i="6"/>
  <c r="N306" i="6"/>
  <c r="J306" i="6"/>
  <c r="L306" i="6" s="1"/>
  <c r="P305" i="6"/>
  <c r="N305" i="6"/>
  <c r="J305" i="6"/>
  <c r="L305" i="6" s="1"/>
  <c r="P304" i="6"/>
  <c r="N304" i="6"/>
  <c r="J304" i="6"/>
  <c r="L304" i="6" s="1"/>
  <c r="P303" i="6"/>
  <c r="N303" i="6"/>
  <c r="J303" i="6"/>
  <c r="L303" i="6" s="1"/>
  <c r="P302" i="6"/>
  <c r="N302" i="6"/>
  <c r="J302" i="6"/>
  <c r="L302" i="6" s="1"/>
  <c r="P301" i="6"/>
  <c r="N301" i="6"/>
  <c r="J301" i="6"/>
  <c r="L301" i="6" s="1"/>
  <c r="P300" i="6"/>
  <c r="N300" i="6"/>
  <c r="J300" i="6"/>
  <c r="L300" i="6" s="1"/>
  <c r="P299" i="6"/>
  <c r="N299" i="6"/>
  <c r="J299" i="6"/>
  <c r="L299" i="6" s="1"/>
  <c r="P298" i="6"/>
  <c r="N298" i="6"/>
  <c r="J298" i="6"/>
  <c r="L298" i="6" s="1"/>
  <c r="P297" i="6"/>
  <c r="N297" i="6"/>
  <c r="J297" i="6"/>
  <c r="L297" i="6" s="1"/>
  <c r="P296" i="6"/>
  <c r="N296" i="6"/>
  <c r="J296" i="6"/>
  <c r="L296" i="6" s="1"/>
  <c r="P295" i="6"/>
  <c r="N295" i="6"/>
  <c r="J295" i="6"/>
  <c r="L295" i="6" s="1"/>
  <c r="P294" i="6"/>
  <c r="N294" i="6"/>
  <c r="J294" i="6"/>
  <c r="L294" i="6" s="1"/>
  <c r="P293" i="6"/>
  <c r="N293" i="6"/>
  <c r="J293" i="6"/>
  <c r="L293" i="6" s="1"/>
  <c r="P292" i="6"/>
  <c r="N292" i="6"/>
  <c r="J292" i="6"/>
  <c r="L292" i="6" s="1"/>
  <c r="P291" i="6"/>
  <c r="N291" i="6"/>
  <c r="J291" i="6"/>
  <c r="L291" i="6" s="1"/>
  <c r="P290" i="6"/>
  <c r="N290" i="6"/>
  <c r="J290" i="6"/>
  <c r="L290" i="6" s="1"/>
  <c r="P289" i="6"/>
  <c r="N289" i="6"/>
  <c r="J289" i="6"/>
  <c r="L289" i="6" s="1"/>
  <c r="P288" i="6"/>
  <c r="N288" i="6"/>
  <c r="J288" i="6"/>
  <c r="L288" i="6" s="1"/>
  <c r="P287" i="6"/>
  <c r="N287" i="6"/>
  <c r="J287" i="6"/>
  <c r="L287" i="6" s="1"/>
  <c r="P286" i="6"/>
  <c r="N286" i="6"/>
  <c r="J286" i="6"/>
  <c r="L286" i="6" s="1"/>
  <c r="P285" i="6"/>
  <c r="N285" i="6"/>
  <c r="J285" i="6"/>
  <c r="L285" i="6" s="1"/>
  <c r="P284" i="6"/>
  <c r="N284" i="6"/>
  <c r="J284" i="6"/>
  <c r="L284" i="6" s="1"/>
  <c r="P283" i="6"/>
  <c r="N283" i="6"/>
  <c r="J283" i="6"/>
  <c r="L283" i="6" s="1"/>
  <c r="P282" i="6"/>
  <c r="N282" i="6"/>
  <c r="J282" i="6"/>
  <c r="L282" i="6" s="1"/>
  <c r="P281" i="6"/>
  <c r="N281" i="6"/>
  <c r="J281" i="6"/>
  <c r="L281" i="6" s="1"/>
  <c r="P280" i="6"/>
  <c r="N280" i="6"/>
  <c r="J280" i="6"/>
  <c r="L280" i="6" s="1"/>
  <c r="P279" i="6"/>
  <c r="N279" i="6"/>
  <c r="J279" i="6"/>
  <c r="L279" i="6" s="1"/>
  <c r="P278" i="6"/>
  <c r="N278" i="6"/>
  <c r="J278" i="6"/>
  <c r="L278" i="6" s="1"/>
  <c r="P277" i="6"/>
  <c r="N277" i="6"/>
  <c r="J277" i="6"/>
  <c r="L277" i="6" s="1"/>
  <c r="P276" i="6"/>
  <c r="N276" i="6"/>
  <c r="J276" i="6"/>
  <c r="L276" i="6" s="1"/>
  <c r="P275" i="6"/>
  <c r="N275" i="6"/>
  <c r="J275" i="6"/>
  <c r="L275" i="6" s="1"/>
  <c r="P274" i="6"/>
  <c r="N274" i="6"/>
  <c r="J274" i="6"/>
  <c r="L274" i="6" s="1"/>
  <c r="P273" i="6"/>
  <c r="N273" i="6"/>
  <c r="J273" i="6"/>
  <c r="L273" i="6" s="1"/>
  <c r="P272" i="6"/>
  <c r="N272" i="6"/>
  <c r="J272" i="6"/>
  <c r="L272" i="6" s="1"/>
  <c r="P271" i="6"/>
  <c r="N271" i="6"/>
  <c r="J271" i="6"/>
  <c r="L271" i="6" s="1"/>
  <c r="P270" i="6"/>
  <c r="N270" i="6"/>
  <c r="J270" i="6"/>
  <c r="L270" i="6" s="1"/>
  <c r="P269" i="6"/>
  <c r="N269" i="6"/>
  <c r="J269" i="6"/>
  <c r="L269" i="6" s="1"/>
  <c r="P268" i="6"/>
  <c r="N268" i="6"/>
  <c r="J268" i="6"/>
  <c r="L268" i="6" s="1"/>
  <c r="P267" i="6"/>
  <c r="N267" i="6"/>
  <c r="J267" i="6"/>
  <c r="L267" i="6" s="1"/>
  <c r="P266" i="6"/>
  <c r="N266" i="6"/>
  <c r="J266" i="6"/>
  <c r="L266" i="6" s="1"/>
  <c r="P265" i="6"/>
  <c r="N265" i="6"/>
  <c r="J265" i="6"/>
  <c r="L265" i="6" s="1"/>
  <c r="P264" i="6"/>
  <c r="N264" i="6"/>
  <c r="J264" i="6"/>
  <c r="L264" i="6" s="1"/>
  <c r="P263" i="6"/>
  <c r="N263" i="6"/>
  <c r="J263" i="6"/>
  <c r="L263" i="6" s="1"/>
  <c r="P262" i="6"/>
  <c r="N262" i="6"/>
  <c r="J262" i="6"/>
  <c r="L262" i="6" s="1"/>
  <c r="P261" i="6"/>
  <c r="N261" i="6"/>
  <c r="J261" i="6"/>
  <c r="L261" i="6" s="1"/>
  <c r="P260" i="6"/>
  <c r="N260" i="6"/>
  <c r="J260" i="6"/>
  <c r="L260" i="6" s="1"/>
  <c r="P259" i="6"/>
  <c r="N259" i="6"/>
  <c r="J259" i="6"/>
  <c r="L259" i="6" s="1"/>
  <c r="P258" i="6"/>
  <c r="N258" i="6"/>
  <c r="J258" i="6"/>
  <c r="L258" i="6" s="1"/>
  <c r="P257" i="6"/>
  <c r="N257" i="6"/>
  <c r="J257" i="6"/>
  <c r="L257" i="6" s="1"/>
  <c r="P256" i="6"/>
  <c r="N256" i="6"/>
  <c r="J256" i="6"/>
  <c r="L256" i="6" s="1"/>
  <c r="P255" i="6"/>
  <c r="N255" i="6"/>
  <c r="J255" i="6"/>
  <c r="L255" i="6" s="1"/>
  <c r="P254" i="6"/>
  <c r="N254" i="6"/>
  <c r="J254" i="6"/>
  <c r="L254" i="6" s="1"/>
  <c r="P253" i="6"/>
  <c r="N253" i="6"/>
  <c r="J253" i="6"/>
  <c r="L253" i="6" s="1"/>
  <c r="P252" i="6"/>
  <c r="N252" i="6"/>
  <c r="J252" i="6"/>
  <c r="L252" i="6" s="1"/>
  <c r="P251" i="6"/>
  <c r="N251" i="6"/>
  <c r="J251" i="6"/>
  <c r="L251" i="6" s="1"/>
  <c r="P250" i="6"/>
  <c r="N250" i="6"/>
  <c r="J250" i="6"/>
  <c r="L250" i="6" s="1"/>
  <c r="P249" i="6"/>
  <c r="N249" i="6"/>
  <c r="J249" i="6"/>
  <c r="L249" i="6" s="1"/>
  <c r="P248" i="6"/>
  <c r="N248" i="6"/>
  <c r="J248" i="6"/>
  <c r="L248" i="6" s="1"/>
  <c r="P247" i="6"/>
  <c r="N247" i="6"/>
  <c r="J247" i="6"/>
  <c r="L247" i="6" s="1"/>
  <c r="P246" i="6"/>
  <c r="N246" i="6"/>
  <c r="J246" i="6"/>
  <c r="L246" i="6" s="1"/>
  <c r="P245" i="6"/>
  <c r="N245" i="6"/>
  <c r="J245" i="6"/>
  <c r="L245" i="6" s="1"/>
  <c r="P244" i="6"/>
  <c r="N244" i="6"/>
  <c r="J244" i="6"/>
  <c r="L244" i="6" s="1"/>
  <c r="P243" i="6"/>
  <c r="N243" i="6"/>
  <c r="J243" i="6"/>
  <c r="L243" i="6" s="1"/>
  <c r="P242" i="6"/>
  <c r="N242" i="6"/>
  <c r="J242" i="6"/>
  <c r="L242" i="6" s="1"/>
  <c r="P241" i="6"/>
  <c r="N241" i="6"/>
  <c r="J241" i="6"/>
  <c r="L241" i="6" s="1"/>
  <c r="P240" i="6"/>
  <c r="N240" i="6"/>
  <c r="J240" i="6"/>
  <c r="L240" i="6" s="1"/>
  <c r="P239" i="6"/>
  <c r="N239" i="6"/>
  <c r="J239" i="6"/>
  <c r="L239" i="6" s="1"/>
  <c r="P238" i="6"/>
  <c r="N238" i="6"/>
  <c r="J238" i="6"/>
  <c r="L238" i="6" s="1"/>
  <c r="P237" i="6"/>
  <c r="N237" i="6"/>
  <c r="J237" i="6"/>
  <c r="L237" i="6" s="1"/>
  <c r="P236" i="6"/>
  <c r="N236" i="6"/>
  <c r="J236" i="6"/>
  <c r="L236" i="6" s="1"/>
  <c r="P235" i="6"/>
  <c r="N235" i="6"/>
  <c r="J235" i="6"/>
  <c r="L235" i="6" s="1"/>
  <c r="P234" i="6"/>
  <c r="N234" i="6"/>
  <c r="J234" i="6"/>
  <c r="L234" i="6" s="1"/>
  <c r="P233" i="6"/>
  <c r="N233" i="6"/>
  <c r="J233" i="6"/>
  <c r="L233" i="6" s="1"/>
  <c r="P232" i="6"/>
  <c r="N232" i="6"/>
  <c r="J232" i="6"/>
  <c r="L232" i="6" s="1"/>
  <c r="P231" i="6"/>
  <c r="N231" i="6"/>
  <c r="J231" i="6"/>
  <c r="L231" i="6" s="1"/>
  <c r="P230" i="6"/>
  <c r="N230" i="6"/>
  <c r="J230" i="6"/>
  <c r="L230" i="6" s="1"/>
  <c r="P229" i="6"/>
  <c r="N229" i="6"/>
  <c r="J229" i="6"/>
  <c r="L229" i="6" s="1"/>
  <c r="P228" i="6"/>
  <c r="N228" i="6"/>
  <c r="J228" i="6"/>
  <c r="L228" i="6" s="1"/>
  <c r="P227" i="6"/>
  <c r="N227" i="6"/>
  <c r="J227" i="6"/>
  <c r="L227" i="6" s="1"/>
  <c r="P226" i="6"/>
  <c r="N226" i="6"/>
  <c r="J226" i="6"/>
  <c r="L226" i="6" s="1"/>
  <c r="P225" i="6"/>
  <c r="N225" i="6"/>
  <c r="J225" i="6"/>
  <c r="L225" i="6" s="1"/>
  <c r="P224" i="6"/>
  <c r="N224" i="6"/>
  <c r="J224" i="6"/>
  <c r="L224" i="6" s="1"/>
  <c r="P223" i="6"/>
  <c r="N223" i="6"/>
  <c r="J223" i="6"/>
  <c r="L223" i="6" s="1"/>
  <c r="P222" i="6"/>
  <c r="N222" i="6"/>
  <c r="J222" i="6"/>
  <c r="L222" i="6" s="1"/>
  <c r="P221" i="6"/>
  <c r="N221" i="6"/>
  <c r="J221" i="6"/>
  <c r="L221" i="6" s="1"/>
  <c r="P220" i="6"/>
  <c r="N220" i="6"/>
  <c r="J220" i="6"/>
  <c r="L220" i="6" s="1"/>
  <c r="P219" i="6"/>
  <c r="N219" i="6"/>
  <c r="J219" i="6"/>
  <c r="L219" i="6" s="1"/>
  <c r="P218" i="6"/>
  <c r="N218" i="6"/>
  <c r="J218" i="6"/>
  <c r="L218" i="6" s="1"/>
  <c r="P217" i="6"/>
  <c r="N217" i="6"/>
  <c r="J217" i="6"/>
  <c r="L217" i="6" s="1"/>
  <c r="P216" i="6"/>
  <c r="N216" i="6"/>
  <c r="J216" i="6"/>
  <c r="L216" i="6" s="1"/>
  <c r="P215" i="6"/>
  <c r="N215" i="6"/>
  <c r="J215" i="6"/>
  <c r="L215" i="6" s="1"/>
  <c r="P214" i="6"/>
  <c r="N214" i="6"/>
  <c r="J214" i="6"/>
  <c r="L214" i="6" s="1"/>
  <c r="P213" i="6"/>
  <c r="N213" i="6"/>
  <c r="J213" i="6"/>
  <c r="L213" i="6" s="1"/>
  <c r="P212" i="6"/>
  <c r="N212" i="6"/>
  <c r="J212" i="6"/>
  <c r="L212" i="6" s="1"/>
  <c r="P211" i="6"/>
  <c r="N211" i="6"/>
  <c r="J211" i="6"/>
  <c r="L211" i="6" s="1"/>
  <c r="P210" i="6"/>
  <c r="N210" i="6"/>
  <c r="J210" i="6"/>
  <c r="L210" i="6" s="1"/>
  <c r="P209" i="6"/>
  <c r="N209" i="6"/>
  <c r="J209" i="6"/>
  <c r="L209" i="6" s="1"/>
  <c r="P208" i="6"/>
  <c r="N208" i="6"/>
  <c r="J208" i="6"/>
  <c r="L208" i="6" s="1"/>
  <c r="P207" i="6"/>
  <c r="N207" i="6"/>
  <c r="J207" i="6"/>
  <c r="L207" i="6" s="1"/>
  <c r="P206" i="6"/>
  <c r="N206" i="6"/>
  <c r="J206" i="6"/>
  <c r="L206" i="6" s="1"/>
  <c r="P205" i="6"/>
  <c r="N205" i="6"/>
  <c r="J205" i="6"/>
  <c r="L205" i="6" s="1"/>
  <c r="P204" i="6"/>
  <c r="N204" i="6"/>
  <c r="J204" i="6"/>
  <c r="L204" i="6" s="1"/>
  <c r="P203" i="6"/>
  <c r="N203" i="6"/>
  <c r="J203" i="6"/>
  <c r="L203" i="6" s="1"/>
  <c r="P202" i="6"/>
  <c r="N202" i="6"/>
  <c r="J202" i="6"/>
  <c r="L202" i="6" s="1"/>
  <c r="P201" i="6"/>
  <c r="N201" i="6"/>
  <c r="J201" i="6"/>
  <c r="L201" i="6" s="1"/>
  <c r="P200" i="6"/>
  <c r="N200" i="6"/>
  <c r="J200" i="6"/>
  <c r="L200" i="6" s="1"/>
  <c r="P199" i="6"/>
  <c r="N199" i="6"/>
  <c r="J199" i="6"/>
  <c r="L199" i="6" s="1"/>
  <c r="P198" i="6"/>
  <c r="N198" i="6"/>
  <c r="J198" i="6"/>
  <c r="L198" i="6" s="1"/>
  <c r="P197" i="6"/>
  <c r="N197" i="6"/>
  <c r="J197" i="6"/>
  <c r="L197" i="6" s="1"/>
  <c r="P196" i="6"/>
  <c r="N196" i="6"/>
  <c r="J196" i="6"/>
  <c r="L196" i="6" s="1"/>
  <c r="P195" i="6"/>
  <c r="N195" i="6"/>
  <c r="J195" i="6"/>
  <c r="L195" i="6" s="1"/>
  <c r="P194" i="6"/>
  <c r="N194" i="6"/>
  <c r="J194" i="6"/>
  <c r="L194" i="6" s="1"/>
  <c r="P193" i="6"/>
  <c r="N193" i="6"/>
  <c r="J193" i="6"/>
  <c r="L193" i="6" s="1"/>
  <c r="P192" i="6"/>
  <c r="N192" i="6"/>
  <c r="J192" i="6"/>
  <c r="L192" i="6" s="1"/>
  <c r="P191" i="6"/>
  <c r="N191" i="6"/>
  <c r="J191" i="6"/>
  <c r="L191" i="6" s="1"/>
  <c r="P190" i="6"/>
  <c r="N190" i="6"/>
  <c r="J190" i="6"/>
  <c r="L190" i="6" s="1"/>
  <c r="P189" i="6"/>
  <c r="N189" i="6"/>
  <c r="J189" i="6"/>
  <c r="L189" i="6" s="1"/>
  <c r="P188" i="6"/>
  <c r="N188" i="6"/>
  <c r="J188" i="6"/>
  <c r="L188" i="6" s="1"/>
  <c r="P187" i="6"/>
  <c r="N187" i="6"/>
  <c r="J187" i="6"/>
  <c r="L187" i="6" s="1"/>
  <c r="P186" i="6"/>
  <c r="N186" i="6"/>
  <c r="J186" i="6"/>
  <c r="L186" i="6" s="1"/>
  <c r="P185" i="6"/>
  <c r="N185" i="6"/>
  <c r="J185" i="6"/>
  <c r="L185" i="6" s="1"/>
  <c r="P184" i="6"/>
  <c r="N184" i="6"/>
  <c r="J184" i="6"/>
  <c r="L184" i="6" s="1"/>
  <c r="P183" i="6"/>
  <c r="N183" i="6"/>
  <c r="J183" i="6"/>
  <c r="L183" i="6" s="1"/>
  <c r="P182" i="6"/>
  <c r="N182" i="6"/>
  <c r="J182" i="6"/>
  <c r="L182" i="6" s="1"/>
  <c r="P181" i="6"/>
  <c r="N181" i="6"/>
  <c r="J181" i="6"/>
  <c r="L181" i="6" s="1"/>
  <c r="P180" i="6"/>
  <c r="N180" i="6"/>
  <c r="J180" i="6"/>
  <c r="L180" i="6" s="1"/>
  <c r="P179" i="6"/>
  <c r="N179" i="6"/>
  <c r="J179" i="6"/>
  <c r="L179" i="6" s="1"/>
  <c r="P178" i="6"/>
  <c r="N178" i="6"/>
  <c r="J178" i="6"/>
  <c r="L178" i="6" s="1"/>
  <c r="P177" i="6"/>
  <c r="N177" i="6"/>
  <c r="J177" i="6"/>
  <c r="L177" i="6" s="1"/>
  <c r="P176" i="6"/>
  <c r="N176" i="6"/>
  <c r="J176" i="6"/>
  <c r="L176" i="6" s="1"/>
  <c r="P175" i="6"/>
  <c r="N175" i="6"/>
  <c r="J175" i="6"/>
  <c r="L175" i="6" s="1"/>
  <c r="P174" i="6"/>
  <c r="N174" i="6"/>
  <c r="J174" i="6"/>
  <c r="L174" i="6" s="1"/>
  <c r="P173" i="6"/>
  <c r="N173" i="6"/>
  <c r="J173" i="6"/>
  <c r="L173" i="6" s="1"/>
  <c r="P172" i="6"/>
  <c r="N172" i="6"/>
  <c r="J172" i="6"/>
  <c r="L172" i="6" s="1"/>
  <c r="P171" i="6"/>
  <c r="N171" i="6"/>
  <c r="J171" i="6"/>
  <c r="L171" i="6" s="1"/>
  <c r="P170" i="6"/>
  <c r="N170" i="6"/>
  <c r="J170" i="6"/>
  <c r="L170" i="6" s="1"/>
  <c r="P169" i="6"/>
  <c r="N169" i="6"/>
  <c r="J169" i="6"/>
  <c r="L169" i="6" s="1"/>
  <c r="P168" i="6"/>
  <c r="N168" i="6"/>
  <c r="J168" i="6"/>
  <c r="L168" i="6" s="1"/>
  <c r="P167" i="6"/>
  <c r="N167" i="6"/>
  <c r="J167" i="6"/>
  <c r="L167" i="6" s="1"/>
  <c r="P166" i="6"/>
  <c r="N166" i="6"/>
  <c r="J166" i="6"/>
  <c r="L166" i="6" s="1"/>
  <c r="P165" i="6"/>
  <c r="N165" i="6"/>
  <c r="J165" i="6"/>
  <c r="L165" i="6" s="1"/>
  <c r="P164" i="6"/>
  <c r="N164" i="6"/>
  <c r="J164" i="6"/>
  <c r="L164" i="6" s="1"/>
  <c r="P163" i="6"/>
  <c r="N163" i="6"/>
  <c r="J163" i="6"/>
  <c r="L163" i="6" s="1"/>
  <c r="P162" i="6"/>
  <c r="N162" i="6"/>
  <c r="J162" i="6"/>
  <c r="L162" i="6" s="1"/>
  <c r="P161" i="6"/>
  <c r="N161" i="6"/>
  <c r="J161" i="6"/>
  <c r="L161" i="6" s="1"/>
  <c r="P160" i="6"/>
  <c r="N160" i="6"/>
  <c r="J160" i="6"/>
  <c r="L160" i="6" s="1"/>
  <c r="P159" i="6"/>
  <c r="N159" i="6"/>
  <c r="J159" i="6"/>
  <c r="L159" i="6" s="1"/>
  <c r="P158" i="6"/>
  <c r="N158" i="6"/>
  <c r="J158" i="6"/>
  <c r="L158" i="6" s="1"/>
  <c r="P157" i="6"/>
  <c r="N157" i="6"/>
  <c r="J157" i="6"/>
  <c r="L157" i="6" s="1"/>
  <c r="P156" i="6"/>
  <c r="N156" i="6"/>
  <c r="J156" i="6"/>
  <c r="L156" i="6" s="1"/>
  <c r="P155" i="6"/>
  <c r="N155" i="6"/>
  <c r="J155" i="6"/>
  <c r="L155" i="6" s="1"/>
  <c r="P154" i="6"/>
  <c r="N154" i="6"/>
  <c r="J154" i="6"/>
  <c r="L154" i="6" s="1"/>
  <c r="P153" i="6"/>
  <c r="N153" i="6"/>
  <c r="J153" i="6"/>
  <c r="L153" i="6" s="1"/>
  <c r="P152" i="6"/>
  <c r="N152" i="6"/>
  <c r="J152" i="6"/>
  <c r="L152" i="6" s="1"/>
  <c r="P151" i="6"/>
  <c r="N151" i="6"/>
  <c r="J151" i="6"/>
  <c r="L151" i="6" s="1"/>
  <c r="P150" i="6"/>
  <c r="N150" i="6"/>
  <c r="J150" i="6"/>
  <c r="L150" i="6" s="1"/>
  <c r="P149" i="6"/>
  <c r="N149" i="6"/>
  <c r="J149" i="6"/>
  <c r="L149" i="6" s="1"/>
  <c r="P148" i="6"/>
  <c r="N148" i="6"/>
  <c r="J148" i="6"/>
  <c r="L148" i="6" s="1"/>
  <c r="P147" i="6"/>
  <c r="N147" i="6"/>
  <c r="J147" i="6"/>
  <c r="L147" i="6" s="1"/>
  <c r="P146" i="6"/>
  <c r="N146" i="6"/>
  <c r="J146" i="6"/>
  <c r="L146" i="6" s="1"/>
  <c r="P145" i="6"/>
  <c r="N145" i="6"/>
  <c r="J145" i="6"/>
  <c r="L145" i="6" s="1"/>
  <c r="P144" i="6"/>
  <c r="N144" i="6"/>
  <c r="J144" i="6"/>
  <c r="L144" i="6" s="1"/>
  <c r="P143" i="6"/>
  <c r="N143" i="6"/>
  <c r="J143" i="6"/>
  <c r="L143" i="6" s="1"/>
  <c r="P142" i="6"/>
  <c r="N142" i="6"/>
  <c r="J142" i="6"/>
  <c r="L142" i="6" s="1"/>
  <c r="P141" i="6"/>
  <c r="N141" i="6"/>
  <c r="J141" i="6"/>
  <c r="L141" i="6" s="1"/>
  <c r="P140" i="6"/>
  <c r="N140" i="6"/>
  <c r="J140" i="6"/>
  <c r="L140" i="6" s="1"/>
  <c r="P139" i="6"/>
  <c r="N139" i="6"/>
  <c r="J139" i="6"/>
  <c r="L139" i="6" s="1"/>
  <c r="P138" i="6"/>
  <c r="N138" i="6"/>
  <c r="J138" i="6"/>
  <c r="L138" i="6" s="1"/>
  <c r="P137" i="6"/>
  <c r="N137" i="6"/>
  <c r="J137" i="6"/>
  <c r="L137" i="6" s="1"/>
  <c r="P136" i="6"/>
  <c r="N136" i="6"/>
  <c r="J136" i="6"/>
  <c r="L136" i="6" s="1"/>
  <c r="P135" i="6"/>
  <c r="N135" i="6"/>
  <c r="J135" i="6"/>
  <c r="L135" i="6" s="1"/>
  <c r="P134" i="6"/>
  <c r="N134" i="6"/>
  <c r="J134" i="6"/>
  <c r="L134" i="6" s="1"/>
  <c r="P133" i="6"/>
  <c r="N133" i="6"/>
  <c r="J133" i="6"/>
  <c r="L133" i="6" s="1"/>
  <c r="P132" i="6"/>
  <c r="N132" i="6"/>
  <c r="J132" i="6"/>
  <c r="L132" i="6" s="1"/>
  <c r="P131" i="6"/>
  <c r="N131" i="6"/>
  <c r="J131" i="6"/>
  <c r="L131" i="6" s="1"/>
  <c r="P130" i="6"/>
  <c r="N130" i="6"/>
  <c r="J130" i="6"/>
  <c r="L130" i="6" s="1"/>
  <c r="P129" i="6"/>
  <c r="N129" i="6"/>
  <c r="J129" i="6"/>
  <c r="L129" i="6" s="1"/>
  <c r="P128" i="6"/>
  <c r="N128" i="6"/>
  <c r="J128" i="6"/>
  <c r="L128" i="6" s="1"/>
  <c r="P127" i="6"/>
  <c r="N127" i="6"/>
  <c r="J127" i="6"/>
  <c r="L127" i="6" s="1"/>
  <c r="P126" i="6"/>
  <c r="N126" i="6"/>
  <c r="J126" i="6"/>
  <c r="L126" i="6" s="1"/>
  <c r="P125" i="6"/>
  <c r="N125" i="6"/>
  <c r="J125" i="6"/>
  <c r="L125" i="6" s="1"/>
  <c r="P124" i="6"/>
  <c r="N124" i="6"/>
  <c r="J124" i="6"/>
  <c r="L124" i="6" s="1"/>
  <c r="P123" i="6"/>
  <c r="N123" i="6"/>
  <c r="J123" i="6"/>
  <c r="L123" i="6" s="1"/>
  <c r="P122" i="6"/>
  <c r="N122" i="6"/>
  <c r="J122" i="6"/>
  <c r="L122" i="6" s="1"/>
  <c r="P121" i="6"/>
  <c r="N121" i="6"/>
  <c r="J121" i="6"/>
  <c r="L121" i="6" s="1"/>
  <c r="P120" i="6"/>
  <c r="N120" i="6"/>
  <c r="J120" i="6"/>
  <c r="L120" i="6" s="1"/>
  <c r="P119" i="6"/>
  <c r="N119" i="6"/>
  <c r="J119" i="6"/>
  <c r="L119" i="6" s="1"/>
  <c r="P118" i="6"/>
  <c r="N118" i="6"/>
  <c r="J118" i="6"/>
  <c r="L118" i="6" s="1"/>
  <c r="P117" i="6"/>
  <c r="N117" i="6"/>
  <c r="J117" i="6"/>
  <c r="L117" i="6" s="1"/>
  <c r="P116" i="6"/>
  <c r="N116" i="6"/>
  <c r="J116" i="6"/>
  <c r="L116" i="6" s="1"/>
  <c r="P115" i="6"/>
  <c r="N115" i="6"/>
  <c r="J115" i="6"/>
  <c r="L115" i="6" s="1"/>
  <c r="P114" i="6"/>
  <c r="N114" i="6"/>
  <c r="J114" i="6"/>
  <c r="L114" i="6" s="1"/>
  <c r="P113" i="6"/>
  <c r="N113" i="6"/>
  <c r="J113" i="6"/>
  <c r="L113" i="6" s="1"/>
  <c r="P112" i="6"/>
  <c r="N112" i="6"/>
  <c r="J112" i="6"/>
  <c r="L112" i="6" s="1"/>
  <c r="P111" i="6"/>
  <c r="N111" i="6"/>
  <c r="J111" i="6"/>
  <c r="L111" i="6" s="1"/>
  <c r="P110" i="6"/>
  <c r="N110" i="6"/>
  <c r="J110" i="6"/>
  <c r="L110" i="6" s="1"/>
  <c r="P109" i="6"/>
  <c r="N109" i="6"/>
  <c r="J109" i="6"/>
  <c r="L109" i="6" s="1"/>
  <c r="P108" i="6"/>
  <c r="N108" i="6"/>
  <c r="J108" i="6"/>
  <c r="L108" i="6" s="1"/>
  <c r="P107" i="6"/>
  <c r="N107" i="6"/>
  <c r="J107" i="6"/>
  <c r="L107" i="6" s="1"/>
  <c r="P106" i="6"/>
  <c r="N106" i="6"/>
  <c r="J106" i="6"/>
  <c r="L106" i="6" s="1"/>
  <c r="P105" i="6"/>
  <c r="N105" i="6"/>
  <c r="J105" i="6"/>
  <c r="L105" i="6" s="1"/>
  <c r="P104" i="6"/>
  <c r="N104" i="6"/>
  <c r="J104" i="6"/>
  <c r="L104" i="6" s="1"/>
  <c r="P103" i="6"/>
  <c r="N103" i="6"/>
  <c r="J103" i="6"/>
  <c r="L103" i="6" s="1"/>
  <c r="P102" i="6"/>
  <c r="N102" i="6"/>
  <c r="J102" i="6"/>
  <c r="L102" i="6" s="1"/>
  <c r="P101" i="6"/>
  <c r="N101" i="6"/>
  <c r="J101" i="6"/>
  <c r="L101" i="6" s="1"/>
  <c r="P100" i="6"/>
  <c r="N100" i="6"/>
  <c r="J100" i="6"/>
  <c r="L100" i="6" s="1"/>
  <c r="P99" i="6"/>
  <c r="N99" i="6"/>
  <c r="J99" i="6"/>
  <c r="L99" i="6" s="1"/>
  <c r="P98" i="6"/>
  <c r="N98" i="6"/>
  <c r="J98" i="6"/>
  <c r="L98" i="6" s="1"/>
  <c r="P97" i="6"/>
  <c r="N97" i="6"/>
  <c r="J97" i="6"/>
  <c r="L97" i="6" s="1"/>
  <c r="P96" i="6"/>
  <c r="N96" i="6"/>
  <c r="J96" i="6"/>
  <c r="L96" i="6" s="1"/>
  <c r="P95" i="6"/>
  <c r="N95" i="6"/>
  <c r="J95" i="6"/>
  <c r="L95" i="6" s="1"/>
  <c r="P94" i="6"/>
  <c r="N94" i="6"/>
  <c r="J94" i="6"/>
  <c r="L94" i="6" s="1"/>
  <c r="P93" i="6"/>
  <c r="N93" i="6"/>
  <c r="J93" i="6"/>
  <c r="L93" i="6" s="1"/>
  <c r="P92" i="6"/>
  <c r="N92" i="6"/>
  <c r="J92" i="6"/>
  <c r="L92" i="6" s="1"/>
  <c r="P91" i="6"/>
  <c r="N91" i="6"/>
  <c r="J91" i="6"/>
  <c r="L91" i="6" s="1"/>
  <c r="P90" i="6"/>
  <c r="N90" i="6"/>
  <c r="J90" i="6"/>
  <c r="L90" i="6" s="1"/>
  <c r="P89" i="6"/>
  <c r="N89" i="6"/>
  <c r="J89" i="6"/>
  <c r="L89" i="6" s="1"/>
  <c r="P88" i="6"/>
  <c r="N88" i="6"/>
  <c r="J88" i="6"/>
  <c r="L88" i="6" s="1"/>
  <c r="P87" i="6"/>
  <c r="N87" i="6"/>
  <c r="J87" i="6"/>
  <c r="L87" i="6" s="1"/>
  <c r="P86" i="6"/>
  <c r="N86" i="6"/>
  <c r="J86" i="6"/>
  <c r="L86" i="6" s="1"/>
  <c r="P85" i="6"/>
  <c r="N85" i="6"/>
  <c r="J85" i="6"/>
  <c r="L85" i="6" s="1"/>
  <c r="P84" i="6"/>
  <c r="N84" i="6"/>
  <c r="J84" i="6"/>
  <c r="L84" i="6" s="1"/>
  <c r="P83" i="6"/>
  <c r="N83" i="6"/>
  <c r="J83" i="6"/>
  <c r="L83" i="6" s="1"/>
  <c r="P82" i="6"/>
  <c r="N82" i="6"/>
  <c r="J82" i="6"/>
  <c r="L82" i="6" s="1"/>
  <c r="P81" i="6"/>
  <c r="N81" i="6"/>
  <c r="J81" i="6"/>
  <c r="L81" i="6" s="1"/>
  <c r="P80" i="6"/>
  <c r="N80" i="6"/>
  <c r="J80" i="6"/>
  <c r="L80" i="6" s="1"/>
  <c r="P79" i="6"/>
  <c r="N79" i="6"/>
  <c r="J79" i="6"/>
  <c r="L79" i="6" s="1"/>
  <c r="P78" i="6"/>
  <c r="N78" i="6"/>
  <c r="J78" i="6"/>
  <c r="L78" i="6" s="1"/>
  <c r="P77" i="6"/>
  <c r="N77" i="6"/>
  <c r="J77" i="6"/>
  <c r="L77" i="6" s="1"/>
  <c r="P76" i="6"/>
  <c r="N76" i="6"/>
  <c r="J76" i="6"/>
  <c r="L76" i="6" s="1"/>
  <c r="P75" i="6"/>
  <c r="N75" i="6"/>
  <c r="J75" i="6"/>
  <c r="L75" i="6" s="1"/>
  <c r="P74" i="6"/>
  <c r="N74" i="6"/>
  <c r="J74" i="6"/>
  <c r="L74" i="6" s="1"/>
  <c r="P73" i="6"/>
  <c r="N73" i="6"/>
  <c r="J73" i="6"/>
  <c r="L73" i="6" s="1"/>
  <c r="P72" i="6"/>
  <c r="N72" i="6"/>
  <c r="J72" i="6"/>
  <c r="L72" i="6" s="1"/>
  <c r="P71" i="6"/>
  <c r="N71" i="6"/>
  <c r="J71" i="6"/>
  <c r="L71" i="6" s="1"/>
  <c r="P70" i="6"/>
  <c r="N70" i="6"/>
  <c r="J70" i="6"/>
  <c r="L70" i="6" s="1"/>
  <c r="P69" i="6"/>
  <c r="N69" i="6"/>
  <c r="J69" i="6"/>
  <c r="L69" i="6" s="1"/>
  <c r="P68" i="6"/>
  <c r="N68" i="6"/>
  <c r="J68" i="6"/>
  <c r="L68" i="6" s="1"/>
  <c r="P67" i="6"/>
  <c r="N67" i="6"/>
  <c r="J67" i="6"/>
  <c r="L67" i="6" s="1"/>
  <c r="P66" i="6"/>
  <c r="N66" i="6"/>
  <c r="J66" i="6"/>
  <c r="L66" i="6" s="1"/>
  <c r="P65" i="6"/>
  <c r="N65" i="6"/>
  <c r="J65" i="6"/>
  <c r="L65" i="6" s="1"/>
  <c r="P64" i="6"/>
  <c r="N64" i="6"/>
  <c r="J64" i="6"/>
  <c r="L64" i="6" s="1"/>
  <c r="P63" i="6"/>
  <c r="N63" i="6"/>
  <c r="J63" i="6"/>
  <c r="L63" i="6" s="1"/>
  <c r="P62" i="6"/>
  <c r="N62" i="6"/>
  <c r="J62" i="6"/>
  <c r="L62" i="6" s="1"/>
  <c r="P61" i="6"/>
  <c r="N61" i="6"/>
  <c r="J61" i="6"/>
  <c r="L61" i="6" s="1"/>
  <c r="P60" i="6"/>
  <c r="N60" i="6"/>
  <c r="J60" i="6"/>
  <c r="L60" i="6" s="1"/>
  <c r="P59" i="6"/>
  <c r="N59" i="6"/>
  <c r="J59" i="6"/>
  <c r="L59" i="6" s="1"/>
  <c r="P58" i="6"/>
  <c r="N58" i="6"/>
  <c r="J58" i="6"/>
  <c r="L58" i="6" s="1"/>
  <c r="P57" i="6"/>
  <c r="N57" i="6"/>
  <c r="J57" i="6"/>
  <c r="L57" i="6" s="1"/>
  <c r="P56" i="6"/>
  <c r="N56" i="6"/>
  <c r="J56" i="6"/>
  <c r="L56" i="6" s="1"/>
  <c r="P55" i="6"/>
  <c r="N55" i="6"/>
  <c r="J55" i="6"/>
  <c r="L55" i="6" s="1"/>
  <c r="P54" i="6"/>
  <c r="N54" i="6"/>
  <c r="J54" i="6"/>
  <c r="L54" i="6" s="1"/>
  <c r="P53" i="6"/>
  <c r="N53" i="6"/>
  <c r="J53" i="6"/>
  <c r="L53" i="6" s="1"/>
  <c r="P52" i="6"/>
  <c r="N52" i="6"/>
  <c r="J52" i="6"/>
  <c r="L52" i="6" s="1"/>
  <c r="P51" i="6"/>
  <c r="N51" i="6"/>
  <c r="J51" i="6"/>
  <c r="L51" i="6" s="1"/>
  <c r="P50" i="6"/>
  <c r="N50" i="6"/>
  <c r="J50" i="6"/>
  <c r="L50" i="6" s="1"/>
  <c r="P49" i="6"/>
  <c r="N49" i="6"/>
  <c r="J49" i="6"/>
  <c r="L49" i="6" s="1"/>
  <c r="P48" i="6"/>
  <c r="N48" i="6"/>
  <c r="J48" i="6"/>
  <c r="L48" i="6" s="1"/>
  <c r="P47" i="6"/>
  <c r="N47" i="6"/>
  <c r="J47" i="6"/>
  <c r="L47" i="6" s="1"/>
  <c r="P46" i="6"/>
  <c r="N46" i="6"/>
  <c r="J46" i="6"/>
  <c r="L46" i="6" s="1"/>
  <c r="P45" i="6"/>
  <c r="N45" i="6"/>
  <c r="J45" i="6"/>
  <c r="L45" i="6" s="1"/>
  <c r="P44" i="6"/>
  <c r="N44" i="6"/>
  <c r="J44" i="6"/>
  <c r="L44" i="6" s="1"/>
  <c r="P43" i="6"/>
  <c r="N43" i="6"/>
  <c r="J43" i="6"/>
  <c r="L43" i="6" s="1"/>
  <c r="P42" i="6"/>
  <c r="N42" i="6"/>
  <c r="J42" i="6"/>
  <c r="L42" i="6" s="1"/>
  <c r="P41" i="6"/>
  <c r="N41" i="6"/>
  <c r="J41" i="6"/>
  <c r="L41" i="6" s="1"/>
  <c r="P40" i="6"/>
  <c r="N40" i="6"/>
  <c r="J40" i="6"/>
  <c r="L40" i="6" s="1"/>
  <c r="P39" i="6"/>
  <c r="N39" i="6"/>
  <c r="J39" i="6"/>
  <c r="L39" i="6" s="1"/>
  <c r="P38" i="6"/>
  <c r="N38" i="6"/>
  <c r="J38" i="6"/>
  <c r="L38" i="6" s="1"/>
  <c r="P37" i="6"/>
  <c r="N37" i="6"/>
  <c r="J37" i="6"/>
  <c r="L37" i="6" s="1"/>
  <c r="P36" i="6"/>
  <c r="N36" i="6"/>
  <c r="J36" i="6"/>
  <c r="L36" i="6" s="1"/>
  <c r="P35" i="6"/>
  <c r="N35" i="6"/>
  <c r="J35" i="6"/>
  <c r="L35" i="6" s="1"/>
  <c r="P34" i="6"/>
  <c r="N34" i="6"/>
  <c r="J34" i="6"/>
  <c r="L34" i="6" s="1"/>
  <c r="P33" i="6"/>
  <c r="N33" i="6"/>
  <c r="J33" i="6"/>
  <c r="L33" i="6" s="1"/>
  <c r="P32" i="6"/>
  <c r="N32" i="6"/>
  <c r="J32" i="6"/>
  <c r="L32" i="6" s="1"/>
  <c r="P31" i="6"/>
  <c r="N31" i="6"/>
  <c r="J31" i="6"/>
  <c r="L31" i="6" s="1"/>
  <c r="P30" i="6"/>
  <c r="N30" i="6"/>
  <c r="J30" i="6"/>
  <c r="L30" i="6" s="1"/>
  <c r="P29" i="6"/>
  <c r="N29" i="6"/>
  <c r="J29" i="6"/>
  <c r="L29" i="6" s="1"/>
  <c r="P28" i="6"/>
  <c r="N28" i="6"/>
  <c r="J28" i="6"/>
  <c r="L28" i="6" s="1"/>
  <c r="P27" i="6"/>
  <c r="N27" i="6"/>
  <c r="J27" i="6"/>
  <c r="L27" i="6" s="1"/>
  <c r="P26" i="6"/>
  <c r="N26" i="6"/>
  <c r="J26" i="6"/>
  <c r="L26" i="6" s="1"/>
  <c r="P25" i="6"/>
  <c r="N25" i="6"/>
  <c r="J25" i="6"/>
  <c r="L25" i="6" s="1"/>
  <c r="P24" i="6"/>
  <c r="N24" i="6"/>
  <c r="J24" i="6"/>
  <c r="L24" i="6" s="1"/>
  <c r="P23" i="6"/>
  <c r="N23" i="6"/>
  <c r="J23" i="6"/>
  <c r="L23" i="6" s="1"/>
  <c r="P22" i="6"/>
  <c r="N22" i="6"/>
  <c r="J22" i="6"/>
  <c r="L22" i="6" s="1"/>
  <c r="P21" i="6"/>
  <c r="N21" i="6"/>
  <c r="J21" i="6"/>
  <c r="L21" i="6" s="1"/>
  <c r="P20" i="6"/>
  <c r="N20" i="6"/>
  <c r="J20" i="6"/>
  <c r="L20" i="6" s="1"/>
  <c r="P19" i="6"/>
  <c r="N19" i="6"/>
  <c r="J19" i="6"/>
  <c r="L19" i="6" s="1"/>
  <c r="P18" i="6"/>
  <c r="N18" i="6"/>
  <c r="J18" i="6"/>
  <c r="L18" i="6" s="1"/>
  <c r="P17" i="6"/>
  <c r="N17" i="6"/>
  <c r="J17" i="6"/>
  <c r="L17" i="6" s="1"/>
  <c r="P16" i="6"/>
  <c r="N16" i="6"/>
  <c r="J16" i="6"/>
  <c r="L16" i="6" s="1"/>
  <c r="P15" i="6"/>
  <c r="N15" i="6"/>
  <c r="J15" i="6"/>
  <c r="L15" i="6" s="1"/>
  <c r="P14" i="6"/>
  <c r="N14" i="6"/>
  <c r="J14" i="6"/>
  <c r="L14" i="6" s="1"/>
  <c r="P13" i="6"/>
  <c r="N13" i="6"/>
  <c r="J13" i="6"/>
  <c r="L13" i="6" s="1"/>
  <c r="P12" i="6"/>
  <c r="N12" i="6"/>
  <c r="J12" i="6"/>
  <c r="L12" i="6" s="1"/>
  <c r="P11" i="6"/>
  <c r="N11" i="6"/>
  <c r="J11" i="6"/>
  <c r="L11" i="6" s="1"/>
  <c r="P10" i="6"/>
  <c r="N10" i="6"/>
  <c r="J10" i="6"/>
  <c r="L10" i="6" s="1"/>
  <c r="P9" i="6"/>
  <c r="N9" i="6"/>
  <c r="J9" i="6"/>
  <c r="L9" i="6" s="1"/>
  <c r="P8" i="6"/>
  <c r="N8" i="6"/>
  <c r="J8" i="6"/>
  <c r="L8" i="6" s="1"/>
  <c r="P7" i="6"/>
  <c r="N7" i="6"/>
  <c r="J7" i="6"/>
  <c r="L7" i="6" s="1"/>
  <c r="P6" i="6"/>
  <c r="N6" i="6"/>
  <c r="J6" i="6"/>
  <c r="L6" i="6" s="1"/>
  <c r="P5" i="6"/>
  <c r="N5" i="6"/>
  <c r="J5" i="6"/>
  <c r="L5" i="6" s="1"/>
  <c r="P4" i="6"/>
  <c r="N4" i="6"/>
  <c r="J4" i="6"/>
  <c r="L4" i="6" s="1"/>
  <c r="P459" i="6" l="1"/>
  <c r="N459" i="6"/>
</calcChain>
</file>

<file path=xl/sharedStrings.xml><?xml version="1.0" encoding="utf-8"?>
<sst xmlns="http://schemas.openxmlformats.org/spreadsheetml/2006/main" count="3030" uniqueCount="2254">
  <si>
    <t>事業所番号</t>
    <rPh sb="0" eb="3">
      <t>ジギョウショ</t>
    </rPh>
    <rPh sb="3" eb="5">
      <t>バンゴウ</t>
    </rPh>
    <phoneticPr fontId="4"/>
  </si>
  <si>
    <t>所在地</t>
    <rPh sb="0" eb="3">
      <t>ショザイチ</t>
    </rPh>
    <phoneticPr fontId="4"/>
  </si>
  <si>
    <t>定員</t>
    <rPh sb="0" eb="2">
      <t>テイイン</t>
    </rPh>
    <phoneticPr fontId="4"/>
  </si>
  <si>
    <t>延時間数</t>
    <rPh sb="0" eb="1">
      <t>ノベ</t>
    </rPh>
    <rPh sb="1" eb="4">
      <t>ジカンスウ</t>
    </rPh>
    <phoneticPr fontId="4"/>
  </si>
  <si>
    <t>作業1</t>
    <rPh sb="0" eb="2">
      <t>サギョウ</t>
    </rPh>
    <phoneticPr fontId="4"/>
  </si>
  <si>
    <t>作業2</t>
    <rPh sb="0" eb="2">
      <t>サギョウ</t>
    </rPh>
    <phoneticPr fontId="4"/>
  </si>
  <si>
    <t>作業3</t>
    <rPh sb="0" eb="2">
      <t>サギョウ</t>
    </rPh>
    <phoneticPr fontId="4"/>
  </si>
  <si>
    <t>もちの木作業所</t>
  </si>
  <si>
    <t>おおぞら館</t>
  </si>
  <si>
    <t>日立市大みか福祉作業所</t>
  </si>
  <si>
    <t>障がい者就労支援施設キルトハウス</t>
  </si>
  <si>
    <t>にいはり園</t>
  </si>
  <si>
    <t>おひさま</t>
  </si>
  <si>
    <t>はーとふる・ビレッジ</t>
  </si>
  <si>
    <t>知的障害者授産施設　銀の笛</t>
  </si>
  <si>
    <t>花農場</t>
  </si>
  <si>
    <t>かんぱにぃ</t>
  </si>
  <si>
    <t>和耕学園</t>
  </si>
  <si>
    <t>ひまわり</t>
  </si>
  <si>
    <t>双葉園</t>
  </si>
  <si>
    <t>そよかぜ</t>
  </si>
  <si>
    <t>ハイライフサポート多機能・牛久</t>
  </si>
  <si>
    <t>ごきげんファーム</t>
  </si>
  <si>
    <t>サポートセンターこころ</t>
  </si>
  <si>
    <t>ワークイノベーションセンター</t>
  </si>
  <si>
    <t>ごきげんファーム　茎崎</t>
  </si>
  <si>
    <t>サポートセンターきずなPLUS</t>
  </si>
  <si>
    <t>就労継続支援Ｂ型事業所ＣＯＬＯＲＳ（カラーズ）</t>
  </si>
  <si>
    <t>ぎふう工房</t>
  </si>
  <si>
    <t>ライフワークサポートなか</t>
  </si>
  <si>
    <t>朝幸の郷下館</t>
  </si>
  <si>
    <t>あゆみほっとハウス</t>
  </si>
  <si>
    <t>ロメオ障害福祉サービス２号館</t>
  </si>
  <si>
    <t>ハミングハウス</t>
  </si>
  <si>
    <t>特定非営利活動法人ハートスペースあゆみ</t>
  </si>
  <si>
    <t>障がい者就労支援事業所　コンパス</t>
  </si>
  <si>
    <t>かしの木　城里</t>
  </si>
  <si>
    <t>ネットワーク</t>
  </si>
  <si>
    <t>真壁授産学園</t>
  </si>
  <si>
    <t>たいよう</t>
  </si>
  <si>
    <t>サポートセンター芝</t>
  </si>
  <si>
    <t>支払総額
（円）</t>
    <rPh sb="0" eb="2">
      <t>シハラ</t>
    </rPh>
    <rPh sb="2" eb="4">
      <t>ソウガク</t>
    </rPh>
    <rPh sb="6" eb="7">
      <t>エン</t>
    </rPh>
    <phoneticPr fontId="4"/>
  </si>
  <si>
    <t>時給換算(円)</t>
    <rPh sb="0" eb="2">
      <t>ジキュウ</t>
    </rPh>
    <rPh sb="2" eb="4">
      <t>カンサン</t>
    </rPh>
    <rPh sb="5" eb="6">
      <t>エン</t>
    </rPh>
    <phoneticPr fontId="4"/>
  </si>
  <si>
    <t>いいはたらくばトポス</t>
  </si>
  <si>
    <t>はっぴぃ・べる</t>
  </si>
  <si>
    <t>ドリームたんぽぽ</t>
  </si>
  <si>
    <t>フロイデ工房なか</t>
  </si>
  <si>
    <t>ばく</t>
  </si>
  <si>
    <t>さくら</t>
  </si>
  <si>
    <t>Kichi-Kuro</t>
  </si>
  <si>
    <t>さぼてん</t>
  </si>
  <si>
    <t>スペース・ドリーム</t>
  </si>
  <si>
    <t>ぽらん・わーくす</t>
  </si>
  <si>
    <t>オールマスターズ</t>
  </si>
  <si>
    <t>オーロラ</t>
  </si>
  <si>
    <t>ワークセンターひたち</t>
  </si>
  <si>
    <t>チャレンジ～challenge～</t>
  </si>
  <si>
    <t>ワークしもだて</t>
  </si>
  <si>
    <t>サポートセンターきずな</t>
  </si>
  <si>
    <t>BeeCorporation</t>
  </si>
  <si>
    <t>とまとくらぶ</t>
  </si>
  <si>
    <t>マルニカレッジ</t>
  </si>
  <si>
    <t>サポートステーション　オリオン</t>
  </si>
  <si>
    <t>フレッシュグリーン</t>
  </si>
  <si>
    <t>ＬＩＢ</t>
  </si>
  <si>
    <t>フレンドハウス</t>
  </si>
  <si>
    <t>レジーア</t>
  </si>
  <si>
    <t>ひばり</t>
  </si>
  <si>
    <t>アクティブ</t>
  </si>
  <si>
    <t>ざっきょやくらぶ</t>
  </si>
  <si>
    <t>サポートセンターゆうき</t>
  </si>
  <si>
    <t>シリウス</t>
  </si>
  <si>
    <t>グリーンピース</t>
  </si>
  <si>
    <t>はすね</t>
  </si>
  <si>
    <t>ハートケアセンターひたちなか</t>
  </si>
  <si>
    <t>オアシス</t>
  </si>
  <si>
    <t>ハミルトン</t>
  </si>
  <si>
    <t>リバティ・サポートセンターゆい</t>
  </si>
  <si>
    <t>エイトファクトリーひたちなか</t>
  </si>
  <si>
    <t>マルシェ</t>
  </si>
  <si>
    <t>kokoro</t>
  </si>
  <si>
    <t>くるみ</t>
  </si>
  <si>
    <t>まごころ</t>
  </si>
  <si>
    <t>就労継続支援Ｂ型事業所とよさと</t>
  </si>
  <si>
    <t>ケアステーション・コナン</t>
  </si>
  <si>
    <t>さくらのおか</t>
  </si>
  <si>
    <t>ひだまり</t>
  </si>
  <si>
    <t>コミュニティパルプラス</t>
  </si>
  <si>
    <t>たまご</t>
  </si>
  <si>
    <t>0810200857</t>
  </si>
  <si>
    <t>0812100550</t>
  </si>
  <si>
    <t>0810300517</t>
  </si>
  <si>
    <t>0810500330</t>
  </si>
  <si>
    <t>0811100197</t>
  </si>
  <si>
    <t>0812400158</t>
  </si>
  <si>
    <t>0810400499</t>
  </si>
  <si>
    <t>0810100420</t>
  </si>
  <si>
    <t>0810100461</t>
  </si>
  <si>
    <t>0810100487</t>
  </si>
  <si>
    <t>0810100495</t>
  </si>
  <si>
    <t>0810100651</t>
  </si>
  <si>
    <t>0810100677</t>
  </si>
  <si>
    <t>0810100719</t>
  </si>
  <si>
    <t>0810100743</t>
  </si>
  <si>
    <t>0810100768</t>
  </si>
  <si>
    <t>0810100776</t>
  </si>
  <si>
    <t>0810100784</t>
  </si>
  <si>
    <t>0810100925</t>
  </si>
  <si>
    <t>0810100958</t>
  </si>
  <si>
    <t>0810101147</t>
  </si>
  <si>
    <t>0810101154</t>
  </si>
  <si>
    <t>0810101287</t>
  </si>
  <si>
    <t>0810101295</t>
  </si>
  <si>
    <t>0810101311</t>
  </si>
  <si>
    <t>0810101337</t>
  </si>
  <si>
    <t>0810101469</t>
  </si>
  <si>
    <t>0810101493</t>
  </si>
  <si>
    <t>0810101501</t>
  </si>
  <si>
    <t>0810101543</t>
  </si>
  <si>
    <t>0810101576</t>
  </si>
  <si>
    <t>0810101600</t>
  </si>
  <si>
    <t>0810101980</t>
  </si>
  <si>
    <t>0810101998</t>
  </si>
  <si>
    <t>0810102137</t>
  </si>
  <si>
    <t>0810102210</t>
  </si>
  <si>
    <t>0810102236</t>
  </si>
  <si>
    <t>0810102277</t>
  </si>
  <si>
    <t>0810102335</t>
  </si>
  <si>
    <t>0810102442</t>
  </si>
  <si>
    <t>0810102475</t>
  </si>
  <si>
    <t>0810102483</t>
  </si>
  <si>
    <t>0810102608</t>
  </si>
  <si>
    <t>0811600147</t>
  </si>
  <si>
    <t>0811600196</t>
  </si>
  <si>
    <t>0811600212</t>
  </si>
  <si>
    <t>0811600253</t>
  </si>
  <si>
    <t>0811600261</t>
  </si>
  <si>
    <t>0811600360</t>
  </si>
  <si>
    <t>0811600378</t>
  </si>
  <si>
    <t>0811600386</t>
  </si>
  <si>
    <t>0811600428</t>
  </si>
  <si>
    <t>0811600436</t>
  </si>
  <si>
    <t>0811600493</t>
  </si>
  <si>
    <t>0811600527</t>
  </si>
  <si>
    <t>0813100021</t>
  </si>
  <si>
    <t>0813100112</t>
  </si>
  <si>
    <t>0813100187</t>
  </si>
  <si>
    <t>0813100203</t>
  </si>
  <si>
    <t>0813100310</t>
  </si>
  <si>
    <t>0817400039</t>
  </si>
  <si>
    <t>0817400120</t>
  </si>
  <si>
    <t>0817400138</t>
  </si>
  <si>
    <t>0817400146</t>
  </si>
  <si>
    <t>0817400187</t>
  </si>
  <si>
    <t>0810200212</t>
  </si>
  <si>
    <t>0810200279</t>
  </si>
  <si>
    <t>0810200287</t>
  </si>
  <si>
    <t>0810200295</t>
  </si>
  <si>
    <t>0810200303</t>
  </si>
  <si>
    <t>0810200527</t>
  </si>
  <si>
    <t>0810200543</t>
  </si>
  <si>
    <t>0810200576</t>
  </si>
  <si>
    <t>0810200592</t>
  </si>
  <si>
    <t>0810200642</t>
  </si>
  <si>
    <t>0810200725</t>
  </si>
  <si>
    <t>0810200782</t>
  </si>
  <si>
    <t>0810200824</t>
  </si>
  <si>
    <t>0810200832</t>
  </si>
  <si>
    <t>0810200873</t>
  </si>
  <si>
    <t>0810200899</t>
  </si>
  <si>
    <t>0811400092</t>
  </si>
  <si>
    <t>0811400118</t>
  </si>
  <si>
    <t>0811400142</t>
  </si>
  <si>
    <t>0811500073</t>
  </si>
  <si>
    <t>0811500099</t>
  </si>
  <si>
    <t>0811500115</t>
  </si>
  <si>
    <t>0811500222</t>
  </si>
  <si>
    <t>0811200070</t>
  </si>
  <si>
    <t>0811200229</t>
  </si>
  <si>
    <t>0811200260</t>
  </si>
  <si>
    <t>0812100089</t>
  </si>
  <si>
    <t>0812100154</t>
  </si>
  <si>
    <t>0812100204</t>
  </si>
  <si>
    <t>0812100261</t>
  </si>
  <si>
    <t>0812100527</t>
  </si>
  <si>
    <t>0812100576</t>
  </si>
  <si>
    <t>0812100584</t>
  </si>
  <si>
    <t>0812100733</t>
  </si>
  <si>
    <t>0812500056</t>
  </si>
  <si>
    <t>0812500072</t>
  </si>
  <si>
    <t>0812500098</t>
  </si>
  <si>
    <t>0812500221</t>
  </si>
  <si>
    <t>0812500247</t>
  </si>
  <si>
    <t>0812600047</t>
  </si>
  <si>
    <t>0812600104</t>
  </si>
  <si>
    <t>0812600120</t>
  </si>
  <si>
    <t>0812600252</t>
  </si>
  <si>
    <t>0812600278</t>
  </si>
  <si>
    <t>0812600286</t>
  </si>
  <si>
    <t>0812600328</t>
  </si>
  <si>
    <t>0812600369</t>
  </si>
  <si>
    <t>0812600476</t>
  </si>
  <si>
    <t>0812600559</t>
  </si>
  <si>
    <t>0813300027</t>
  </si>
  <si>
    <t>0813300084</t>
  </si>
  <si>
    <t>0813300233</t>
  </si>
  <si>
    <t>0813300118</t>
  </si>
  <si>
    <t>0813300167</t>
  </si>
  <si>
    <t>0813400017</t>
  </si>
  <si>
    <t>0813400074</t>
  </si>
  <si>
    <t>0813400132</t>
  </si>
  <si>
    <t>0812200053</t>
  </si>
  <si>
    <t>0812200194</t>
  </si>
  <si>
    <t>0812200210</t>
  </si>
  <si>
    <t>0812200228</t>
  </si>
  <si>
    <t>0812200269</t>
  </si>
  <si>
    <t>0812200327</t>
  </si>
  <si>
    <t>0812200384</t>
  </si>
  <si>
    <t>0812300101</t>
  </si>
  <si>
    <t>0812300127</t>
  </si>
  <si>
    <t>0812300226</t>
  </si>
  <si>
    <t>0812900165</t>
  </si>
  <si>
    <t>0812900504</t>
  </si>
  <si>
    <t>0812900561</t>
  </si>
  <si>
    <t>0812900595</t>
  </si>
  <si>
    <t>0812900603</t>
  </si>
  <si>
    <t>0812900611</t>
  </si>
  <si>
    <t>0812900694</t>
  </si>
  <si>
    <t>0812900710</t>
  </si>
  <si>
    <t>0813000064</t>
  </si>
  <si>
    <t>0813000072</t>
  </si>
  <si>
    <t>0813000189</t>
  </si>
  <si>
    <t>0813000197</t>
  </si>
  <si>
    <t>0817200199</t>
  </si>
  <si>
    <t>0817200223</t>
  </si>
  <si>
    <t>0817200249</t>
  </si>
  <si>
    <t>0817200256</t>
  </si>
  <si>
    <t>0810300095</t>
  </si>
  <si>
    <t>0810300178</t>
  </si>
  <si>
    <t>0810300269</t>
  </si>
  <si>
    <t>0810300335</t>
  </si>
  <si>
    <t>0810300384</t>
  </si>
  <si>
    <t>0810300434</t>
  </si>
  <si>
    <t>0810300566</t>
  </si>
  <si>
    <t>0810300574</t>
  </si>
  <si>
    <t>0810500066</t>
  </si>
  <si>
    <t>0810500082</t>
  </si>
  <si>
    <t>0810500124</t>
  </si>
  <si>
    <t>0810500165</t>
  </si>
  <si>
    <t>0810500173</t>
  </si>
  <si>
    <t>0810500298</t>
  </si>
  <si>
    <t>0810500314</t>
  </si>
  <si>
    <t>0810500405</t>
  </si>
  <si>
    <t>0812800043</t>
  </si>
  <si>
    <t>0812800076</t>
  </si>
  <si>
    <t>0812800134</t>
  </si>
  <si>
    <t>0812800183</t>
  </si>
  <si>
    <t>0812800241</t>
  </si>
  <si>
    <t>0811100072</t>
  </si>
  <si>
    <t>0811100122</t>
  </si>
  <si>
    <t>0811100221</t>
  </si>
  <si>
    <t>0811100346</t>
  </si>
  <si>
    <t>0812000230</t>
  </si>
  <si>
    <t>0812000271</t>
  </si>
  <si>
    <t>0812000289</t>
  </si>
  <si>
    <t>0812000388</t>
  </si>
  <si>
    <t>0812000479</t>
  </si>
  <si>
    <t>0812000503</t>
  </si>
  <si>
    <t>0812000552</t>
  </si>
  <si>
    <t>0812000677</t>
  </si>
  <si>
    <t>0812000784</t>
  </si>
  <si>
    <t>0812000800</t>
  </si>
  <si>
    <t>0812000875</t>
  </si>
  <si>
    <t>0812000883</t>
  </si>
  <si>
    <t>0812000891</t>
  </si>
  <si>
    <t>0812000933</t>
  </si>
  <si>
    <t>0812000974</t>
  </si>
  <si>
    <t>0812000982</t>
  </si>
  <si>
    <t>0812001030</t>
  </si>
  <si>
    <t>0817300049</t>
  </si>
  <si>
    <t>0817300114</t>
  </si>
  <si>
    <t>0817300171</t>
  </si>
  <si>
    <t>0817300197</t>
  </si>
  <si>
    <t>0810800086</t>
  </si>
  <si>
    <t>0810800151</t>
  </si>
  <si>
    <t>0810800193</t>
  </si>
  <si>
    <t>0810800227</t>
  </si>
  <si>
    <t>0810800334</t>
  </si>
  <si>
    <t>0810800375</t>
  </si>
  <si>
    <t>0810800409</t>
  </si>
  <si>
    <t>0811100403</t>
  </si>
  <si>
    <t>0811700103</t>
  </si>
  <si>
    <t>0811700111</t>
  </si>
  <si>
    <t>0811700137</t>
  </si>
  <si>
    <t>0811700194</t>
  </si>
  <si>
    <t>0811700228</t>
  </si>
  <si>
    <t>0811700467</t>
  </si>
  <si>
    <t>0811900091</t>
  </si>
  <si>
    <t>0811900166</t>
  </si>
  <si>
    <t>0811900208</t>
  </si>
  <si>
    <t>0811900224</t>
  </si>
  <si>
    <t>0811900356</t>
  </si>
  <si>
    <t>0811900414</t>
  </si>
  <si>
    <t>0811900505</t>
  </si>
  <si>
    <t>0811900521</t>
  </si>
  <si>
    <t>0812400059</t>
  </si>
  <si>
    <t>0812400109</t>
  </si>
  <si>
    <t>0812400117</t>
  </si>
  <si>
    <t>0813800026</t>
  </si>
  <si>
    <t>0813800034</t>
  </si>
  <si>
    <t>0813800067</t>
  </si>
  <si>
    <t>0813800240</t>
  </si>
  <si>
    <t>0813800257</t>
  </si>
  <si>
    <t>0813800307</t>
  </si>
  <si>
    <t>0813800356</t>
  </si>
  <si>
    <t>0813800414</t>
  </si>
  <si>
    <t>0810700013</t>
  </si>
  <si>
    <t>0810700062</t>
  </si>
  <si>
    <t>0810700146</t>
  </si>
  <si>
    <t>0810700161</t>
  </si>
  <si>
    <t>0810700211</t>
  </si>
  <si>
    <t>0810700237</t>
  </si>
  <si>
    <t>0810700252</t>
  </si>
  <si>
    <t>0811000058</t>
  </si>
  <si>
    <t>0811000108</t>
  </si>
  <si>
    <t>0812700201</t>
  </si>
  <si>
    <t>0812700243</t>
  </si>
  <si>
    <t>0812700250</t>
  </si>
  <si>
    <t>0812700300</t>
  </si>
  <si>
    <t>0812700342</t>
  </si>
  <si>
    <t>0812700441</t>
  </si>
  <si>
    <t>0812700474</t>
  </si>
  <si>
    <t>0812700508</t>
  </si>
  <si>
    <t>0812700615</t>
  </si>
  <si>
    <t>0812700631</t>
  </si>
  <si>
    <t>0812700649</t>
  </si>
  <si>
    <t>0812700680</t>
  </si>
  <si>
    <t>0812700706</t>
  </si>
  <si>
    <t>0812700722</t>
  </si>
  <si>
    <t>0812700789</t>
  </si>
  <si>
    <t>0814200044</t>
  </si>
  <si>
    <t>0814200101</t>
  </si>
  <si>
    <t>0814200127</t>
  </si>
  <si>
    <t>0817100084</t>
  </si>
  <si>
    <t>0817100175</t>
  </si>
  <si>
    <t>0817100233</t>
  </si>
  <si>
    <t>0810400176</t>
  </si>
  <si>
    <t>0810400317</t>
  </si>
  <si>
    <t>0810400358</t>
  </si>
  <si>
    <t>0810400382</t>
  </si>
  <si>
    <t>0810400473</t>
  </si>
  <si>
    <t>0810400663</t>
  </si>
  <si>
    <t>0810400796</t>
  </si>
  <si>
    <t>0811800010</t>
  </si>
  <si>
    <t>0811800101</t>
  </si>
  <si>
    <t>0811800119</t>
  </si>
  <si>
    <t>0811800135</t>
  </si>
  <si>
    <t>0814300117</t>
  </si>
  <si>
    <t>絆Nexus</t>
  </si>
  <si>
    <t>おさえん通りめだか販売店</t>
  </si>
  <si>
    <t>えみてる水戸見川</t>
  </si>
  <si>
    <t>0811400217</t>
  </si>
  <si>
    <t>0813000221</t>
  </si>
  <si>
    <t>0810102806</t>
  </si>
  <si>
    <t>0810102814</t>
  </si>
  <si>
    <t>清掃</t>
  </si>
  <si>
    <t>電気コード加工作業</t>
  </si>
  <si>
    <t>農作業（野菜の生産販売）</t>
  </si>
  <si>
    <t>清掃作業</t>
  </si>
  <si>
    <t>パン・クッキーの製造販売</t>
  </si>
  <si>
    <t>タオル折り</t>
  </si>
  <si>
    <t>ポスティング</t>
  </si>
  <si>
    <t>清掃業務</t>
  </si>
  <si>
    <t>軽作業</t>
  </si>
  <si>
    <t>菓子製造販売</t>
  </si>
  <si>
    <t>雑貨製造販売</t>
  </si>
  <si>
    <t>カフェ運営</t>
  </si>
  <si>
    <t>タオルたたみ</t>
  </si>
  <si>
    <t>パン製造販売</t>
  </si>
  <si>
    <t>簡易加工（検品・袋詰め）</t>
  </si>
  <si>
    <t>シール貼り</t>
  </si>
  <si>
    <t>文房具組立</t>
  </si>
  <si>
    <t>除草作業</t>
  </si>
  <si>
    <t>発芽ニンニクの栽培</t>
  </si>
  <si>
    <t>ポスティング作業</t>
  </si>
  <si>
    <t>鶏卵の洗浄・販売</t>
  </si>
  <si>
    <t>弁当製造販売</t>
  </si>
  <si>
    <t>菓子製造</t>
  </si>
  <si>
    <t>介護補助</t>
  </si>
  <si>
    <t>請負作業</t>
  </si>
  <si>
    <t>木工製品の製作</t>
  </si>
  <si>
    <t>犬のお世話</t>
  </si>
  <si>
    <t>内職作業</t>
  </si>
  <si>
    <t>委託作業</t>
  </si>
  <si>
    <t>部品組立作業</t>
  </si>
  <si>
    <t>下請（日用品等サンプルディスプレイの加工組み立て）</t>
  </si>
  <si>
    <t>下請（ゴム製品加工作業）</t>
  </si>
  <si>
    <t>下請（金属発条等加工作業）</t>
  </si>
  <si>
    <t>簡易加工（建設金物袋詰め）</t>
  </si>
  <si>
    <t>簡易加工（フルーツキャップ折り）</t>
  </si>
  <si>
    <t>簡易加工（ビニール袋へのシール貼り付け）</t>
  </si>
  <si>
    <t>プロテインラベル貼り</t>
  </si>
  <si>
    <t>簡易加工（医療用ブラシ加工）</t>
  </si>
  <si>
    <t>簡易加工（せんべい袋のシール貼り）</t>
  </si>
  <si>
    <t>アリス</t>
  </si>
  <si>
    <t>パン菓子製造販売</t>
  </si>
  <si>
    <t>手芸品販売</t>
  </si>
  <si>
    <t>薪製造販売</t>
  </si>
  <si>
    <t>内職</t>
  </si>
  <si>
    <t>クリーニング</t>
  </si>
  <si>
    <t>精米</t>
  </si>
  <si>
    <t>ファームこごみ</t>
  </si>
  <si>
    <t>農作業</t>
  </si>
  <si>
    <t>手工芸</t>
  </si>
  <si>
    <t>たけのこワークス</t>
  </si>
  <si>
    <t>アルミ缶回収</t>
  </si>
  <si>
    <t>封入作業</t>
  </si>
  <si>
    <t>検品作業</t>
  </si>
  <si>
    <t>簡易加工</t>
  </si>
  <si>
    <t>清掃業務請負</t>
  </si>
  <si>
    <t>リサイクル</t>
  </si>
  <si>
    <t>下請け（複写機の基盤解体）</t>
  </si>
  <si>
    <t>農作業・園芸作業（野菜、花の生産販売）</t>
  </si>
  <si>
    <t>公園整備（公園内の除草作業）</t>
  </si>
  <si>
    <t>食品事業（弁当）</t>
  </si>
  <si>
    <t>食品事業（あげもち）</t>
  </si>
  <si>
    <t>自動販売機管理</t>
  </si>
  <si>
    <t>簡易加工（袋詰め）</t>
  </si>
  <si>
    <t>カフェ</t>
  </si>
  <si>
    <t>雑貨販売</t>
  </si>
  <si>
    <t>清掃・除草作業</t>
  </si>
  <si>
    <t>竹細工</t>
  </si>
  <si>
    <t>カーテンレールの一部組立</t>
  </si>
  <si>
    <t>ゆーりえっとつくば</t>
  </si>
  <si>
    <t>畑楽屋</t>
  </si>
  <si>
    <t>リハスワークつくば</t>
  </si>
  <si>
    <t>農業</t>
  </si>
  <si>
    <t>布、小物雑貨販売</t>
  </si>
  <si>
    <t>ごきげんファーム　上郷</t>
  </si>
  <si>
    <t>パンの製造販売</t>
  </si>
  <si>
    <t>干し芋の袋詰め</t>
  </si>
  <si>
    <t>Fromjobひたちなか勝田</t>
  </si>
  <si>
    <t>パン・クッキー等の製造販売</t>
  </si>
  <si>
    <t>除草</t>
  </si>
  <si>
    <t>食堂</t>
  </si>
  <si>
    <t>弁当販売</t>
  </si>
  <si>
    <t>パン製造・販売</t>
  </si>
  <si>
    <t>デザイン</t>
  </si>
  <si>
    <t>アドバンス</t>
  </si>
  <si>
    <t>エイトファクトリーおおみや</t>
  </si>
  <si>
    <t>ブルーベリー栽培</t>
  </si>
  <si>
    <t>干し芋加工</t>
  </si>
  <si>
    <t>下請　医療用歯ブラシのアッセンブリー</t>
  </si>
  <si>
    <t>焼き菓子（クッキー・パウンドケーキの製造販売）</t>
  </si>
  <si>
    <t>縫製（腕カバー・雑巾の製作販売）</t>
  </si>
  <si>
    <t>餃子の製造・販売</t>
  </si>
  <si>
    <t>内職（ボールペン作業等）</t>
  </si>
  <si>
    <t>黒毛和牛の繁殖（常陸牛）</t>
  </si>
  <si>
    <t>畜産ヘルパー</t>
  </si>
  <si>
    <t>自主製品販売</t>
  </si>
  <si>
    <t>簡易加工（ボールペン袋詰め）</t>
  </si>
  <si>
    <t>簡易加工（贈答品箱詰め）</t>
  </si>
  <si>
    <t>援農作業</t>
  </si>
  <si>
    <t>フルーツキャップ折り</t>
  </si>
  <si>
    <t>パン製造</t>
  </si>
  <si>
    <t>加工作業</t>
  </si>
  <si>
    <t>自動車部品</t>
  </si>
  <si>
    <t>フルーツキャップ</t>
  </si>
  <si>
    <t>喫茶販売作業</t>
  </si>
  <si>
    <t>木製品の製造・販売</t>
  </si>
  <si>
    <t>縫製品の製造・販売</t>
  </si>
  <si>
    <t>神社仏閣関連品作製</t>
  </si>
  <si>
    <t>段ボール加工</t>
  </si>
  <si>
    <t>洗濯作業</t>
  </si>
  <si>
    <t>ペットショップ経営、ペットのブリーダー業務</t>
  </si>
  <si>
    <t>野菜の袋詰め</t>
  </si>
  <si>
    <t>炭販売</t>
  </si>
  <si>
    <t>サンゴワークス</t>
  </si>
  <si>
    <t>野菜の袋詰め・配達</t>
  </si>
  <si>
    <t>病院・歯科医院の雑務</t>
  </si>
  <si>
    <t>農地の開拓</t>
  </si>
  <si>
    <t>焼き菓子製造販売</t>
  </si>
  <si>
    <t>境町社会福祉協議会B型事業所</t>
  </si>
  <si>
    <t>お弁当</t>
  </si>
  <si>
    <t>ボールペン組立</t>
  </si>
  <si>
    <t>パン・菓子製造</t>
  </si>
  <si>
    <t>コーヒー焙煎</t>
  </si>
  <si>
    <t>総合作業（タオルたたみ、フルーツキャップ折り等の請負作業）</t>
  </si>
  <si>
    <t>クッキー（焼き菓子の製造販売）</t>
  </si>
  <si>
    <t>しめ縄飾りの販売</t>
  </si>
  <si>
    <t>就労継続支援Ｂ型事業所クララ</t>
  </si>
  <si>
    <t>さをり織り</t>
  </si>
  <si>
    <t>部品加工</t>
  </si>
  <si>
    <t>0810103036</t>
  </si>
  <si>
    <t>ボールペン替え芯の袋入れ</t>
  </si>
  <si>
    <t>季節商品の梱包</t>
  </si>
  <si>
    <t>簡易加工（組立など）</t>
  </si>
  <si>
    <t>ラベル張り</t>
  </si>
  <si>
    <t>バリ取り</t>
  </si>
  <si>
    <t>デザイン作成</t>
  </si>
  <si>
    <t>袋詰め</t>
  </si>
  <si>
    <t>自動車部品（キャップ・バネ並べ）</t>
  </si>
  <si>
    <t>お弁当販売</t>
  </si>
  <si>
    <t>部品の組み立て</t>
  </si>
  <si>
    <t>クローゼット部品の組み立て</t>
  </si>
  <si>
    <t>ホワイトボードマーカーシース入れ</t>
  </si>
  <si>
    <t>甘藷作業（生産・加工・販売）</t>
  </si>
  <si>
    <t>PC作業</t>
  </si>
  <si>
    <t>簡易加工（ボールペン組立、袋詰め）</t>
  </si>
  <si>
    <t>製作品（手芸品販売）</t>
  </si>
  <si>
    <t>軽作業（ぺんてる商品の袋・箱詰め等、フルーツキャップ）</t>
  </si>
  <si>
    <t>清掃作業（清掃、草刈り、ゴミ拾い等）</t>
  </si>
  <si>
    <t>パンの製造及び販売（予約販売・外部販売）</t>
  </si>
  <si>
    <t>畑作業</t>
  </si>
  <si>
    <t>室外作業（野菜及び餅加工販売・清掃作業）</t>
  </si>
  <si>
    <t>室内作業（内職作業）</t>
  </si>
  <si>
    <t>ダンボール加工</t>
  </si>
  <si>
    <t>紙袋加工</t>
  </si>
  <si>
    <t>自主製品</t>
  </si>
  <si>
    <t>ネジ数え・袋詰め</t>
  </si>
  <si>
    <t>あん摩マッサージ指圧</t>
  </si>
  <si>
    <t>弁当売上</t>
  </si>
  <si>
    <t>菓子売上</t>
  </si>
  <si>
    <t>パン売上</t>
  </si>
  <si>
    <t>R1
平均月額（円）</t>
    <phoneticPr fontId="3"/>
  </si>
  <si>
    <t>R2
平均月額（円）</t>
    <phoneticPr fontId="3"/>
  </si>
  <si>
    <t>R3
平均月額（円）</t>
    <phoneticPr fontId="3"/>
  </si>
  <si>
    <t>就労継続支援Ｂ型事業所名</t>
    <rPh sb="0" eb="2">
      <t>シュウロウ</t>
    </rPh>
    <rPh sb="2" eb="4">
      <t>ケイゾク</t>
    </rPh>
    <rPh sb="4" eb="6">
      <t>シエン</t>
    </rPh>
    <rPh sb="7" eb="8">
      <t>カタ</t>
    </rPh>
    <rPh sb="8" eb="11">
      <t>ジギョウショ</t>
    </rPh>
    <rPh sb="11" eb="12">
      <t>メイ</t>
    </rPh>
    <phoneticPr fontId="4"/>
  </si>
  <si>
    <t>利用者
延べ人数
（人日数）</t>
    <rPh sb="0" eb="3">
      <t>リヨウシャ</t>
    </rPh>
    <rPh sb="4" eb="5">
      <t>ノ</t>
    </rPh>
    <rPh sb="6" eb="8">
      <t>ニンズウ</t>
    </rPh>
    <rPh sb="10" eb="11">
      <t>ニン</t>
    </rPh>
    <rPh sb="11" eb="12">
      <t>ヒ</t>
    </rPh>
    <rPh sb="12" eb="13">
      <t>スウ</t>
    </rPh>
    <phoneticPr fontId="3"/>
  </si>
  <si>
    <t>年間開所
日数</t>
    <rPh sb="0" eb="4">
      <t>ネンカンカイショ</t>
    </rPh>
    <rPh sb="5" eb="7">
      <t>ニッスウ</t>
    </rPh>
    <phoneticPr fontId="3"/>
  </si>
  <si>
    <t>1日の平均利用者数</t>
    <rPh sb="1" eb="2">
      <t>ニチ</t>
    </rPh>
    <rPh sb="3" eb="5">
      <t>ヘイキン</t>
    </rPh>
    <rPh sb="5" eb="8">
      <t>リヨウシャ</t>
    </rPh>
    <rPh sb="8" eb="9">
      <t>スウ</t>
    </rPh>
    <phoneticPr fontId="3"/>
  </si>
  <si>
    <t>年間
開所月数</t>
    <rPh sb="0" eb="2">
      <t>ネンカン</t>
    </rPh>
    <rPh sb="3" eb="5">
      <t>カイショ</t>
    </rPh>
    <rPh sb="5" eb="7">
      <t>ツキスウ</t>
    </rPh>
    <phoneticPr fontId="3"/>
  </si>
  <si>
    <t>【新計算式】
R5平均
月額
(円）</t>
    <rPh sb="1" eb="5">
      <t>シンケイサンシキ</t>
    </rPh>
    <rPh sb="9" eb="11">
      <t>ヘイキン</t>
    </rPh>
    <rPh sb="12" eb="14">
      <t>ゲツガク</t>
    </rPh>
    <rPh sb="16" eb="17">
      <t>エン</t>
    </rPh>
    <phoneticPr fontId="4"/>
  </si>
  <si>
    <t>【旧計算式】
R5平均
月額
(円）</t>
    <rPh sb="1" eb="2">
      <t>キュウ</t>
    </rPh>
    <rPh sb="2" eb="5">
      <t>ケイサンシキ</t>
    </rPh>
    <rPh sb="9" eb="11">
      <t>ヘイキン</t>
    </rPh>
    <rPh sb="12" eb="14">
      <t>ゲツガク</t>
    </rPh>
    <rPh sb="16" eb="17">
      <t>エン</t>
    </rPh>
    <phoneticPr fontId="4"/>
  </si>
  <si>
    <t>利用者
延べ人数
（人月数）</t>
    <rPh sb="0" eb="3">
      <t>リヨウシャ</t>
    </rPh>
    <rPh sb="4" eb="5">
      <t>ノ</t>
    </rPh>
    <rPh sb="6" eb="8">
      <t>ニンズウ</t>
    </rPh>
    <rPh sb="10" eb="11">
      <t>ニン</t>
    </rPh>
    <rPh sb="11" eb="12">
      <t>ツキ</t>
    </rPh>
    <rPh sb="12" eb="13">
      <t>スウ</t>
    </rPh>
    <phoneticPr fontId="3"/>
  </si>
  <si>
    <t>令和５年度工賃実績一覧</t>
    <rPh sb="0" eb="2">
      <t>レイワ</t>
    </rPh>
    <rPh sb="3" eb="5">
      <t>ネンド</t>
    </rPh>
    <rPh sb="4" eb="5">
      <t>ド</t>
    </rPh>
    <rPh sb="5" eb="7">
      <t>コウチン</t>
    </rPh>
    <rPh sb="9" eb="11">
      <t>イチラン</t>
    </rPh>
    <phoneticPr fontId="4"/>
  </si>
  <si>
    <t>作業4</t>
    <rPh sb="0" eb="2">
      <t>サギョウ</t>
    </rPh>
    <phoneticPr fontId="4"/>
  </si>
  <si>
    <t>作業5</t>
    <rPh sb="0" eb="2">
      <t>サギョウ</t>
    </rPh>
    <phoneticPr fontId="4"/>
  </si>
  <si>
    <t>R4
平均月額（円）</t>
    <phoneticPr fontId="3"/>
  </si>
  <si>
    <r>
      <t>【旧計算式】
R5</t>
    </r>
    <r>
      <rPr>
        <sz val="9"/>
        <rFont val="ＭＳ ゴシック"/>
        <family val="3"/>
        <charset val="128"/>
      </rPr>
      <t>(再掲)</t>
    </r>
    <r>
      <rPr>
        <sz val="11"/>
        <rFont val="ＭＳ ゴシック"/>
        <family val="3"/>
        <charset val="128"/>
      </rPr>
      <t xml:space="preserve">
平均月額（円）</t>
    </r>
    <rPh sb="1" eb="2">
      <t>キュウ</t>
    </rPh>
    <rPh sb="2" eb="4">
      <t>ケイサン</t>
    </rPh>
    <rPh sb="4" eb="5">
      <t>シキ</t>
    </rPh>
    <rPh sb="10" eb="12">
      <t>サイケイ</t>
    </rPh>
    <phoneticPr fontId="3"/>
  </si>
  <si>
    <r>
      <t>【新計算式】
R5</t>
    </r>
    <r>
      <rPr>
        <sz val="9"/>
        <rFont val="ＭＳ ゴシック"/>
        <family val="3"/>
        <charset val="128"/>
      </rPr>
      <t>(再掲)</t>
    </r>
    <r>
      <rPr>
        <sz val="11"/>
        <rFont val="ＭＳ ゴシック"/>
        <family val="3"/>
        <charset val="128"/>
      </rPr>
      <t xml:space="preserve">
平均月額（円）</t>
    </r>
    <rPh sb="1" eb="2">
      <t>シン</t>
    </rPh>
    <rPh sb="2" eb="4">
      <t>ケイサン</t>
    </rPh>
    <rPh sb="4" eb="5">
      <t>シキ</t>
    </rPh>
    <rPh sb="10" eb="12">
      <t>サイケイ</t>
    </rPh>
    <phoneticPr fontId="3"/>
  </si>
  <si>
    <t>主な作業内容</t>
    <rPh sb="0" eb="1">
      <t>オモ</t>
    </rPh>
    <rPh sb="2" eb="6">
      <t>サギョウナイヨウ</t>
    </rPh>
    <phoneticPr fontId="3"/>
  </si>
  <si>
    <t>利用者数</t>
    <rPh sb="0" eb="4">
      <t>リヨウシャスウ</t>
    </rPh>
    <phoneticPr fontId="3"/>
  </si>
  <si>
    <t>合計</t>
    <rPh sb="0" eb="2">
      <t>ゴウケイ</t>
    </rPh>
    <phoneticPr fontId="3"/>
  </si>
  <si>
    <t>※報酬改定により令和5年度工賃実績から計算式が変更となっております※</t>
    <rPh sb="13" eb="15">
      <t>コウチン</t>
    </rPh>
    <phoneticPr fontId="3"/>
  </si>
  <si>
    <t>※新計算式※</t>
    <rPh sb="1" eb="5">
      <t>シンケイサンシキ</t>
    </rPh>
    <phoneticPr fontId="3"/>
  </si>
  <si>
    <t>※県調査（旧計算式・参考値）※</t>
    <rPh sb="1" eb="4">
      <t>ケンチョウサ</t>
    </rPh>
    <rPh sb="5" eb="9">
      <t>キュウケイサンシキ</t>
    </rPh>
    <rPh sb="10" eb="13">
      <t>サンコウチ</t>
    </rPh>
    <phoneticPr fontId="3"/>
  </si>
  <si>
    <t>ユーアイキッチン</t>
  </si>
  <si>
    <t>水戸市身体障害者就労支援施設のぞみ</t>
  </si>
  <si>
    <t>若葉園</t>
  </si>
  <si>
    <t>障害福祉サービス事業所　かがやき</t>
  </si>
  <si>
    <t>水戸市知的障害者就労支援施設はげみ</t>
  </si>
  <si>
    <t>水戸市知的障害者就労支援施設みのり</t>
  </si>
  <si>
    <t>やまびこ作業所</t>
  </si>
  <si>
    <t>ＮＰＯ法人　ボイス社</t>
  </si>
  <si>
    <t>障がい者自立支援事業所　ディライトホーム</t>
  </si>
  <si>
    <t>就労継続支援事業所「すみれ」</t>
  </si>
  <si>
    <t>くれよん工房</t>
  </si>
  <si>
    <t>聴覚障がい者就労支援施設　工房ふくろう</t>
  </si>
  <si>
    <t>精神障害者自立支援事業所ひだまり</t>
  </si>
  <si>
    <t>かしの木　水戸</t>
  </si>
  <si>
    <t>スリーアール水戸</t>
  </si>
  <si>
    <t>就労支援事業所あかつか</t>
  </si>
  <si>
    <t>スマイル水戸　かがやき</t>
  </si>
  <si>
    <t>障害者自立支援センター　ゆきわりそう</t>
  </si>
  <si>
    <t>障害者自立支援センター　みなみかぜ</t>
  </si>
  <si>
    <t>就労支援施設オオダラワークス</t>
  </si>
  <si>
    <t>自立支援センター奏</t>
  </si>
  <si>
    <t>みらいの森</t>
  </si>
  <si>
    <t>水戸自立支援センター　グリーンカンパニーファーム</t>
  </si>
  <si>
    <t>レインボー</t>
  </si>
  <si>
    <t>森のキッチン＆ギャラリーうさぎの家</t>
  </si>
  <si>
    <t>障害者自立支援センターつばさ</t>
  </si>
  <si>
    <t>KURITAワークサポートセンター「Work-Work」</t>
  </si>
  <si>
    <t>就労支援サービス　はじめの一歩</t>
  </si>
  <si>
    <t>あさひ弁当工房</t>
  </si>
  <si>
    <t>クオリティ・オブ・ライフ就労支援センター</t>
  </si>
  <si>
    <t>就労支援事業所ふう</t>
  </si>
  <si>
    <t>障害者支援施設　水戸友舞の郷</t>
  </si>
  <si>
    <t>ＪＩＭＯＮ</t>
  </si>
  <si>
    <t>就労継続支援Ｂ型事業所　ひまわり</t>
  </si>
  <si>
    <t>はたらくガッツ村　スイーツ工房</t>
  </si>
  <si>
    <t>ゆずりは</t>
  </si>
  <si>
    <t>エナベルビズ水戸駅南</t>
  </si>
  <si>
    <t>Take off</t>
  </si>
  <si>
    <t>チャレンジド・ファーム水戸</t>
  </si>
  <si>
    <t>たけのこアドバンス</t>
  </si>
  <si>
    <t>障害がい福祉サービス事業所　クオリード</t>
  </si>
  <si>
    <t>ぽかぽかファーム石川</t>
  </si>
  <si>
    <t>水戸のいいもの</t>
  </si>
  <si>
    <t>障害福祉サービス事業所　わくわく</t>
  </si>
  <si>
    <t>はじめの一歩　OHANA</t>
  </si>
  <si>
    <t>ロイヤルファーム　こいぶち</t>
  </si>
  <si>
    <t>ストライド</t>
  </si>
  <si>
    <t>日立市しいの木学園</t>
  </si>
  <si>
    <t>みなみひまわり学園</t>
  </si>
  <si>
    <t>ワークスたんぽぽ成沢事業所</t>
  </si>
  <si>
    <t>日立共同作業所　ふきのとう</t>
  </si>
  <si>
    <t>日立市滑川福祉作業所</t>
  </si>
  <si>
    <t>日立市十王福祉作業所</t>
  </si>
  <si>
    <t>日立市桐木田福祉作業所</t>
  </si>
  <si>
    <t>複合福祉施設　一想園</t>
  </si>
  <si>
    <t>就労支援事業所　まゆみの里</t>
  </si>
  <si>
    <t>エイトファクトリーヒタチ</t>
  </si>
  <si>
    <t>Ｄｒ’ｓハーブラボ</t>
  </si>
  <si>
    <t>ともさんかくじはま</t>
  </si>
  <si>
    <t>ｏｂｒｉｇａｄｏ</t>
  </si>
  <si>
    <t>ワークセンターあゆかわ</t>
  </si>
  <si>
    <t>多機能型事業所　Ｓｍｉｌｅ　Ｏｎｅ</t>
  </si>
  <si>
    <t>就労継続支援Ｂ型事業所　たまご</t>
  </si>
  <si>
    <t>いばらきのケア　多機能型生活支援センター　うみう</t>
  </si>
  <si>
    <t>障がい福祉サービス事業所ハンドinハンド</t>
  </si>
  <si>
    <t>就労支援事業所諏訪ひまわり</t>
  </si>
  <si>
    <t>多機能型事業所サポートスクエアひたち</t>
  </si>
  <si>
    <t>ワークセンターなるさわ</t>
  </si>
  <si>
    <t>ＳＭＩＬＯＮ　ＨＩＴＡＣＨＩ</t>
  </si>
  <si>
    <t>ウーリー日立</t>
  </si>
  <si>
    <t>ＳＫＹ　ＬＯＵＮＧＥ</t>
  </si>
  <si>
    <t>ＥＶＥＲＹ　１</t>
  </si>
  <si>
    <t>就労継続支援Ｂ型事業所　ひなたぼっこ</t>
  </si>
  <si>
    <t>土浦市つくしの家</t>
  </si>
  <si>
    <t>自立支援センター　はなまる</t>
  </si>
  <si>
    <t>たんぽぽ作業所</t>
  </si>
  <si>
    <t>就労センター土浦</t>
  </si>
  <si>
    <t>百笑クラブ</t>
  </si>
  <si>
    <t>就労継続支援Ｂ型キドックス</t>
  </si>
  <si>
    <t>就労　Lab hitonowa</t>
  </si>
  <si>
    <t>ウーリー土浦</t>
  </si>
  <si>
    <t>あんじん　古の花</t>
  </si>
  <si>
    <t>あじさい学園</t>
  </si>
  <si>
    <t>障がい福祉センター　みらい</t>
  </si>
  <si>
    <t>サフラン工房</t>
  </si>
  <si>
    <t>いちばん星</t>
  </si>
  <si>
    <t>多機能型事業所おおぞら</t>
  </si>
  <si>
    <t>多機能型事業所たんぽぽ</t>
  </si>
  <si>
    <t>パンでリハみらい</t>
  </si>
  <si>
    <t>総活躍　古河</t>
  </si>
  <si>
    <t>就労支援サービス　イマココ古河</t>
  </si>
  <si>
    <t>リハスワーク古河</t>
  </si>
  <si>
    <t>障がい者・人間・生活・労働・社会参加サポートセンター　うきうき　マイスター</t>
  </si>
  <si>
    <t>まいえの里</t>
  </si>
  <si>
    <t>知的障害者授産施設　しろがね苑</t>
  </si>
  <si>
    <t>トラットリア・アグレステ</t>
  </si>
  <si>
    <t>ＳＢワークス石岡</t>
  </si>
  <si>
    <t>ワークセンター　しろがね</t>
  </si>
  <si>
    <t>Fromjob石岡</t>
  </si>
  <si>
    <t>あいホーム石岡</t>
  </si>
  <si>
    <t>しいのみ</t>
  </si>
  <si>
    <t>フルハウス</t>
  </si>
  <si>
    <t>多機能型　まめの木農園　石岡</t>
  </si>
  <si>
    <t>就労継続支援事業所　きぼう</t>
  </si>
  <si>
    <t>障害福祉支援センターヴィラ結城</t>
  </si>
  <si>
    <t>ジョブライフ　ＰＥＡＣＨ</t>
  </si>
  <si>
    <t>紬の家あおやま</t>
  </si>
  <si>
    <t>結城就労支援センター　ハッブル</t>
  </si>
  <si>
    <t>結城市社会福祉協議会多機能型事業所</t>
  </si>
  <si>
    <t>結</t>
  </si>
  <si>
    <t>障害福祉サービス事業所　ひまわり園</t>
  </si>
  <si>
    <t>多機能型障害福祉サービス事業所　ミントの家</t>
  </si>
  <si>
    <t>就労支援施設　ヒスイ</t>
  </si>
  <si>
    <t>スマイル＆ピース</t>
  </si>
  <si>
    <t>障害福祉サービス事業所　多機能型　農楽里</t>
  </si>
  <si>
    <t>就労支援施設　コハク</t>
  </si>
  <si>
    <t>就労支援施設サンゴ</t>
  </si>
  <si>
    <t>就労継続支援Ｂ型事業所　みなてらす</t>
  </si>
  <si>
    <t>そらな</t>
  </si>
  <si>
    <t>is スタジオ</t>
  </si>
  <si>
    <t>就労継続支援Ｂ型　すみれＷＯＲＫＳ</t>
  </si>
  <si>
    <t>就労支援Ｂ型事業所　ＫＩＮＯＰＰＩ　ＣＡＦＥ</t>
  </si>
  <si>
    <t>たから学園</t>
  </si>
  <si>
    <t>特定非営利活動法人　夢工房おおぞら</t>
  </si>
  <si>
    <t>あいあいわーく</t>
  </si>
  <si>
    <t>あおぞら</t>
  </si>
  <si>
    <t>常総市心身障害者福祉センター</t>
  </si>
  <si>
    <t>ひまわり学園　水海道</t>
  </si>
  <si>
    <t>日新学園</t>
  </si>
  <si>
    <t>多機能型通所施設　ハレルヤ</t>
  </si>
  <si>
    <t>福祉事業所　てくてく</t>
  </si>
  <si>
    <t>いばらきのケア多機能型生活支援センター　やまぶき</t>
  </si>
  <si>
    <t>エイトファクトリーオオタ</t>
  </si>
  <si>
    <t>山のcafe　Sasahara</t>
  </si>
  <si>
    <t>ひまわりぱん</t>
  </si>
  <si>
    <t>アクアスペース</t>
  </si>
  <si>
    <t>障害者福祉事業所Lotus</t>
  </si>
  <si>
    <t>ぽこりっと　高萩</t>
  </si>
  <si>
    <t>ワークサポートめだか</t>
  </si>
  <si>
    <t>障害者支援施設はまなす荘</t>
  </si>
  <si>
    <t>タンポポ畑</t>
  </si>
  <si>
    <t>西明寺事業所ステップ</t>
  </si>
  <si>
    <t>就労継続支援Ｂ型事業所　希望</t>
  </si>
  <si>
    <t>エイトファクトリーいそはら</t>
  </si>
  <si>
    <t>ウィズ</t>
  </si>
  <si>
    <t>就労継続支援Ｂ型つなぐ</t>
  </si>
  <si>
    <t>福祉サポートセンターあすなろ</t>
  </si>
  <si>
    <t>森田屋</t>
  </si>
  <si>
    <t>精神障害地域ケア研究所「光（ＫＯＯ）」</t>
  </si>
  <si>
    <t>障害者日中活動支援センター</t>
  </si>
  <si>
    <t>社会福祉法人　自立奉仕会　あいふぁーむ茨城</t>
  </si>
  <si>
    <t>就労支援センターかつらぎ</t>
  </si>
  <si>
    <t>笠間市障害者福祉センター　ともべ「たけのこ」</t>
  </si>
  <si>
    <t>自立支援センター　こいぶち</t>
  </si>
  <si>
    <t>スマイル笠間かがやき</t>
  </si>
  <si>
    <t>就労支援センターともべ</t>
  </si>
  <si>
    <t>ネクスト</t>
  </si>
  <si>
    <t>来々瑠</t>
  </si>
  <si>
    <t>取手市立障害者福祉センターつつじ園</t>
  </si>
  <si>
    <t>ポニーの家　多機能</t>
  </si>
  <si>
    <t>取手市立障害者福祉センターふじしろ</t>
  </si>
  <si>
    <t>ふくろうの郷</t>
  </si>
  <si>
    <t>アクア</t>
  </si>
  <si>
    <t>ハイライフサポート多機能・取手</t>
  </si>
  <si>
    <t>県南福祉サービス　たまてばこ</t>
  </si>
  <si>
    <t>多機能型事業所ぱすてる</t>
  </si>
  <si>
    <t>ウーリー取手</t>
  </si>
  <si>
    <t>Ohana</t>
  </si>
  <si>
    <t>リハスワーク取手</t>
  </si>
  <si>
    <t>就労継続支援事業のアル　取手支店</t>
  </si>
  <si>
    <t>自立支援センターくる実</t>
  </si>
  <si>
    <t>つむぐ</t>
  </si>
  <si>
    <t>吉泉苑</t>
  </si>
  <si>
    <t>慈光青年寮</t>
  </si>
  <si>
    <t>しずかの創造苑</t>
  </si>
  <si>
    <t>就労支援Ｂ型事業所　竹林カフェ</t>
  </si>
  <si>
    <t>ライフワーク坂東</t>
  </si>
  <si>
    <t>就労継続支援Ｂ型　ワイズキッチン</t>
  </si>
  <si>
    <t>びーどろワーク</t>
  </si>
  <si>
    <t>指定知的障害者デイサービスわくわく</t>
  </si>
  <si>
    <t>みのるの郷</t>
  </si>
  <si>
    <t>自立支援センター　希望の峰</t>
  </si>
  <si>
    <t>就労支援事業所　ほっとピア・ワークス</t>
  </si>
  <si>
    <t>就労支援事業所　きりの木</t>
  </si>
  <si>
    <t>ＬＡＣＣ牛久</t>
  </si>
  <si>
    <t>まどか</t>
  </si>
  <si>
    <t>ワークサポートにじいろ</t>
  </si>
  <si>
    <t>Color Sheeps</t>
  </si>
  <si>
    <t>Ｂ　alright</t>
  </si>
  <si>
    <t>つばさ牛久駅前</t>
  </si>
  <si>
    <t>就労継続支援Ｂ型事業所　クレヨン　</t>
  </si>
  <si>
    <t>どりーむ工房</t>
  </si>
  <si>
    <t>障害者支援センター未来　就労継続支援Ｂ型事業所</t>
  </si>
  <si>
    <t>筑波エコー学園</t>
  </si>
  <si>
    <t>ひまわり学園</t>
  </si>
  <si>
    <t>さくら学園</t>
  </si>
  <si>
    <t>み・らいず愛織</t>
  </si>
  <si>
    <t>笹の葉ワーク</t>
  </si>
  <si>
    <t>障害者支援施設さつき園</t>
  </si>
  <si>
    <t>夢実現カンパニーつくば</t>
  </si>
  <si>
    <t>smile</t>
  </si>
  <si>
    <t>Crescita</t>
  </si>
  <si>
    <t>就労継続支援B型　FUJISAN</t>
  </si>
  <si>
    <t>就労支援施設　オハナ</t>
  </si>
  <si>
    <t>就労継続支援Ｂ型　風</t>
  </si>
  <si>
    <t>就労継続支援Ｂ型　はやて</t>
  </si>
  <si>
    <t>多機能型事業所　千年一日珈琲焙煎所</t>
  </si>
  <si>
    <t>フリースタイルつくば</t>
  </si>
  <si>
    <t>就労継続支援Ｂ型事業所　ほほえみ　つくば</t>
  </si>
  <si>
    <t>就労継続支援Ｂ型事業所　創愛</t>
  </si>
  <si>
    <t>就労継続支援Ｂ型　アシタエラボ</t>
  </si>
  <si>
    <t>就労継続支援Ｂ型　あいホームつくば</t>
  </si>
  <si>
    <t>きらり</t>
  </si>
  <si>
    <t>ごきげんファーム上ノ室</t>
  </si>
  <si>
    <t>かしの木　ひたちなか</t>
  </si>
  <si>
    <t>NPO法人らぽーる朋　共同作業所ふれあい</t>
  </si>
  <si>
    <t>チェリー館</t>
  </si>
  <si>
    <t>心【Shin】</t>
  </si>
  <si>
    <t>就労支援センター北勝園　みなと館</t>
  </si>
  <si>
    <t>障がい者活動センター　えくぼひたちなか</t>
  </si>
  <si>
    <t>就労継続支援Ｂ型事業所　Trust</t>
  </si>
  <si>
    <t>39PLAZA</t>
  </si>
  <si>
    <t>わたぼうし</t>
  </si>
  <si>
    <t>多機能型事業所　スマイル</t>
  </si>
  <si>
    <t>自立支援センターおんりーわん</t>
  </si>
  <si>
    <t>ＯＨＡＮＡ</t>
  </si>
  <si>
    <t>ライフサポートセンターつむぎ</t>
  </si>
  <si>
    <t>就労支援　じゃんぷ</t>
  </si>
  <si>
    <t>障害福祉サービス事業所　紬</t>
  </si>
  <si>
    <t>就労継続支援Ｂ型事業所コンパス</t>
  </si>
  <si>
    <t>クオリティ・オブ・ライフ那珂湊事業所</t>
  </si>
  <si>
    <t>鹿嶋市総合福祉センター</t>
  </si>
  <si>
    <t>就労支援事業所　Ｏne Ｈeart</t>
  </si>
  <si>
    <t>鹿島の里　就労支援事業所</t>
  </si>
  <si>
    <t>福祉楽農園　かたつむり工房</t>
  </si>
  <si>
    <t>潮騒ファーム</t>
  </si>
  <si>
    <t>グリーンフィールド鹿嶋</t>
  </si>
  <si>
    <t>ヴェリー鹿嶋</t>
  </si>
  <si>
    <t>多機能型支援事業所アシストプラスかしま</t>
  </si>
  <si>
    <t>ライフディア鹿嶋</t>
  </si>
  <si>
    <t>ハチドリ鹿嶋</t>
  </si>
  <si>
    <t>株式会社　ブリッジタウン</t>
  </si>
  <si>
    <t>グッドライフ潮来みはる園</t>
  </si>
  <si>
    <t>サンデール</t>
  </si>
  <si>
    <t>鹿島育成園　アイリス</t>
  </si>
  <si>
    <t>守谷市障がい者福祉センター</t>
  </si>
  <si>
    <t>Zero Point</t>
  </si>
  <si>
    <t>ワークショップ　リベルテ</t>
  </si>
  <si>
    <t>D-works</t>
  </si>
  <si>
    <t>ぽんてヴィータ</t>
  </si>
  <si>
    <t>もりや工房くくるＢ型事業所</t>
  </si>
  <si>
    <t>やまびこ厚生園</t>
  </si>
  <si>
    <t>社会福祉法人常陸大宮市社会福祉協議会　障害福祉サービス事業所「太陽」</t>
  </si>
  <si>
    <t>きよらの郷</t>
  </si>
  <si>
    <t>障害福祉サービス事業所　おさだの杜</t>
  </si>
  <si>
    <t>ＰＩＥＣＥ</t>
  </si>
  <si>
    <t>サンファーム　なるみ</t>
  </si>
  <si>
    <t>障害者就労支援事業所あおいとり</t>
  </si>
  <si>
    <t>就労支援事業所みらい</t>
  </si>
  <si>
    <t>エイトファクトリーゴダイ</t>
  </si>
  <si>
    <t>障がい者活動センター　えくぼ</t>
  </si>
  <si>
    <t>ナザレ園就労支援事業所</t>
  </si>
  <si>
    <t>多機能型事業所　りとる</t>
  </si>
  <si>
    <t>総合自立支援就労事業所1up</t>
  </si>
  <si>
    <t>エルピス　ごだい</t>
  </si>
  <si>
    <t>サポート愛とびら</t>
  </si>
  <si>
    <t>菫授園</t>
  </si>
  <si>
    <t>ふれあいの里中山園</t>
  </si>
  <si>
    <t>稲敷市障がい者センターハートピアいなしき</t>
  </si>
  <si>
    <t>天神の郷</t>
  </si>
  <si>
    <t>ロメオ障害福祉サービス１号館</t>
  </si>
  <si>
    <t>就労支援サービス　イマココ</t>
  </si>
  <si>
    <t>就労継続支援Ｂ型事業所　歩実</t>
  </si>
  <si>
    <t>植物工場　歩実</t>
  </si>
  <si>
    <t>あやとりワーク筑西</t>
  </si>
  <si>
    <t>障がい児・者通所支援センター　ライフサポートヒラソル</t>
  </si>
  <si>
    <t>みんなの学校いなしき</t>
  </si>
  <si>
    <t>紬の家あおやま折本</t>
  </si>
  <si>
    <t>しもだてパンの店　える</t>
  </si>
  <si>
    <t>すまいる工房　あおい</t>
  </si>
  <si>
    <t>筑西カルディア</t>
  </si>
  <si>
    <t>自立詩園株式会社　スカイホーク</t>
  </si>
  <si>
    <t>ジョブライフ　Ｒａｂｂｉｔ</t>
  </si>
  <si>
    <t>障害者支援施設ほびき園</t>
  </si>
  <si>
    <t>しらゆり荘</t>
  </si>
  <si>
    <t>りんご館</t>
  </si>
  <si>
    <t>Ｃａｌｍ</t>
  </si>
  <si>
    <t>就労継続支援B型　シュート</t>
  </si>
  <si>
    <t>就労支援センター　リゲル</t>
  </si>
  <si>
    <t>グッドライフ神栖みはる園２号館</t>
  </si>
  <si>
    <t>ｼﾞｮﾌﾞｻﾎﾟｰﾄｾﾝﾀｰ</t>
  </si>
  <si>
    <t>いしかわ治療院</t>
  </si>
  <si>
    <t>ジョブサポートセンター２</t>
  </si>
  <si>
    <t>グッドライフ神栖みはる園１号館</t>
  </si>
  <si>
    <t>神栖市福祉作業所　きぼうの家</t>
  </si>
  <si>
    <t>障害者就労支援事業所　フリーダム</t>
  </si>
  <si>
    <t>障害者就労支援事業所　いもや</t>
  </si>
  <si>
    <t>ブレイクタイム　五町田事業所</t>
  </si>
  <si>
    <t>かすみがうら作業所</t>
  </si>
  <si>
    <t>ワークセンターステラ</t>
  </si>
  <si>
    <t>障害者就労支援事業所さくら</t>
  </si>
  <si>
    <t>社会福祉法人茨城町社会福祉協議会　指定障害福祉サービス事業所カルム</t>
  </si>
  <si>
    <t>フロイデ工房しろさと</t>
  </si>
  <si>
    <t>ＳＭＩＬＯＮ</t>
  </si>
  <si>
    <t>Courage</t>
  </si>
  <si>
    <t>就労継続支援Ｂ型事業所　第二幸の実園</t>
  </si>
  <si>
    <t>幸の実園</t>
  </si>
  <si>
    <t>障がい者就労支援事業所　わーくるほーぷ</t>
  </si>
  <si>
    <t>ハピネス東海</t>
  </si>
  <si>
    <t>障がい福祉サービス事業所　端楽</t>
  </si>
  <si>
    <t>障がい福祉センターぱすてる工房</t>
  </si>
  <si>
    <t>就労継続支援Ｂ型 MINA AMIGO</t>
  </si>
  <si>
    <t>社会福祉法人大子町社会福祉協議会　指定就労継続支援事業所「大子福祉作業所」</t>
  </si>
  <si>
    <t>障がい者福祉サービス事業所　ひまわり</t>
  </si>
  <si>
    <t>エイトファクトリーだいご</t>
  </si>
  <si>
    <t>阿見町障害者支援センター</t>
  </si>
  <si>
    <t>ワークステーション若草園</t>
  </si>
  <si>
    <t>ＡＭＩ福祉工場</t>
  </si>
  <si>
    <t>社会福祉法人　恵和会　恵和社会復帰センター</t>
  </si>
  <si>
    <t>河内町障がい者支援センターひかり</t>
  </si>
  <si>
    <t>美浦村自立支援センターホープ</t>
  </si>
  <si>
    <t>あじさい福祉園　れるび</t>
  </si>
  <si>
    <t>就労継続支援Ｂ型　コトリノ木</t>
  </si>
  <si>
    <t>チャレンジドファーム稲敷</t>
  </si>
  <si>
    <t>多機能型事業所アミアス</t>
  </si>
  <si>
    <t>特定非営利活動法人いろどり</t>
  </si>
  <si>
    <t>日中活動支援　虹色</t>
  </si>
  <si>
    <t>就労支援センターtetote　　</t>
  </si>
  <si>
    <t>BLUE HEARTS &amp; support</t>
  </si>
  <si>
    <t>あじさい学園八千代</t>
  </si>
  <si>
    <t>ＢＩＣＭＡＭＡ　ファミリア</t>
  </si>
  <si>
    <t>ベルあじさい学園</t>
  </si>
  <si>
    <t>SHIBAまごころデイサービス．シニアクラブ</t>
  </si>
  <si>
    <t>自立支援センターきぼう</t>
  </si>
  <si>
    <t>めぐファーム・ゴカ</t>
  </si>
  <si>
    <t>ふぁむワークス</t>
  </si>
  <si>
    <t>就労支援センター｢時計台｣</t>
  </si>
  <si>
    <t>生活介護・就労支援施設　やまと</t>
  </si>
  <si>
    <t>もみやまリハビリテーションセンター</t>
  </si>
  <si>
    <t>ライフディア　鉾田</t>
  </si>
  <si>
    <t>就労継続支援事業所のぞみ</t>
  </si>
  <si>
    <t>縁・心</t>
  </si>
  <si>
    <t>縁力人</t>
  </si>
  <si>
    <t>縁・ジョイント</t>
  </si>
  <si>
    <t>就労支援施設　ぱれっと</t>
  </si>
  <si>
    <t>オーシャンロッジ</t>
  </si>
  <si>
    <t>就労継続支援Ｂ型　ともだち村</t>
  </si>
  <si>
    <t>指定障害者就労移行支援施設　ひばり園</t>
  </si>
  <si>
    <t>風</t>
  </si>
  <si>
    <t>エクラつくばみらい</t>
  </si>
  <si>
    <t>ふわふわ</t>
  </si>
  <si>
    <t>あけぼの荘</t>
  </si>
  <si>
    <t>ひまわりの郷</t>
  </si>
  <si>
    <t>聚楽館</t>
  </si>
  <si>
    <t>サポートセンター　きらら</t>
  </si>
  <si>
    <t>りんご館　小美玉</t>
  </si>
  <si>
    <t>ジョブタマ</t>
  </si>
  <si>
    <t>Ｆｒｏｍｊｏｂ小美玉羽鳥</t>
  </si>
  <si>
    <t>0810100206</t>
  </si>
  <si>
    <t>0810100271</t>
  </si>
  <si>
    <t>0810100453</t>
  </si>
  <si>
    <t>0810100479</t>
  </si>
  <si>
    <t>0810101964</t>
  </si>
  <si>
    <t>0810102368</t>
  </si>
  <si>
    <t>0810102624</t>
  </si>
  <si>
    <t>0810102665</t>
  </si>
  <si>
    <t>0810102731</t>
  </si>
  <si>
    <t>0810102822</t>
  </si>
  <si>
    <t>0810102848</t>
  </si>
  <si>
    <t>0810102889</t>
  </si>
  <si>
    <t>0810102988</t>
  </si>
  <si>
    <t>0810103028</t>
  </si>
  <si>
    <t>0810103085</t>
  </si>
  <si>
    <t>0810103093</t>
  </si>
  <si>
    <t>0810103101</t>
  </si>
  <si>
    <t>0810103143</t>
  </si>
  <si>
    <t>0810103218</t>
  </si>
  <si>
    <t>0810103226</t>
  </si>
  <si>
    <t>0810103283</t>
  </si>
  <si>
    <t>0810103291</t>
  </si>
  <si>
    <t>0810200139</t>
  </si>
  <si>
    <t>0810200170</t>
  </si>
  <si>
    <t>0810200436</t>
  </si>
  <si>
    <t>0810200816</t>
  </si>
  <si>
    <t>0810200907</t>
  </si>
  <si>
    <t>0810200949</t>
  </si>
  <si>
    <t>0810201020</t>
  </si>
  <si>
    <t>0810201046</t>
  </si>
  <si>
    <t>0810201079</t>
  </si>
  <si>
    <t>0810201103</t>
  </si>
  <si>
    <t>0810201111</t>
  </si>
  <si>
    <t>0810201129</t>
  </si>
  <si>
    <t>0810201137</t>
  </si>
  <si>
    <t>0810300616</t>
  </si>
  <si>
    <t>0810300673</t>
  </si>
  <si>
    <t>0810300830</t>
  </si>
  <si>
    <t>0810300863</t>
  </si>
  <si>
    <t>0810300954</t>
  </si>
  <si>
    <t>0810300996</t>
  </si>
  <si>
    <t>0810400481</t>
  </si>
  <si>
    <t>0810400812</t>
  </si>
  <si>
    <t>0810400978</t>
  </si>
  <si>
    <t>0810500454</t>
  </si>
  <si>
    <t>0810500462</t>
  </si>
  <si>
    <t>0810500470</t>
  </si>
  <si>
    <t>0810500512</t>
  </si>
  <si>
    <t>0810500520</t>
  </si>
  <si>
    <t>0810700260</t>
  </si>
  <si>
    <t>0810700336</t>
  </si>
  <si>
    <t>0810800425</t>
  </si>
  <si>
    <t>0810800524</t>
  </si>
  <si>
    <t>0810800532</t>
  </si>
  <si>
    <t>0810800565</t>
  </si>
  <si>
    <t>0810800599</t>
  </si>
  <si>
    <t>0810800607</t>
  </si>
  <si>
    <t>0810800631</t>
  </si>
  <si>
    <t>0810800649</t>
  </si>
  <si>
    <t>0811000132</t>
  </si>
  <si>
    <t>0811000231</t>
  </si>
  <si>
    <t>0811000256</t>
  </si>
  <si>
    <t>0811200328</t>
  </si>
  <si>
    <t>0811200336</t>
  </si>
  <si>
    <t>0811200344</t>
  </si>
  <si>
    <t>0811200369</t>
  </si>
  <si>
    <t>0811500263</t>
  </si>
  <si>
    <t>0811500289</t>
  </si>
  <si>
    <t>0811500297</t>
  </si>
  <si>
    <t>0811500305</t>
  </si>
  <si>
    <t>0811600659</t>
  </si>
  <si>
    <t>0811600667</t>
  </si>
  <si>
    <t>0811600725</t>
  </si>
  <si>
    <t>0811700301</t>
  </si>
  <si>
    <t>0811700558</t>
  </si>
  <si>
    <t>0811700657</t>
  </si>
  <si>
    <t>0811700673</t>
  </si>
  <si>
    <t>0811700699</t>
  </si>
  <si>
    <t>0811700723</t>
  </si>
  <si>
    <t>0811700764</t>
  </si>
  <si>
    <t>0811700772</t>
  </si>
  <si>
    <t>0811700780</t>
  </si>
  <si>
    <t>0811800317</t>
  </si>
  <si>
    <t>0811800325</t>
  </si>
  <si>
    <t>0811800333</t>
  </si>
  <si>
    <t>0811800341</t>
  </si>
  <si>
    <t>0811900596</t>
  </si>
  <si>
    <t>0811900604</t>
  </si>
  <si>
    <t>0811900620</t>
  </si>
  <si>
    <t>0811900745</t>
  </si>
  <si>
    <t>0811900778</t>
  </si>
  <si>
    <t>0811900794</t>
  </si>
  <si>
    <t>0811900802</t>
  </si>
  <si>
    <t>0812000248</t>
  </si>
  <si>
    <t>0812001162</t>
  </si>
  <si>
    <t>0812001253</t>
  </si>
  <si>
    <t>0812001287</t>
  </si>
  <si>
    <t>0812001311</t>
  </si>
  <si>
    <t>0812001345</t>
  </si>
  <si>
    <t>0812001378</t>
  </si>
  <si>
    <t>0812001386</t>
  </si>
  <si>
    <t>0812001436</t>
  </si>
  <si>
    <t>0812001444</t>
  </si>
  <si>
    <t>0812001469</t>
  </si>
  <si>
    <t>0812001493</t>
  </si>
  <si>
    <t>0812001535</t>
  </si>
  <si>
    <t>0812001543</t>
  </si>
  <si>
    <t>0812001568</t>
  </si>
  <si>
    <t>0812001592</t>
  </si>
  <si>
    <t>0812001626</t>
  </si>
  <si>
    <t>0812001642</t>
  </si>
  <si>
    <t>0812001683</t>
  </si>
  <si>
    <t>0812100774</t>
  </si>
  <si>
    <t>0812100873</t>
  </si>
  <si>
    <t>0812100881</t>
  </si>
  <si>
    <t>0812100899</t>
  </si>
  <si>
    <t>0812100949</t>
  </si>
  <si>
    <t>0812100980</t>
  </si>
  <si>
    <t>0812101004</t>
  </si>
  <si>
    <t>0812101020</t>
  </si>
  <si>
    <t>0812101079</t>
  </si>
  <si>
    <t>0812101095</t>
  </si>
  <si>
    <t>0812101103</t>
  </si>
  <si>
    <t>0812101111</t>
  </si>
  <si>
    <t>0812200418</t>
  </si>
  <si>
    <t>0812200426</t>
  </si>
  <si>
    <t>0812200475</t>
  </si>
  <si>
    <t>0812200509</t>
  </si>
  <si>
    <t>0812300259</t>
  </si>
  <si>
    <t>0812400356</t>
  </si>
  <si>
    <t>0812400364</t>
  </si>
  <si>
    <t>0812400398</t>
  </si>
  <si>
    <t>0812400406</t>
  </si>
  <si>
    <t>0812500353</t>
  </si>
  <si>
    <t>0812600625</t>
  </si>
  <si>
    <t>0812600633</t>
  </si>
  <si>
    <t>0812600641</t>
  </si>
  <si>
    <t>0812600682</t>
  </si>
  <si>
    <t>0812600690</t>
  </si>
  <si>
    <t>0812700763</t>
  </si>
  <si>
    <t>0812700896</t>
  </si>
  <si>
    <t>0812700938</t>
  </si>
  <si>
    <t>0812700953</t>
  </si>
  <si>
    <t>0812700979</t>
  </si>
  <si>
    <t>0812700995</t>
  </si>
  <si>
    <t>0812701001</t>
  </si>
  <si>
    <t>0812701043</t>
  </si>
  <si>
    <t>0812701050</t>
  </si>
  <si>
    <t>0812800316</t>
  </si>
  <si>
    <t>0812800340</t>
  </si>
  <si>
    <t>0812900314</t>
  </si>
  <si>
    <t>0812900702</t>
  </si>
  <si>
    <t>0812900777</t>
  </si>
  <si>
    <t>0813000205</t>
  </si>
  <si>
    <t>0813000213</t>
  </si>
  <si>
    <t>0813100344</t>
  </si>
  <si>
    <t>0813300035</t>
  </si>
  <si>
    <t>0813300308</t>
  </si>
  <si>
    <t>0813400181</t>
  </si>
  <si>
    <t>0813800430</t>
  </si>
  <si>
    <t>0813800497</t>
  </si>
  <si>
    <t>0813800505</t>
  </si>
  <si>
    <t>0813800521</t>
  </si>
  <si>
    <t>0813800539</t>
  </si>
  <si>
    <t>0813800562</t>
  </si>
  <si>
    <t>0813800570</t>
  </si>
  <si>
    <t>0814200143</t>
  </si>
  <si>
    <t>0814300182</t>
  </si>
  <si>
    <t>0814300208</t>
  </si>
  <si>
    <t>0814300216</t>
  </si>
  <si>
    <t>0817100258</t>
  </si>
  <si>
    <t>0817200306</t>
  </si>
  <si>
    <t>0817200314</t>
  </si>
  <si>
    <t>0817200322</t>
  </si>
  <si>
    <t>0817200330</t>
  </si>
  <si>
    <t>0817200348</t>
  </si>
  <si>
    <t>0817200355</t>
  </si>
  <si>
    <t>0817300239</t>
  </si>
  <si>
    <t>0817300312</t>
  </si>
  <si>
    <t>0817400229</t>
  </si>
  <si>
    <t>0817400278</t>
  </si>
  <si>
    <t>水戸市</t>
  </si>
  <si>
    <t>茨城町</t>
  </si>
  <si>
    <t>日立市</t>
  </si>
  <si>
    <t>土浦市</t>
  </si>
  <si>
    <t>つくば市</t>
  </si>
  <si>
    <t>古河市</t>
  </si>
  <si>
    <t>石岡市</t>
  </si>
  <si>
    <t>結城市</t>
  </si>
  <si>
    <t>龍ケ崎市</t>
  </si>
  <si>
    <t>下妻市</t>
  </si>
  <si>
    <t>常総市</t>
  </si>
  <si>
    <t>常陸太田市</t>
  </si>
  <si>
    <t>高萩市</t>
  </si>
  <si>
    <t>北茨城市</t>
  </si>
  <si>
    <t>笠間市</t>
  </si>
  <si>
    <t>取手市</t>
  </si>
  <si>
    <t>坂東市</t>
  </si>
  <si>
    <t>牛久市</t>
  </si>
  <si>
    <t>ひたちなか市</t>
  </si>
  <si>
    <t>鹿嶋市</t>
  </si>
  <si>
    <t>潮来市</t>
  </si>
  <si>
    <t>守谷市</t>
  </si>
  <si>
    <t>常陸大宮市</t>
  </si>
  <si>
    <t>那珂市</t>
  </si>
  <si>
    <t>筑西市</t>
  </si>
  <si>
    <t>稲敷市</t>
  </si>
  <si>
    <t>かすみがうら市</t>
  </si>
  <si>
    <t>神栖市</t>
  </si>
  <si>
    <t>行方市</t>
  </si>
  <si>
    <t>城里町</t>
  </si>
  <si>
    <t>東海村</t>
  </si>
  <si>
    <t>大子町</t>
  </si>
  <si>
    <t>阿見町</t>
  </si>
  <si>
    <t>美浦村</t>
  </si>
  <si>
    <t>河内町</t>
  </si>
  <si>
    <t>八千代町</t>
  </si>
  <si>
    <t>境町</t>
  </si>
  <si>
    <t>五霞町</t>
  </si>
  <si>
    <t>桜川市</t>
  </si>
  <si>
    <t>鉾田市</t>
  </si>
  <si>
    <t>つくばみらい市</t>
  </si>
  <si>
    <t>小美玉市</t>
  </si>
  <si>
    <t>お弁当の製造販売</t>
  </si>
  <si>
    <t>印刷</t>
  </si>
  <si>
    <t>製袋加工、コア磨き作業</t>
  </si>
  <si>
    <t>園芸作業（花苗・野菜の生産販売）</t>
  </si>
  <si>
    <t>トマピー及び季節野菜の生産・販売</t>
  </si>
  <si>
    <t>パン・焼き菓子の製造販売</t>
  </si>
  <si>
    <t>雑誌付録の組み立て</t>
  </si>
  <si>
    <t>喫茶店作業</t>
  </si>
  <si>
    <t>日常清掃の受託</t>
  </si>
  <si>
    <t>商品の袋入れ・封綴じ・シール貼り作業</t>
  </si>
  <si>
    <t>どら焼き製造</t>
  </si>
  <si>
    <t>パン等の製造販売</t>
  </si>
  <si>
    <t>事務</t>
  </si>
  <si>
    <t>シャープペン、ポールペン組立作業</t>
  </si>
  <si>
    <t>フルーツキャップ（折り・袋詰め）</t>
  </si>
  <si>
    <t>乳製品廃棄・ペットボトル・缶分別</t>
  </si>
  <si>
    <t>お弁当の調理・販売</t>
  </si>
  <si>
    <t>レストラン営業</t>
  </si>
  <si>
    <t>弁当作業</t>
  </si>
  <si>
    <t>除草剪定作業</t>
  </si>
  <si>
    <t>弁当の製造・販売</t>
  </si>
  <si>
    <t>ポップコーン製造・販売</t>
  </si>
  <si>
    <t>ごみ拾いや片付け、除草作業</t>
  </si>
  <si>
    <t>PC入力業務</t>
  </si>
  <si>
    <t>フルーツキャップ製品化作業</t>
  </si>
  <si>
    <t>カフェ営業(菓子類の製造・販売)</t>
  </si>
  <si>
    <t>杏仁豆腐の素など食品の計量・袋詰め</t>
  </si>
  <si>
    <t>リース事業
　めだか水槽メンテナンス作業・環境整備等</t>
  </si>
  <si>
    <t>清掃作業（施設外就労）</t>
  </si>
  <si>
    <t>ボールペン組み立て</t>
  </si>
  <si>
    <t>部品組立検品作業</t>
  </si>
  <si>
    <t>剝きニンニク、にんにくスプラウトの栽培出荷、販売</t>
  </si>
  <si>
    <t>施設外就労</t>
  </si>
  <si>
    <t>厨房作業（菓子販売等）</t>
  </si>
  <si>
    <t>筆ペン組み立て4工程</t>
  </si>
  <si>
    <t>ペンライト</t>
  </si>
  <si>
    <t>ほし芋</t>
  </si>
  <si>
    <t>パン製造作業</t>
  </si>
  <si>
    <t>青ネギ出荷調整作業</t>
  </si>
  <si>
    <t>キャップシール貼り</t>
  </si>
  <si>
    <t>農作業（花・野菜の生産・販売）</t>
  </si>
  <si>
    <t>菓子製造、販売</t>
  </si>
  <si>
    <t>ねじ袋詰め・組立作業</t>
  </si>
  <si>
    <t>ヘルメット部品組立て作業</t>
  </si>
  <si>
    <t>コーヒー販売</t>
  </si>
  <si>
    <t>売店関連</t>
  </si>
  <si>
    <t>部品組立加工</t>
  </si>
  <si>
    <t>インターネット販売用梱包作業</t>
  </si>
  <si>
    <t>自社制作物品販売</t>
  </si>
  <si>
    <t>ペットシーツの加工販売</t>
  </si>
  <si>
    <t>野菜等販売</t>
  </si>
  <si>
    <t>ペンの組み立て作業</t>
  </si>
  <si>
    <t>授与品作成</t>
  </si>
  <si>
    <t>干し芋加工・パッケージング</t>
  </si>
  <si>
    <t>　工業部品下請け</t>
  </si>
  <si>
    <t>ダイレクトメール封入発送作業</t>
  </si>
  <si>
    <t>請負</t>
  </si>
  <si>
    <t>ボイラー解体、銅線剥がし</t>
  </si>
  <si>
    <t>コーヒー製造・販売</t>
  </si>
  <si>
    <t>干し芋のパッケージング</t>
  </si>
  <si>
    <t>プラスチック加工品の検品、仕上げ</t>
  </si>
  <si>
    <t>自社製品制作</t>
  </si>
  <si>
    <t>多肉植物販売</t>
  </si>
  <si>
    <t>仏器磨き</t>
  </si>
  <si>
    <t>紙袋作成</t>
  </si>
  <si>
    <t>木工、手芸製品</t>
  </si>
  <si>
    <t>揚げ餅製造・販売</t>
  </si>
  <si>
    <t>割りばしセットの制作</t>
  </si>
  <si>
    <t>組み立て作業（印刷フィルム）</t>
  </si>
  <si>
    <t>調理（当会社の高齢者施設、放課後デイサービスのおやつやお菓子作り）</t>
  </si>
  <si>
    <t>野菜の生産、出荷</t>
  </si>
  <si>
    <t>海外製品の和訳シール貼り、袋詰め</t>
  </si>
  <si>
    <t>保護犬の譲渡</t>
  </si>
  <si>
    <t>インターネットによる物品販売。（中古品ゲーム機コントローラー等の販売）</t>
  </si>
  <si>
    <t>阿見浄水場清掃</t>
  </si>
  <si>
    <t>施設外就労（清掃）</t>
  </si>
  <si>
    <t>パン・クッキー・ランチ等の食品製造・販売</t>
  </si>
  <si>
    <t>ネジ締め・箱入れ</t>
  </si>
  <si>
    <t>プラスチック成形</t>
  </si>
  <si>
    <t>パンの販売</t>
  </si>
  <si>
    <t>ギフト用うどん箱折</t>
  </si>
  <si>
    <t>菓子製造　菓子包装</t>
  </si>
  <si>
    <t>ゼブラマーカーの袋入れ・ケース詰め</t>
  </si>
  <si>
    <t>車の部品の梱包作業</t>
  </si>
  <si>
    <t>小物作成（木の商品）</t>
  </si>
  <si>
    <t>タオルのクリーニング</t>
  </si>
  <si>
    <t>菓子袋詰め作業</t>
  </si>
  <si>
    <t>パン・焼き菓子製造</t>
  </si>
  <si>
    <t>飲食店営業</t>
  </si>
  <si>
    <t>簡易加工作業</t>
  </si>
  <si>
    <t>ゲーム機関連の清掃作業</t>
  </si>
  <si>
    <t>施設清掃・環境整備</t>
  </si>
  <si>
    <t>野菜の袋詰め作業</t>
  </si>
  <si>
    <t>ペンの組み立て、袋入れ、箱入れ</t>
  </si>
  <si>
    <t>製品組み立て</t>
  </si>
  <si>
    <t>スプレー、ポンプなどの内臓部品組み立て</t>
  </si>
  <si>
    <t>クリアファイル入れ、サプリメント入れ、ストッキング台紙交換、各種景品の袋詰め</t>
  </si>
  <si>
    <t>日用品組み立て、梱包</t>
  </si>
  <si>
    <t>自動車部品の組み立て作業</t>
  </si>
  <si>
    <t>花卉等育苗、販売（1期：サルビア、マリーゴールド、ゴーヤ、2期：パンジー・ビオラ）</t>
  </si>
  <si>
    <t>グラウンド清掃作業</t>
  </si>
  <si>
    <t>花苗の生産・販売：土づくり、種まき、移植、水やりなど花卉生産管理及びその商品の販売</t>
  </si>
  <si>
    <t>請負（ストラップ等の加工）</t>
  </si>
  <si>
    <t>食品加工</t>
  </si>
  <si>
    <t>清掃作業(老人ホームに伺い、廊下やトイレ等の清掃を行う。)</t>
  </si>
  <si>
    <t>農作業（有機野菜栽培・販売）</t>
  </si>
  <si>
    <t>干し芋の製作</t>
  </si>
  <si>
    <t>ＲPクリップ（耐震クリップ）組み立て作業</t>
  </si>
  <si>
    <t>軽作業（穂先セット、ヘルメット部品作成、チラシ差込み、チラシ折り、シャープペンセット、バリ取り、シール貼りなど）</t>
  </si>
  <si>
    <t>企業様からの下請け</t>
  </si>
  <si>
    <t>お惣菜づくり</t>
  </si>
  <si>
    <t>部品の袋詰め・組立作業</t>
  </si>
  <si>
    <t>簡易加工（ネジの袋入れ、組立など）</t>
  </si>
  <si>
    <t>鍵の組立：極めて細かいmm単位の部品を鍵本体の中に差し込み組み立てていく。</t>
  </si>
  <si>
    <t>ボールペン及びシャープペンの組み立て</t>
  </si>
  <si>
    <t>プラスチックトレーの穴あけ作業</t>
  </si>
  <si>
    <t>カプセルへの景品入れ及び仕分け</t>
  </si>
  <si>
    <t>プラスティック部品組み立て</t>
  </si>
  <si>
    <t>ネジの組付け</t>
  </si>
  <si>
    <t>干し芋加工販売</t>
  </si>
  <si>
    <t>弁当盛り付け・食器洗浄作業</t>
  </si>
  <si>
    <t>ランチサービス</t>
  </si>
  <si>
    <t>熱帯魚・淡水魚の飼育、販売</t>
  </si>
  <si>
    <t>コーヒー加工、販売</t>
  </si>
  <si>
    <t>取説組合わせ作業</t>
  </si>
  <si>
    <t>おみくじ作業</t>
  </si>
  <si>
    <t>農業作業</t>
  </si>
  <si>
    <t>事務補助、運搬業務請負</t>
  </si>
  <si>
    <t>消耗品自社制作・雑貨物品販売</t>
  </si>
  <si>
    <t>ヘルメット内装組立</t>
  </si>
  <si>
    <t>農作業（きのこの栽培・販売）</t>
  </si>
  <si>
    <t>オカリナ・土笛の作陶</t>
  </si>
  <si>
    <t>リード作業</t>
  </si>
  <si>
    <t>コイル作業</t>
  </si>
  <si>
    <t>珍味・芋検査梱包</t>
  </si>
  <si>
    <t>下請作業（文具梱包）</t>
  </si>
  <si>
    <t>農産物(野菜）と食品（コーヒー粉・干し芋等）の製造販売</t>
  </si>
  <si>
    <t>モノタロウ</t>
  </si>
  <si>
    <t>モノタロウの受託作業</t>
  </si>
  <si>
    <t>畑　施設外作業</t>
  </si>
  <si>
    <t>モノタロウ　シール貼り</t>
  </si>
  <si>
    <t>カフェフロアー/厨房</t>
  </si>
  <si>
    <t>EMぼかし</t>
  </si>
  <si>
    <t>飲食（カフェ売上）</t>
  </si>
  <si>
    <t>クッキー製作</t>
  </si>
  <si>
    <t>封入作業、シール張り、検品等の内職作業</t>
  </si>
  <si>
    <t>お弁当詰め込み・配達</t>
  </si>
  <si>
    <t>簡易加工（袋詰め、シール貼り、部品加工）</t>
  </si>
  <si>
    <t>アクセサリー制作、販売</t>
  </si>
  <si>
    <t>外部就労　清掃作業</t>
  </si>
  <si>
    <t>文房具の袋詰め、シール張り</t>
  </si>
  <si>
    <t>カフェ営業</t>
  </si>
  <si>
    <t>シール貼り付け</t>
  </si>
  <si>
    <t>食事作り　配達</t>
  </si>
  <si>
    <t>自主製品（パン・クッキー製造）</t>
  </si>
  <si>
    <t>パン・焼菓子の製造販売</t>
  </si>
  <si>
    <t>パッケージング作業請負</t>
  </si>
  <si>
    <t>商品の個装、シール貼</t>
  </si>
  <si>
    <t>給食・喫茶事業</t>
  </si>
  <si>
    <t>受託作業</t>
  </si>
  <si>
    <t>弁当製造.販売</t>
  </si>
  <si>
    <t>ボールペン等の封入</t>
  </si>
  <si>
    <t>スイーツ作成</t>
  </si>
  <si>
    <t>サツマイモ加工（皮むきなど）</t>
  </si>
  <si>
    <t>水耕栽培</t>
  </si>
  <si>
    <t>組み立て作業</t>
  </si>
  <si>
    <t>福祉支援センター内清掃業務</t>
  </si>
  <si>
    <t>農作業　米</t>
  </si>
  <si>
    <t>工業用ゴム製品の加工（ハサミ仕上げ、バリ取り、樹脂部品付け、箱詰め）</t>
  </si>
  <si>
    <t>サッシ部品組み立て。本体にゴム製部品、金具を取り付ける。</t>
  </si>
  <si>
    <t>ゴムの毟り作業</t>
  </si>
  <si>
    <t>農産物の生産・販売</t>
  </si>
  <si>
    <t>工場の清掃業務</t>
  </si>
  <si>
    <t>花苗の生産・植栽作業</t>
  </si>
  <si>
    <t>事業用地管理（除草作業及び伐採等）</t>
  </si>
  <si>
    <t>印刷作業（イラストレーターによるデータ作成、印刷、断裁、ラミネート加工、梱包、発送）</t>
  </si>
  <si>
    <t>稲作</t>
  </si>
  <si>
    <t>内職作業の受注</t>
  </si>
  <si>
    <t>草刈り</t>
  </si>
  <si>
    <t>箱折り作業</t>
  </si>
  <si>
    <t>部品の検品・組立・梱包</t>
  </si>
  <si>
    <t>レストラン（店舗売上・弁当製造・軽作業）</t>
  </si>
  <si>
    <t>食品　</t>
  </si>
  <si>
    <t>ランドリー作業</t>
  </si>
  <si>
    <t>シフォンケーキの製造・販売</t>
  </si>
  <si>
    <t>養鶏</t>
  </si>
  <si>
    <t>フラワー販売事業</t>
  </si>
  <si>
    <t>飲食店　営業</t>
  </si>
  <si>
    <t>バッグ、カゴ作り（クラフトバンド）</t>
  </si>
  <si>
    <t>内職作業（箱折、ゲートカット、ボールペン組立等）</t>
  </si>
  <si>
    <t>Café作業</t>
  </si>
  <si>
    <t>清掃、洗車等受託作業</t>
  </si>
  <si>
    <t>お弁当作り</t>
  </si>
  <si>
    <t>印刷委託作業　
　名刺、封筒、資料などの印刷物の受注、清掃作業の委託、内職作業</t>
  </si>
  <si>
    <t>ウエス作成・販売</t>
  </si>
  <si>
    <t>配食サービス</t>
  </si>
  <si>
    <t>委託事業</t>
  </si>
  <si>
    <t>菓子類（パン）などの製造及び販売</t>
  </si>
  <si>
    <t>自社制作物品販売・キャンドル製作</t>
  </si>
  <si>
    <t>グラノーラ、クッキー等の製造販売</t>
  </si>
  <si>
    <t>段ボールの組み立て作業</t>
  </si>
  <si>
    <t>アパート清掃</t>
  </si>
  <si>
    <t>清掃作業（アパート・マンション清掃、エアコン清掃、洗車、布団洗濯）</t>
  </si>
  <si>
    <t>自社製品（食品加工）</t>
  </si>
  <si>
    <t>干し芋加工作業</t>
  </si>
  <si>
    <t>プロテイン充てん作業ラベル貼り</t>
  </si>
  <si>
    <t>動画の編集</t>
  </si>
  <si>
    <t>絵馬の紐通し</t>
  </si>
  <si>
    <t>内職作業　筆組立</t>
  </si>
  <si>
    <t>受注作業（箱組立作業）</t>
  </si>
  <si>
    <t>干し芋袋詰め</t>
  </si>
  <si>
    <t>リネン作業：関連施設からの請負清拭タオルたたみ</t>
  </si>
  <si>
    <t>清掃等院内作業</t>
  </si>
  <si>
    <t>石鹼製造</t>
  </si>
  <si>
    <t>ボールペンの組み立て袋詰め等</t>
  </si>
  <si>
    <t>ルームクリーニング・除草</t>
  </si>
  <si>
    <t>お菓子の箱折り</t>
  </si>
  <si>
    <t>珈琲ドリップパックの製造、販売</t>
  </si>
  <si>
    <t>パンの製造・販売・喫茶店営業</t>
  </si>
  <si>
    <t>部品組み立て作業</t>
  </si>
  <si>
    <t>菓子等食品製造販売</t>
  </si>
  <si>
    <t>敷地清掃</t>
  </si>
  <si>
    <t>製菓製パン作業</t>
  </si>
  <si>
    <t>軽作業（自動車ゴムパーツのバリ取り）</t>
  </si>
  <si>
    <t>パン、ジャム、菓子等の製造</t>
  </si>
  <si>
    <t>工場製品の検査・梱包作業</t>
  </si>
  <si>
    <t>自主製作物品販売</t>
  </si>
  <si>
    <t>配食サービス（弁当・惣菜販売含む）</t>
  </si>
  <si>
    <t>プラスティック製品の組み立て</t>
  </si>
  <si>
    <t>弁当店での諸業務</t>
  </si>
  <si>
    <t>ネジ締め・検品作業</t>
  </si>
  <si>
    <t>フルーツキャップ折り、梱包</t>
  </si>
  <si>
    <t>市委託霊園・駅前清掃</t>
  </si>
  <si>
    <t>環境美化</t>
  </si>
  <si>
    <t>プラスチック部品の一部組立て</t>
  </si>
  <si>
    <t>建設資材組立</t>
  </si>
  <si>
    <t>ドーナツ販売</t>
  </si>
  <si>
    <t>洗濯代行</t>
  </si>
  <si>
    <t>草木のリサイクル</t>
  </si>
  <si>
    <t>梱包用緩衝材作り
製品を保護するクッション材を作る作業</t>
  </si>
  <si>
    <t>クリーニングされたタオルをたたんで包装して出荷する作業</t>
  </si>
  <si>
    <t>カフェ業務(接客、ドリンクの提供)</t>
  </si>
  <si>
    <t>直売所販売</t>
  </si>
  <si>
    <t>煎餅の袋にラベルシールを貼る作業</t>
  </si>
  <si>
    <t>水耕栽培による野菜・花の生産販売</t>
  </si>
  <si>
    <t>焼き菓子販売</t>
  </si>
  <si>
    <t>パン・焼き菓子・製造・販売</t>
  </si>
  <si>
    <t>弁当製造、販売、カフェの運営</t>
  </si>
  <si>
    <t>店舗清掃</t>
  </si>
  <si>
    <t>パン等販売</t>
  </si>
  <si>
    <t>お弁当作り・販売</t>
  </si>
  <si>
    <t>軽事務作業（文字起こし・カード整理・営業先リスト作成等）</t>
  </si>
  <si>
    <t>フルーツネット</t>
  </si>
  <si>
    <t>ポケットティッシュの検品と袋詰め</t>
  </si>
  <si>
    <t>園内生産活動（農作物栽培・販売）（加工品製造・販売）</t>
  </si>
  <si>
    <t>ペン製品の箱詰め等</t>
  </si>
  <si>
    <t>野菜の皮むき、袋詰め</t>
  </si>
  <si>
    <t>ペン組立・パッケージ詰め</t>
  </si>
  <si>
    <t>ボールペン組立・替え芯入れ</t>
  </si>
  <si>
    <t>メーカー部品の組み立て作業</t>
  </si>
  <si>
    <t>家電製品の解体・仕分け</t>
  </si>
  <si>
    <t>市内にある飼料工場のフレコンパック清掃</t>
  </si>
  <si>
    <t>クラフト作成、販売</t>
  </si>
  <si>
    <t>建物管理会社から清掃作業委託</t>
  </si>
  <si>
    <t>厨房作業： お弁当調理・清掃作業</t>
  </si>
  <si>
    <t>自動販売機のセルフオペレーター</t>
  </si>
  <si>
    <t>下請け（吊り戸部品の箱入れ、バネシート、カップ袋入れ）</t>
  </si>
  <si>
    <t>大葉作業</t>
  </si>
  <si>
    <t>藁加工作業</t>
  </si>
  <si>
    <t>フルーツキャップの折詰作業</t>
  </si>
  <si>
    <t>リネン業務</t>
  </si>
  <si>
    <t>請負先工場内組み立て・塗装作業</t>
  </si>
  <si>
    <t>プラスチック加工品の組立・検品作業</t>
  </si>
  <si>
    <t>飲食店作業への派遣</t>
  </si>
  <si>
    <t>パン、菓子製造、販売</t>
  </si>
  <si>
    <t>販売業務　　ハピネス店での野菜・お惣菜等販売。図書館・絆店・イベント等での飲み物等販売</t>
  </si>
  <si>
    <t>小物製作</t>
  </si>
  <si>
    <t>公共施設の清掃業務</t>
  </si>
  <si>
    <t>キャンドル・雑貨製作</t>
  </si>
  <si>
    <t>介護用歯ブラシの箱詰め作業</t>
  </si>
  <si>
    <t>企業委託事業</t>
  </si>
  <si>
    <t>インクカートリッジ分解作業</t>
  </si>
  <si>
    <t>DVDの梱包、在庫管理作業</t>
  </si>
  <si>
    <t>古本管理</t>
  </si>
  <si>
    <t>食品品出し作業</t>
  </si>
  <si>
    <t>自家焙煎珈琲豆の加工と販売</t>
  </si>
  <si>
    <t>葉物野菜の収穫・梱包・出荷準備・納品</t>
  </si>
  <si>
    <t>学生食堂ランチ提供事業</t>
  </si>
  <si>
    <t>ペンの組み立て・箱入れ</t>
  </si>
  <si>
    <t>組立作業</t>
  </si>
  <si>
    <t>パン、クッキー等の食品製造、販売</t>
  </si>
  <si>
    <t>下請け（組立等作業）</t>
  </si>
  <si>
    <t>弁当製造</t>
  </si>
  <si>
    <t>野菜等のパッケージ作業</t>
  </si>
  <si>
    <t>ゴルフ場の球拾い</t>
  </si>
  <si>
    <t>ブルーベリー販売</t>
  </si>
  <si>
    <t>クローザー　(ドア部品)　組み立て</t>
  </si>
  <si>
    <t>金物パンチ作業</t>
  </si>
  <si>
    <t>花栽培</t>
  </si>
  <si>
    <t>アイロンがけ</t>
  </si>
  <si>
    <t>施設清掃・洗濯作業</t>
  </si>
  <si>
    <t>コンテナ洗浄作業</t>
  </si>
  <si>
    <t>小松菜収穫作業</t>
  </si>
  <si>
    <t>大葉</t>
  </si>
  <si>
    <t>食品事業(給食調理補助、及び食器洗浄など）</t>
  </si>
  <si>
    <t>プラスチック再生素材販売</t>
  </si>
  <si>
    <t>プチギフトセット作成（お食い初め）</t>
  </si>
  <si>
    <t>ハンガーの組み立て</t>
  </si>
  <si>
    <t>プラモデル解体</t>
  </si>
  <si>
    <t>ゼブラ（ボールペン、マジックペン等）の袋、ケース詰め作業</t>
  </si>
  <si>
    <t>だんご販売</t>
  </si>
  <si>
    <t>倉庫内作業（仕分け等）</t>
  </si>
  <si>
    <t>福祉施設の清掃</t>
  </si>
  <si>
    <t>総合（軽作業）</t>
  </si>
  <si>
    <t>室内作業</t>
  </si>
  <si>
    <t>清掃作業（床・カーペット・窓）の受託</t>
  </si>
  <si>
    <t>タオルおり</t>
  </si>
  <si>
    <t>クレヨン色軸の包装</t>
  </si>
  <si>
    <t>商品の袋詰め</t>
  </si>
  <si>
    <t>小物、缶バッチ等製作・販売</t>
  </si>
  <si>
    <t>干し芋の袋詰め作業</t>
  </si>
  <si>
    <t>部品の組み立て作業</t>
  </si>
  <si>
    <t>立て看板組立加工</t>
  </si>
  <si>
    <t>種の選別作業</t>
  </si>
  <si>
    <t>焼菓子</t>
  </si>
  <si>
    <t>倉庫清掃</t>
  </si>
  <si>
    <t>銅線被覆剥き</t>
  </si>
  <si>
    <t>ボールペン等の組立</t>
  </si>
  <si>
    <t>自主製品製作</t>
  </si>
  <si>
    <t>黒にんにく、焼菓子販売</t>
  </si>
  <si>
    <t>A社除草作業、シール貼り</t>
  </si>
  <si>
    <t>お弁当の残菜処理</t>
  </si>
  <si>
    <t>内職収入</t>
  </si>
  <si>
    <t>ゴミ処理代行</t>
  </si>
  <si>
    <t>配布作業</t>
  </si>
  <si>
    <t>食料品の小分け検品梱包</t>
  </si>
  <si>
    <t>建築資材プラスチック製品検品・組み立て・袋詰め</t>
  </si>
  <si>
    <t>キルト作業</t>
  </si>
  <si>
    <t>洋服仕分け・値札付け・検品作業</t>
  </si>
  <si>
    <t>容器にシール貼り作業</t>
  </si>
  <si>
    <t>レストラン調理接客</t>
  </si>
  <si>
    <t>中古PCモニタクリーニング作業</t>
  </si>
  <si>
    <t>御守り、おみくじ等内職作業等</t>
  </si>
  <si>
    <t>割りばし封入</t>
  </si>
  <si>
    <t>きのこポットキャップ洗浄・シール貼り</t>
  </si>
  <si>
    <t>工業製品授産作業
　受注生産作業</t>
  </si>
  <si>
    <t>両面テープ貼り付け作業</t>
  </si>
  <si>
    <t>干し芋</t>
  </si>
  <si>
    <t>受注アパレル・雑貨の作成</t>
  </si>
  <si>
    <t>わらつと加工</t>
  </si>
  <si>
    <t>かぼちゃ</t>
  </si>
  <si>
    <t>圃場作業</t>
  </si>
  <si>
    <t>家電部品のカット</t>
  </si>
  <si>
    <t>部品・製品の組み立て</t>
  </si>
  <si>
    <t>ウェス作業</t>
  </si>
  <si>
    <t>電化製品部品組立て作業</t>
  </si>
  <si>
    <t>その他自主製品（ネコの爪、手芸品等）</t>
  </si>
  <si>
    <t>清拭タオル</t>
  </si>
  <si>
    <t>下請け作業（梱包）</t>
  </si>
  <si>
    <t>除草委託作業</t>
  </si>
  <si>
    <t>お守り製造</t>
  </si>
  <si>
    <t>コーヒー豆販売</t>
  </si>
  <si>
    <t>ヘルメットの組み立て</t>
  </si>
  <si>
    <t>自主製品・干し芋加工</t>
  </si>
  <si>
    <t>　地域企業や店舗の下請け</t>
  </si>
  <si>
    <t>簡易部品組立</t>
  </si>
  <si>
    <t>ハーネス組み立て　等</t>
  </si>
  <si>
    <t>洗車</t>
  </si>
  <si>
    <t>チューブ加工</t>
  </si>
  <si>
    <t>お守り内職</t>
  </si>
  <si>
    <t>メダカ販売</t>
  </si>
  <si>
    <t>アルミ缶潰し</t>
  </si>
  <si>
    <t>ハーバリウムボールペン</t>
  </si>
  <si>
    <t>梱包材作成</t>
  </si>
  <si>
    <t>下請け（化粧箱組み立て）</t>
  </si>
  <si>
    <t>下請け（チラシ折り込み・ネジ締め・袋詰め）</t>
  </si>
  <si>
    <t>リサイクル業　</t>
  </si>
  <si>
    <t>七味唐辛子の制作。販売</t>
  </si>
  <si>
    <t>封入作業（チョコレート）</t>
  </si>
  <si>
    <t>印刷、封筒詰め（当会社の高齢者施設のパンフレット等）</t>
  </si>
  <si>
    <t>野菜販売</t>
  </si>
  <si>
    <t>倉庫でのピッキング作業</t>
  </si>
  <si>
    <t>内職作業（袋詰めによる仕分け・シール貼り等。）</t>
  </si>
  <si>
    <t>パチンコ店清掃</t>
  </si>
  <si>
    <t>圧縮袋に入れて梱包作業</t>
  </si>
  <si>
    <t>手摺り木版画カレンダー等のアート製品制作・販売</t>
  </si>
  <si>
    <t>パレットゲタ作り、箱フタ折</t>
  </si>
  <si>
    <t>環境整備</t>
  </si>
  <si>
    <t>プラモデル袋詰め</t>
  </si>
  <si>
    <t>ばね梱包内職作業</t>
  </si>
  <si>
    <t>農耕作業</t>
  </si>
  <si>
    <t>野菜・加工品製造</t>
  </si>
  <si>
    <t>ペンケース入れ　ペン袋入れ</t>
  </si>
  <si>
    <t>焼き芋販売</t>
  </si>
  <si>
    <t>ボールペン作業</t>
  </si>
  <si>
    <t>内職（ぺんの組み立て等）</t>
  </si>
  <si>
    <t>農作業（除草、播種、定植等）</t>
  </si>
  <si>
    <t>ボールペン袋詰</t>
  </si>
  <si>
    <t>みそ製造販売</t>
  </si>
  <si>
    <t>金具袋詰め</t>
  </si>
  <si>
    <t>ネジの袋入れ、パッキンのはめ込み、花火のテープ止め</t>
  </si>
  <si>
    <t>アパート室内清掃・巡回清掃作業</t>
  </si>
  <si>
    <t>草木染製品・製造販売</t>
  </si>
  <si>
    <t>印刷業務</t>
  </si>
  <si>
    <t>自主製品販売（味噌）</t>
  </si>
  <si>
    <t>園芸用カゴトレイのリサイクル：使用済みカゴトレイを回収・洗浄および販売</t>
  </si>
  <si>
    <t>請負（農業用資材の組み立て）</t>
  </si>
  <si>
    <t>梱包作業（物品等の梱包作業及び発送準備。）</t>
  </si>
  <si>
    <t>乾燥野菜作り・販売</t>
  </si>
  <si>
    <t>インサート組立作業</t>
  </si>
  <si>
    <t>内職（縫製）</t>
  </si>
  <si>
    <t>工業製品部品セット</t>
  </si>
  <si>
    <t>キャンドル、フラワーアレンジメント、防災グッズなどの制作</t>
  </si>
  <si>
    <t>タオル・リネン類のクリーニング</t>
  </si>
  <si>
    <t>製菓作業</t>
  </si>
  <si>
    <t>施設の清掃活動。</t>
  </si>
  <si>
    <t>製品の梱包作業</t>
  </si>
  <si>
    <t>防災ラジオ箱の組み立て及び部材詰め</t>
  </si>
  <si>
    <t>サッシ部品の組み立て</t>
  </si>
  <si>
    <t>商品のピッキング、仕分け</t>
  </si>
  <si>
    <t>軽作業請負
主に筆記用具のケース組立・包装を外し、定数でまとめる軽作業</t>
  </si>
  <si>
    <t>簡易組み立て作業</t>
  </si>
  <si>
    <t>乾燥フィルター・ボックス・コネクター組み立て作業</t>
  </si>
  <si>
    <t>クッキー販売</t>
  </si>
  <si>
    <t>ゴーグル、建築用パーツ作成</t>
  </si>
  <si>
    <t>カフェ清掃</t>
  </si>
  <si>
    <t>ゴルフ場ボール拾い、ボール磨き</t>
  </si>
  <si>
    <t>リサイクル作業</t>
  </si>
  <si>
    <t>家電製品組立作業</t>
  </si>
  <si>
    <t>ヘルメット</t>
  </si>
  <si>
    <t>委託除草作業</t>
  </si>
  <si>
    <t>簡易加工（珍味袋詰め）</t>
  </si>
  <si>
    <t>泉町ギャラリー「窯(ＹＯＯ)」陶芸品販売</t>
  </si>
  <si>
    <t>リベット作業</t>
  </si>
  <si>
    <t>モノタロウ作業</t>
  </si>
  <si>
    <t>薪　製造　販売　</t>
  </si>
  <si>
    <t>リード線伸ばし</t>
  </si>
  <si>
    <t>下請作業（フルーツキャップ梱包）</t>
  </si>
  <si>
    <t>除草作業（農業以外）</t>
  </si>
  <si>
    <t>ハンドメイド</t>
  </si>
  <si>
    <t>焼き菓子</t>
  </si>
  <si>
    <t>軽作業（内職）</t>
  </si>
  <si>
    <t>軽作業・事務作業</t>
  </si>
  <si>
    <t>アクセサリー製作</t>
  </si>
  <si>
    <t>自主制作品制作販売</t>
  </si>
  <si>
    <t>駄菓子販売</t>
  </si>
  <si>
    <t>手芸品の販売（雑貨、アクセサリー）</t>
  </si>
  <si>
    <t>ハンガー組立</t>
  </si>
  <si>
    <t>花火セット作り</t>
  </si>
  <si>
    <t>小さな箱の組み立て作業</t>
  </si>
  <si>
    <t>農園作業、販売</t>
  </si>
  <si>
    <t>農業補助</t>
  </si>
  <si>
    <t>組み立て軽作業</t>
  </si>
  <si>
    <t>布製品・小物作り</t>
  </si>
  <si>
    <t>自家焙煎珈琲豆・コーヒー飲料の製造販売</t>
  </si>
  <si>
    <t>ベーグル・焼き菓子の製造・販売</t>
  </si>
  <si>
    <t>ハンガー組立、ハンガーカバー掛け、ウレタンシール貼</t>
  </si>
  <si>
    <t>内職・軽作業</t>
  </si>
  <si>
    <t>竹加工作業</t>
  </si>
  <si>
    <t>施設外作業（清掃）</t>
  </si>
  <si>
    <t>花火のセット</t>
  </si>
  <si>
    <t>工業部品組み立て</t>
  </si>
  <si>
    <t>農作業　野菜</t>
  </si>
  <si>
    <t>清掃用備品の加工（シート折り、ビニール折り、ハンドルカバー検査・丸め、袋詰め・箱詰め）</t>
  </si>
  <si>
    <t>医療用具袋詰め。試験管の袋詰めを行っていく。</t>
  </si>
  <si>
    <t>トートバックの製作、販売</t>
  </si>
  <si>
    <t>体験農園</t>
  </si>
  <si>
    <t>ボールペンの組立</t>
  </si>
  <si>
    <t>食品事業（パン・プリン・焼き菓子の製造）</t>
  </si>
  <si>
    <t>羊毛加工</t>
  </si>
  <si>
    <t>管理清掃（マンション等の共用部分清掃及び駐車場除草清掃）</t>
  </si>
  <si>
    <t>アッセンブリー作業（ノベルティグッズの袋詰め作業、モデルガンのパーツ作成等）</t>
  </si>
  <si>
    <t>農業ヘルパー</t>
  </si>
  <si>
    <t>野菜のパック詰め</t>
  </si>
  <si>
    <t>ビル清掃</t>
  </si>
  <si>
    <t>パーキングブロックのホールキャップ組立</t>
  </si>
  <si>
    <t>ネジ巻き・封入作業</t>
  </si>
  <si>
    <t>倉庫委託業務</t>
  </si>
  <si>
    <t>自社Farmでの野菜栽培及び販売</t>
  </si>
  <si>
    <t>E-wash（スーパーアルカリイオン水）販売事業</t>
  </si>
  <si>
    <t>コーヒー豆　販売</t>
  </si>
  <si>
    <t>ミサンガ作り</t>
  </si>
  <si>
    <t>洗車作業（福祉施設公用車の洗車委託）</t>
  </si>
  <si>
    <t>マルシェ作業</t>
  </si>
  <si>
    <t>外注業務</t>
  </si>
  <si>
    <t>梱包作業</t>
  </si>
  <si>
    <t>花詩工房班
　焼き菓子、ジャムの製造販売</t>
  </si>
  <si>
    <t>パン、干し芋等の製造販売</t>
  </si>
  <si>
    <t>枕カバーアイロンがけ</t>
  </si>
  <si>
    <t>うどん店運営</t>
  </si>
  <si>
    <t>業務委託　洗濯作業</t>
  </si>
  <si>
    <t>アクセサリーの製造販売</t>
  </si>
  <si>
    <t>ﾌﾙｰﾂキャップの袋詰め作業</t>
  </si>
  <si>
    <t>アパート清掃管理</t>
  </si>
  <si>
    <t>外作業（外注）</t>
  </si>
  <si>
    <t>食品用袋のシール貼り作業</t>
  </si>
  <si>
    <t>袋づめ</t>
  </si>
  <si>
    <t>スプリンクラー</t>
  </si>
  <si>
    <t>受注作業（ドリップコーヒー袋詰め・箱入れ作業）</t>
  </si>
  <si>
    <t>園芸作業　（花苗・野菜の栽培販売）</t>
  </si>
  <si>
    <t>除草：関連施設や社宅などの除草</t>
  </si>
  <si>
    <t>園芸農作業その他</t>
  </si>
  <si>
    <t>シャープペン組み立て・芯だし耐圧検査</t>
  </si>
  <si>
    <t>非常食</t>
  </si>
  <si>
    <t>花火の袋、箱詰め等</t>
  </si>
  <si>
    <t>営業メール代行</t>
  </si>
  <si>
    <t>発砲スチロールリサイクル</t>
  </si>
  <si>
    <t>文房具の組立</t>
  </si>
  <si>
    <t>手芸</t>
  </si>
  <si>
    <t>自主製品販売（ハンドメイド雑貨）</t>
  </si>
  <si>
    <t>受託作業（梱包）</t>
  </si>
  <si>
    <t>商品制作</t>
  </si>
  <si>
    <t>軽作業（内職作業）</t>
  </si>
  <si>
    <t>飲食補助</t>
  </si>
  <si>
    <t>資源物資収集、売却</t>
  </si>
  <si>
    <t>草刈り、木の剪定等</t>
  </si>
  <si>
    <t>家庭内電気部品組立作業</t>
  </si>
  <si>
    <t>プラスチック作業</t>
  </si>
  <si>
    <t>チラシの組み込み、商品の箱詰め</t>
  </si>
  <si>
    <t>クリーニング工場作業</t>
  </si>
  <si>
    <t>アダプターキャップ付け</t>
  </si>
  <si>
    <t>乾燥芋並べ作業</t>
  </si>
  <si>
    <t>御守り作業</t>
  </si>
  <si>
    <t>自動車用ワイヤーハーネス製造</t>
  </si>
  <si>
    <t>チラシ折込</t>
  </si>
  <si>
    <t>缶・ペットボトル分別</t>
  </si>
  <si>
    <t>箱拭き
自動車製品の部品を入れる箱を拭く作業</t>
  </si>
  <si>
    <t>公園花壇の管理事業</t>
  </si>
  <si>
    <t>工芸品製作</t>
  </si>
  <si>
    <t>施設、スポーツジム等のリネン製品をたたんで包装出荷する作業</t>
  </si>
  <si>
    <t>内職(プラスチック部品の組み立て、検品)</t>
  </si>
  <si>
    <t>施設外</t>
  </si>
  <si>
    <t>農作業（野菜の生産販売など）</t>
  </si>
  <si>
    <t>ペン袋詰め、ケース入れ、シール貼り作業</t>
  </si>
  <si>
    <t>農作業（米・野菜の生産販売）</t>
  </si>
  <si>
    <t>施設外就労(除草・農作業補助など)</t>
  </si>
  <si>
    <t>クリーニング作業</t>
  </si>
  <si>
    <t>請負作業（部品組み立て、封入、ゴム製品の加工、販売資材の加工）</t>
  </si>
  <si>
    <t>太陽光清掃及び除草</t>
  </si>
  <si>
    <t>木材作業</t>
  </si>
  <si>
    <t>軽作業・内職作業</t>
  </si>
  <si>
    <t>カーテン部品：組み立て</t>
  </si>
  <si>
    <t>ポリエチレンの加工</t>
  </si>
  <si>
    <t>ネジの袋詰め</t>
  </si>
  <si>
    <t>事業所外受託作業（小型家電の仕分け、解体）</t>
  </si>
  <si>
    <t>販売関係</t>
  </si>
  <si>
    <t>ハクスチップの袋詰め</t>
  </si>
  <si>
    <t>機械部品組み立て</t>
  </si>
  <si>
    <t>替え芯入れ・袋、ケース入れ</t>
  </si>
  <si>
    <t>昆虫用商品封入・シーラー加工</t>
  </si>
  <si>
    <t>自動車部品予備整列</t>
  </si>
  <si>
    <t>施設外就労(除草、清掃、トウキ選別)</t>
  </si>
  <si>
    <t>農家等からの受注作業</t>
  </si>
  <si>
    <t>主に木工製品のネット販売・子育て応援用ギフト・ふるさと納税返礼品</t>
  </si>
  <si>
    <t>花火</t>
  </si>
  <si>
    <t>内職：　本の検品作業</t>
  </si>
  <si>
    <t>除草等の管理業務</t>
  </si>
  <si>
    <t>製作物(縫製）作業</t>
  </si>
  <si>
    <t>請け負い清掃、除草作業</t>
  </si>
  <si>
    <t>農作業手間</t>
  </si>
  <si>
    <t>館内清掃</t>
  </si>
  <si>
    <t>農作業(レンコン、ネギ、米、等)</t>
  </si>
  <si>
    <t>ボールペン等の袋詰め等</t>
  </si>
  <si>
    <t>請負作業（部品袋詰め）</t>
  </si>
  <si>
    <t>トマトパックシール貼り作業</t>
  </si>
  <si>
    <t>受注作業（文具製品組み立て等の軽作業）</t>
  </si>
  <si>
    <t>受託品生産（金融機関・電器販売店等のチラシ袋詰め、園芸用品等の袋・箱詰め、神具組み立て）</t>
  </si>
  <si>
    <t>内職作業（ラベル貼り、パスタ計量、箱折り等）</t>
  </si>
  <si>
    <t>PCデータ入力</t>
  </si>
  <si>
    <t>建築部品組み立て梱包</t>
  </si>
  <si>
    <t>台本の印刷・製本作業</t>
  </si>
  <si>
    <t>福祉センター館内清掃</t>
  </si>
  <si>
    <t>ロウソク箱詰め作業</t>
  </si>
  <si>
    <t>にんにく作業、にんにくスプラウトの収穫・梱包・出荷準備・納品</t>
  </si>
  <si>
    <t>お弁当提供事業</t>
  </si>
  <si>
    <t>植物の栽培</t>
  </si>
  <si>
    <t>建設部品（ボルト）のゴム付け</t>
  </si>
  <si>
    <t>チラシ折込作業</t>
  </si>
  <si>
    <t>利用者、スタッフの昼食、調理</t>
  </si>
  <si>
    <t>ショップでの接客・販売</t>
  </si>
  <si>
    <t>野菜等の販売（無人）</t>
  </si>
  <si>
    <t>病院の清掃作業</t>
  </si>
  <si>
    <t>ピストンリング　(車両エンジン部品)　梱包</t>
  </si>
  <si>
    <t>ネジさし・ネジしめ作業</t>
  </si>
  <si>
    <t>受注作業</t>
  </si>
  <si>
    <t>雪駄草履の汚れ落とし</t>
  </si>
  <si>
    <t>野菜の加工</t>
  </si>
  <si>
    <t>施設緑化作業</t>
  </si>
  <si>
    <t>お菓子の箱折り作業</t>
  </si>
  <si>
    <t>収穫後ビニールハウス整備作業</t>
  </si>
  <si>
    <t>甘藷洗浄機作業</t>
  </si>
  <si>
    <t>プチギフトセット作成（送別御礼）</t>
  </si>
  <si>
    <t>ニンジンの収穫</t>
  </si>
  <si>
    <t>ボルト組み立て</t>
  </si>
  <si>
    <t>クリーニング事業（オムツ・サラシ・バスタオル等の洗濯・納品）</t>
  </si>
  <si>
    <t>ペンの箱入れ他</t>
  </si>
  <si>
    <t>フルーツキャップ製品のパック詰め作業</t>
  </si>
  <si>
    <t>ハクスチップ</t>
  </si>
  <si>
    <t>カード分別</t>
  </si>
  <si>
    <t>タオル選別</t>
  </si>
  <si>
    <t>縫製</t>
  </si>
  <si>
    <t>割箸製造作業</t>
  </si>
  <si>
    <t>幼児雑誌の付録詰め</t>
  </si>
  <si>
    <t>点字名刺</t>
  </si>
  <si>
    <t>木材加工作業</t>
  </si>
  <si>
    <t>自社製品の製造販売</t>
  </si>
  <si>
    <t>封緘作業</t>
  </si>
  <si>
    <t>ごみ収集作業の受託</t>
  </si>
  <si>
    <t>配布</t>
  </si>
  <si>
    <t>シーツ回収</t>
  </si>
  <si>
    <t>物品の袋詰め</t>
  </si>
  <si>
    <t>クラフト製品製造販売</t>
  </si>
  <si>
    <t>御守り、破魔矢組立作業</t>
  </si>
  <si>
    <t>H社除草作業</t>
  </si>
  <si>
    <t>雑貨制作・販売</t>
  </si>
  <si>
    <t>農作業・野菜販売</t>
  </si>
  <si>
    <t>水槽用浄化剤の作成</t>
  </si>
  <si>
    <t>プラスチック製品検品・組み立て・袋詰め</t>
  </si>
  <si>
    <t>古物販売</t>
  </si>
  <si>
    <t>敷き紙折り・チョコレートカット・バターカット作業</t>
  </si>
  <si>
    <t>プラスチック製品の検品と箱詰め作業</t>
  </si>
  <si>
    <t>弁当箱洗浄</t>
  </si>
  <si>
    <t>ﾀｵﾙたたみ、包装作業等</t>
  </si>
  <si>
    <t>草刈り・屋外清掃・洗車・犬の散歩</t>
  </si>
  <si>
    <t>対面販売(菓子類)</t>
  </si>
  <si>
    <t>フルーツキャップ検品・折り・袋詰め</t>
  </si>
  <si>
    <t>店頭・イベント出店販売　めだか及び関連商品、アクセサリー・小物各種・多肉植物</t>
  </si>
  <si>
    <t>ボールペン梱包、組立て作業</t>
  </si>
  <si>
    <t>受注清算デザインイラスト・名刺・ステッカーの受注作成</t>
  </si>
  <si>
    <t>内職作業（フルーツキャップ折り、ポスティング作業等）</t>
  </si>
  <si>
    <t>ボールペン替え芯の袋入れ後の袋の溶着（完成品）</t>
  </si>
  <si>
    <t>手作り品の製造販売</t>
  </si>
  <si>
    <t>成形品組立作業</t>
  </si>
  <si>
    <t>袋加工</t>
  </si>
  <si>
    <t>神仏仏閣の御守り制作作業</t>
  </si>
  <si>
    <t>おみくじ加工</t>
  </si>
  <si>
    <t>チューブやホースのカット作業と印付け</t>
  </si>
  <si>
    <t>CBオーバーキャップの加工</t>
  </si>
  <si>
    <t>ケーブルハンガー等の袋詰め・ホールセンサーケースの検品</t>
  </si>
  <si>
    <t>プラスチック製品組み立て、チラシ組み</t>
  </si>
  <si>
    <t>清掃作業等（除草作業含む）</t>
  </si>
  <si>
    <t>介護施設の清掃作業</t>
  </si>
  <si>
    <t>部品組み立て</t>
  </si>
  <si>
    <t>ペットシーツ製品</t>
  </si>
  <si>
    <t>　折加工・封入</t>
  </si>
  <si>
    <t>簡易部品加工</t>
  </si>
  <si>
    <t>ピザ販売</t>
  </si>
  <si>
    <t>検品プラスチック</t>
  </si>
  <si>
    <t>店舗の掃除</t>
  </si>
  <si>
    <t>木工品販売</t>
  </si>
  <si>
    <t>ゴルフボール磨き</t>
  </si>
  <si>
    <t>ペット用品作成</t>
  </si>
  <si>
    <t>商品包装</t>
  </si>
  <si>
    <t>下請け（ボールペン組み立て）</t>
  </si>
  <si>
    <t>清掃業　</t>
  </si>
  <si>
    <t>野菜農園で収穫。販売</t>
  </si>
  <si>
    <t>組み立て作業（バッヂ・雑貨）</t>
  </si>
  <si>
    <t>アルミ缶リサイクル</t>
  </si>
  <si>
    <t>商品の袋詰値付作業</t>
  </si>
  <si>
    <t>ボルトのナット締め</t>
  </si>
  <si>
    <t>文房具類封入．封かん作業</t>
  </si>
  <si>
    <t>施設外就労（水槽）</t>
  </si>
  <si>
    <t>刺し子布巾等手工芸品制作・販売</t>
  </si>
  <si>
    <t>ペイント液をボトルに入れる、箱４本入れ・１０本入れ</t>
  </si>
  <si>
    <t>リサイクルトナー磨き</t>
  </si>
  <si>
    <t>シール貼付内職作業</t>
  </si>
  <si>
    <t>軽作業(ボールペン組立、箱折り等)</t>
  </si>
  <si>
    <t>カード袋入れ</t>
  </si>
  <si>
    <t>切手作業</t>
  </si>
  <si>
    <t>ペンの組み立て、袋入れ</t>
  </si>
  <si>
    <t>施設外就労（ネギの収穫）</t>
  </si>
  <si>
    <t>外部施設作業</t>
  </si>
  <si>
    <t>金具箱詰め</t>
  </si>
  <si>
    <t>箱ののり付け、仕切組立、箱束ね</t>
  </si>
  <si>
    <t>とうもろこしの種まき</t>
  </si>
  <si>
    <t>太陽光パネル維持管理</t>
  </si>
  <si>
    <t>施設内（内職）箱作り作業</t>
  </si>
  <si>
    <t>施設外（農業）</t>
  </si>
  <si>
    <t>軽作業：利用者向けの昼食の盛り付けと食後の片づけ、カタログ折り、封入作業</t>
  </si>
  <si>
    <t>ネット販売用の古書の仕分け作業</t>
  </si>
  <si>
    <t>簡易加工(建築部材　組み立て.)</t>
  </si>
  <si>
    <t>内職（アマゾン）</t>
  </si>
  <si>
    <t>障子・網戸清掃</t>
  </si>
  <si>
    <t>ハンドメイドや仕入れた商品のネットショップ販売</t>
  </si>
  <si>
    <t>書類の印刷・DMチラシ作成・軽作業等</t>
  </si>
  <si>
    <t>トラックの荷台を縛るロープ等の部材の作成。</t>
  </si>
  <si>
    <t>眼鏡ケースのワッシャー入れ</t>
  </si>
  <si>
    <t>自社工場内作業</t>
  </si>
  <si>
    <t>ノズルの袋詰め</t>
  </si>
  <si>
    <t>ガラ袋とポリ袋のセット作業</t>
  </si>
  <si>
    <t>ハンガーの組立</t>
  </si>
  <si>
    <t>イベント参加
キッチンカーを使用して、地域の祭り等へ参加し、パン・菓子の販売を行う</t>
  </si>
  <si>
    <t>一輪挿し販売</t>
  </si>
  <si>
    <t>厚紙の組立</t>
  </si>
  <si>
    <t>エチケット袋折り</t>
  </si>
  <si>
    <t>野菜栽培、販売</t>
  </si>
  <si>
    <t>磁石</t>
  </si>
  <si>
    <t>袋詰め・検品作業・印鑑押し</t>
  </si>
  <si>
    <t>菓子製造補助作業</t>
  </si>
  <si>
    <t>大葉の仕分け</t>
  </si>
  <si>
    <t>太田商工作業</t>
  </si>
  <si>
    <t>榊　販売</t>
  </si>
  <si>
    <t>大葉選別</t>
  </si>
  <si>
    <t>ビニルハウス内除草作業（農業）</t>
  </si>
  <si>
    <t>水質浄化剤の製造、包装</t>
  </si>
  <si>
    <t>洗車作業</t>
  </si>
  <si>
    <t>清掃請負</t>
  </si>
  <si>
    <t>工芸品</t>
  </si>
  <si>
    <t>厨房作業</t>
  </si>
  <si>
    <t>カフェ作業（接客、飲み物提供）</t>
  </si>
  <si>
    <t>木の商品</t>
  </si>
  <si>
    <t>便利屋作業</t>
  </si>
  <si>
    <t>おみくじ</t>
  </si>
  <si>
    <t>調理</t>
  </si>
  <si>
    <t>同一法人の施設内の清掃作業</t>
  </si>
  <si>
    <t>段ボール等リサイクル回収</t>
  </si>
  <si>
    <t>コインランドリー清掃作業</t>
  </si>
  <si>
    <t>ホースのボンド付け</t>
  </si>
  <si>
    <t>自作品の販売</t>
  </si>
  <si>
    <t>干芋の袋詰め・販売</t>
  </si>
  <si>
    <t>グリス塗、組付</t>
  </si>
  <si>
    <t>草刈り・剪定・運搬</t>
  </si>
  <si>
    <t>野菜栽培　加工　販売</t>
  </si>
  <si>
    <t>マンション、アパート等の共用部の清掃</t>
  </si>
  <si>
    <t>ペットのお世話全般（エサやり、散歩、清掃業務）</t>
  </si>
  <si>
    <t>軽作業類</t>
  </si>
  <si>
    <t>サツマイモ苗仕分け</t>
  </si>
  <si>
    <t>工業ネジ部品の加工（ボルト検査、ナットとの組付け、ハンマーでの叩き）</t>
  </si>
  <si>
    <t>スーパー清掃業務。隣接するスーパーマーケットの清掃。お客様用化粧室、従業員用化粧室、廊下のモップかけ等。</t>
  </si>
  <si>
    <t>自販機のディスプレイ袋詰め</t>
  </si>
  <si>
    <t>空室清掃</t>
  </si>
  <si>
    <t>刺繍作業（刺繍ワッペンの作成、yahooショッピングの受注管理、発送等）</t>
  </si>
  <si>
    <t>清掃業務の請負</t>
  </si>
  <si>
    <t>野菜パック詰め</t>
  </si>
  <si>
    <t>バリ取り(ボディはずし）</t>
  </si>
  <si>
    <t>ラベル作成・貼り作業</t>
  </si>
  <si>
    <t>委託販売</t>
  </si>
  <si>
    <t>清掃活動</t>
  </si>
  <si>
    <t>景品作成</t>
  </si>
  <si>
    <t>印刷物　制作・加工</t>
  </si>
  <si>
    <t>シュレッダーされた紙から再生紙作り</t>
  </si>
  <si>
    <t>箱折り</t>
  </si>
  <si>
    <t>食品加工班
　干し芋、らっきょうの甘酢漬けなどの食品加工作業、焼き肉のタレ、豆板醤の製造販売</t>
  </si>
  <si>
    <t>フルーツキャップの作成</t>
  </si>
  <si>
    <t>総菜・手工芸品販売</t>
  </si>
  <si>
    <t>農業生産　販売　</t>
  </si>
  <si>
    <t>ノリ組み立て・シール袋入れ・リングフタ付け</t>
  </si>
  <si>
    <t>モデム清掃</t>
  </si>
  <si>
    <t>農業（主に干芋の生産・加工）</t>
  </si>
  <si>
    <t>食品加工（外注）</t>
  </si>
  <si>
    <t>ペンキャップの頭栓付け等簡単な組み立てと不良品と良品の分別作業</t>
  </si>
  <si>
    <t>音楽制作</t>
  </si>
  <si>
    <t>受注作業（クリーニング(洗濯･アイロンがけ)）</t>
  </si>
  <si>
    <t>手芸作業　(刺し子ふきん等の製造販売)</t>
  </si>
  <si>
    <t>機密文書の処理：書類回収、シュレッターでの細断、ゴミ出し等</t>
  </si>
  <si>
    <t>除草作業（個人宅）</t>
  </si>
  <si>
    <t>月刊誌の付録組み立て袋、箱詰め等</t>
  </si>
  <si>
    <t>デジタルカタログ</t>
  </si>
  <si>
    <t>ハーバリウム作成、販売</t>
  </si>
  <si>
    <t>ハンガー組み立て</t>
  </si>
  <si>
    <t>軽作業（Amazonの発送準備）</t>
  </si>
  <si>
    <t>清掃作業（請負）</t>
  </si>
  <si>
    <t>下請けの内職作業</t>
  </si>
  <si>
    <t>玩具組立作業</t>
  </si>
  <si>
    <t>金属作業</t>
  </si>
  <si>
    <t>マッキーやボールペンの袋入れ、梱包</t>
  </si>
  <si>
    <t>梱包用段ボール折り　・　菓子箱折り</t>
  </si>
  <si>
    <t>ゴーグルケース梱包ばらし</t>
  </si>
  <si>
    <t>内職（コンセント部材へのシール貼り、建物補強金属材への部材挿入作業）</t>
  </si>
  <si>
    <t>水中メガネの一部組立て</t>
  </si>
  <si>
    <t>特別養護老人ホーム清掃</t>
  </si>
  <si>
    <t>施設外作業</t>
  </si>
  <si>
    <t>ハンドメイド製品</t>
  </si>
  <si>
    <t>防護管の清掃</t>
  </si>
  <si>
    <t>カーテン部品の組み立て
治具を使い部品を組み立てる作業</t>
  </si>
  <si>
    <t>自主制作品の作成・販売</t>
  </si>
  <si>
    <t>米菓の袋にシールを貼る作業</t>
  </si>
  <si>
    <t>アイスクリームの生産販売</t>
  </si>
  <si>
    <t>ゲームカードの仕分け</t>
  </si>
  <si>
    <t>生産活動</t>
  </si>
  <si>
    <t>農業ヘルパー（れんこん農家請負作業）</t>
  </si>
  <si>
    <t>アクセサリー作り・販売</t>
  </si>
  <si>
    <t>ドライフルーツ作業</t>
  </si>
  <si>
    <t>苗ポットをパレットに入れる</t>
  </si>
  <si>
    <t>事業所外受託作業（近隣宅除草作業）</t>
  </si>
  <si>
    <t>端子台へのパッキン取り付け作業</t>
  </si>
  <si>
    <t>漬物の加工</t>
  </si>
  <si>
    <t>バリ取り　スイミングゴーグル</t>
  </si>
  <si>
    <t>重機等に使用する伝送系のケーブル加工</t>
  </si>
  <si>
    <t>機械部品加工</t>
  </si>
  <si>
    <t>受発注センターからの依頼</t>
  </si>
  <si>
    <t>小物販売・農作物の販売</t>
  </si>
  <si>
    <t>ﾉｳﾌｸ連携：　しいたけハウス内作業</t>
  </si>
  <si>
    <t>電話対応</t>
  </si>
  <si>
    <t>機械部品の組立</t>
  </si>
  <si>
    <t>下請け（ボールペンのチップ付け）</t>
  </si>
  <si>
    <t>体育館清掃</t>
  </si>
  <si>
    <t>事業所内環境整備</t>
  </si>
  <si>
    <t>併設老人デイサービスの利用者の洗濯</t>
  </si>
  <si>
    <t>自社製品製造販売（干し芋、梅干し、手芸品他）</t>
  </si>
  <si>
    <t>軽作業（エコクラフト）</t>
  </si>
  <si>
    <t>トマト農園ハウス内清掃作業</t>
  </si>
  <si>
    <t>農作物</t>
  </si>
  <si>
    <t>自主生産品（手漉き再生紙の製作・加工・販売、既成紙加工・販売、縫製品等の製作・販売、農作物販売）</t>
  </si>
  <si>
    <t>役務（ビール工場での手伝いなど）</t>
  </si>
  <si>
    <t>施設内清掃</t>
  </si>
  <si>
    <t>自然農法による米及び野菜、植物の生産販売</t>
  </si>
  <si>
    <t>封筒のラベル貼り、梱包作業</t>
  </si>
  <si>
    <t>簡易包装（反射シールの梱包）</t>
  </si>
  <si>
    <t>オリジナル景品作り</t>
  </si>
  <si>
    <t>UPS解体作業</t>
  </si>
  <si>
    <t>除草管理作業</t>
  </si>
  <si>
    <t>老人ホームリネン交換</t>
  </si>
  <si>
    <t>学校内消毒作業</t>
  </si>
  <si>
    <t>トイレ掃除</t>
  </si>
  <si>
    <t>福祉施設の除草作業</t>
  </si>
  <si>
    <t>木版画カレンダー等のアート製品作成</t>
  </si>
  <si>
    <t>野菜等の直売店・販売員</t>
  </si>
  <si>
    <t>老人ホームの清掃</t>
  </si>
  <si>
    <t>小物販売</t>
  </si>
  <si>
    <t>コーヒー作業</t>
  </si>
  <si>
    <t>ビニール製品作業</t>
  </si>
  <si>
    <t>自社製品の制作・販売</t>
  </si>
  <si>
    <t>部品の組立</t>
  </si>
  <si>
    <t>おやつ提供活動</t>
  </si>
  <si>
    <t>委託事業（公園窓清掃）</t>
  </si>
  <si>
    <t>簡易加工袋詰め作業</t>
  </si>
  <si>
    <t>椎茸栽培作業</t>
  </si>
  <si>
    <t>お寺の清掃（施設外就労）</t>
  </si>
  <si>
    <t>プチギフトセット作成（クリスマス）</t>
  </si>
  <si>
    <t>ゴム製品の作成</t>
  </si>
  <si>
    <t>ダンボール・古紙回収</t>
  </si>
  <si>
    <t>主に電化製品の取扱説明書書類を折る作業</t>
  </si>
  <si>
    <t>葉物野菜の軽量、刈り取り</t>
  </si>
  <si>
    <t>織物製作</t>
  </si>
  <si>
    <t>種の仕分け</t>
  </si>
  <si>
    <t>バザー</t>
  </si>
  <si>
    <t>封入、封緘作業</t>
  </si>
  <si>
    <t>園芸作業</t>
  </si>
  <si>
    <t>文房具梱包</t>
  </si>
  <si>
    <t>ボールプール</t>
  </si>
  <si>
    <t>ビーズアクセサリーの製造販売</t>
  </si>
  <si>
    <t>委託、イベント販売</t>
  </si>
  <si>
    <t>T社除草作業</t>
  </si>
  <si>
    <t>お守り、おみくじの組立</t>
  </si>
  <si>
    <t>自動車部品ハーネス組み立て・検品</t>
  </si>
  <si>
    <t>ラベル・シール貼り作業</t>
  </si>
  <si>
    <t>植物（花）等の種の仕分け作業</t>
  </si>
  <si>
    <t>請負作業(内職)</t>
  </si>
  <si>
    <t>ダンボール・仕切り組立</t>
  </si>
  <si>
    <t>ネット販売　アクセサリー・小物各種・その他</t>
  </si>
  <si>
    <t>奉製品（おみくじ等）作成</t>
  </si>
  <si>
    <t>シリカゲル袋詰め　ドライフラワー用シリカゲル袋詰め</t>
  </si>
  <si>
    <t>自動販売機補充、管理作業</t>
  </si>
  <si>
    <t>破魔矢、おみくじ</t>
  </si>
  <si>
    <t>多肉植物</t>
  </si>
  <si>
    <t>陶芸品の製造・販売</t>
  </si>
  <si>
    <t>コーヒー豆の選別</t>
  </si>
  <si>
    <t>内職等（ポスティング含む）</t>
  </si>
  <si>
    <t>シール貼り作業</t>
  </si>
  <si>
    <t>　自主製品</t>
  </si>
  <si>
    <t>クラフト雑貨販売</t>
  </si>
  <si>
    <t>野菜納品、販売</t>
  </si>
  <si>
    <t>植物・メダカの育成</t>
  </si>
  <si>
    <t>下請け（ラベル張り）</t>
  </si>
  <si>
    <t>農作業　</t>
  </si>
  <si>
    <t>野菜。果物等の収穫。袋詰</t>
  </si>
  <si>
    <t>封入作業（樹）</t>
  </si>
  <si>
    <t>ボールペン組み立て、箱袋詰め</t>
  </si>
  <si>
    <t>メダカ販売・育成</t>
  </si>
  <si>
    <t>パレットのゲタ作り</t>
  </si>
  <si>
    <t>小袋をケースに入れる作業</t>
  </si>
  <si>
    <t>箱折内職</t>
  </si>
  <si>
    <t>倉庫内作業（野菜の検品、梱包、発送等）</t>
  </si>
  <si>
    <t>雑貨販売（お皿・小物）</t>
  </si>
  <si>
    <t>弁当販売の製造販売</t>
  </si>
  <si>
    <t>タオルの袋詰</t>
  </si>
  <si>
    <t>自動車部品などの軽作業</t>
  </si>
  <si>
    <t>ネジの袋入れ、圧着、ネジの組込</t>
  </si>
  <si>
    <t>植栽剪定・残置物撤去作業</t>
  </si>
  <si>
    <t>Ｔシャツ制作</t>
  </si>
  <si>
    <t>サービス品の検品・簡易加工・梱包（自動車納品時の汚れ防止シートセットの簡易加工、梱包）</t>
  </si>
  <si>
    <t>梱包・発送作業</t>
  </si>
  <si>
    <t>ハンドメイド作成</t>
  </si>
  <si>
    <t>畑でのお野菜づくり</t>
  </si>
  <si>
    <t>リサイクル（アルミ缶潰し）作業、縫製作業</t>
  </si>
  <si>
    <t>簡易加工（発泡スチロールの穴抜き、紐通しなど）</t>
  </si>
  <si>
    <t>ハンカチのアイロンかけ等中間仕上げ。</t>
  </si>
  <si>
    <t>燃料タンク部品のゴム不要部分除き</t>
  </si>
  <si>
    <t>リネン製品の枚数数え結束作業</t>
  </si>
  <si>
    <t>ハンガーのシール剥がし</t>
  </si>
  <si>
    <t>レトルトカレー販売</t>
  </si>
  <si>
    <t>トートバック販売</t>
  </si>
  <si>
    <t>オリジナルグッズ制作</t>
  </si>
  <si>
    <t>クラフトテープ作業</t>
  </si>
  <si>
    <t>黒にんにく販売</t>
  </si>
  <si>
    <t>菓子箱の組立</t>
  </si>
  <si>
    <t>イモの皮むき作業</t>
  </si>
  <si>
    <t>福祉工場清掃作業</t>
  </si>
  <si>
    <t>タオル・バスローブたたみ</t>
  </si>
  <si>
    <t>下請作業（取扱説明書折り）</t>
  </si>
  <si>
    <t>金属プレートの個別包装</t>
  </si>
  <si>
    <t>パソコン作業</t>
  </si>
  <si>
    <t>館内整備</t>
  </si>
  <si>
    <t>販売</t>
  </si>
  <si>
    <t>メール便配達</t>
  </si>
  <si>
    <t>野菜作り</t>
  </si>
  <si>
    <t>ものづくり</t>
  </si>
  <si>
    <t>金具を所定の容器に並べる</t>
  </si>
  <si>
    <t>地域住民の土地の整備</t>
  </si>
  <si>
    <t>金属組立</t>
  </si>
  <si>
    <t>新規軽作業（花壇整備、洗車、CD等のふき取り・個装、建築資材の組立）</t>
  </si>
  <si>
    <t>さをり織り商品の製作販売</t>
  </si>
  <si>
    <t>農作物の収穫等</t>
  </si>
  <si>
    <t>クラフト作品制作</t>
  </si>
  <si>
    <t>惣菜売上</t>
  </si>
  <si>
    <t>倉庫内軽作業</t>
  </si>
  <si>
    <t>ネジ組み立て。ボルトとナットを組み立てる作業。</t>
  </si>
  <si>
    <t>エレベータ―部品のネジ止め</t>
  </si>
  <si>
    <t>指サックの封入作業</t>
  </si>
  <si>
    <t>提携事業所での野菜出荷準備及びパック詰め/パックのシール貼り（ラベル）</t>
  </si>
  <si>
    <t>社内清掃、環境整備</t>
  </si>
  <si>
    <t>ボールペン組立等の軽作業</t>
  </si>
  <si>
    <t>製品の検品・組立・梱包</t>
  </si>
  <si>
    <t>食器用スポンジの組み立て</t>
  </si>
  <si>
    <t>ゴム加工作業</t>
  </si>
  <si>
    <t>製作販売</t>
  </si>
  <si>
    <t>レストランBonappe
　洋食レストランの営業　厨房での作業とフロアでの接客作業</t>
  </si>
  <si>
    <t>製品販売</t>
  </si>
  <si>
    <t>リサイクル業（ペットボトル回収・外部業者へ納品)</t>
  </si>
  <si>
    <t>内職作業（古紙分別、撚線、箱入れ、検品）</t>
  </si>
  <si>
    <t>内職作業（外注）</t>
  </si>
  <si>
    <t>おみくじ折りと梱包作業</t>
  </si>
  <si>
    <t>雑貨製作・販売</t>
  </si>
  <si>
    <t>受注作業（ボールペン並べ･箱詰め作業）</t>
  </si>
  <si>
    <t>陶芸作業　(植木鉢・花瓶の製造販売)</t>
  </si>
  <si>
    <t>郵便物準備：近隣医療機関への書類の封入と発送</t>
  </si>
  <si>
    <t>干し芋販売</t>
  </si>
  <si>
    <t>縫製品等作成・販売</t>
  </si>
  <si>
    <t>新聞ちぎり</t>
  </si>
  <si>
    <t>花苗寄せ植え販売</t>
  </si>
  <si>
    <t>給食配膳サービス</t>
  </si>
  <si>
    <t>授産作業</t>
  </si>
  <si>
    <t>軽作業（プラスチック玩具製品のバリ取り）</t>
  </si>
  <si>
    <t>自主製品の制作販売</t>
  </si>
  <si>
    <t>委託清掃業務（お墓）</t>
  </si>
  <si>
    <t>喫茶飲食</t>
  </si>
  <si>
    <t>作品制作販売</t>
  </si>
  <si>
    <t>除草作業や清掃作業</t>
  </si>
  <si>
    <t>海産物の計量袋詰</t>
  </si>
  <si>
    <t>委託農作業</t>
  </si>
  <si>
    <t>金属製品の組み立て</t>
  </si>
  <si>
    <t>ﾘｻｲｸﾙ回収（段ボール、アルミ、スチール、金属）</t>
  </si>
  <si>
    <t>チラシの折と封入</t>
  </si>
  <si>
    <t>干し芋袋詰</t>
  </si>
  <si>
    <t>キャップ粉砕作業</t>
  </si>
  <si>
    <t>その他</t>
  </si>
  <si>
    <t>箱の組み立て
農作物用の段ボール箱を組み立てる作業</t>
  </si>
  <si>
    <t>段ボール・雑誌・アルミ缶の回収業務</t>
  </si>
  <si>
    <t>ゼブラのボールペン等をパックにセットして出荷する作業</t>
  </si>
  <si>
    <t>マンションの清掃</t>
  </si>
  <si>
    <t>猫の手商会</t>
  </si>
  <si>
    <t>バトミントンのガットの袋詰め</t>
  </si>
  <si>
    <t>車の部品：バリ取り</t>
  </si>
  <si>
    <t>チラシ折り</t>
  </si>
  <si>
    <t>サプリメント袋詰め</t>
  </si>
  <si>
    <t>事業所外受託作業（梨選果）</t>
  </si>
  <si>
    <t>フルーツネットの袋詰め等</t>
  </si>
  <si>
    <t>委託先の清掃作業</t>
  </si>
  <si>
    <t>食品工場からの事務的な雑務</t>
  </si>
  <si>
    <t>農家のハウス内にて野菜の収穫、袋詰め作業</t>
  </si>
  <si>
    <t>農園作業：　佐藤農園での農作業</t>
  </si>
  <si>
    <t>付録の組立・封入れ</t>
  </si>
  <si>
    <t>食品加工と自主製品販売</t>
  </si>
  <si>
    <t>ネジのバリ取り</t>
  </si>
  <si>
    <t>御守りひも通し、玉通し作業</t>
  </si>
  <si>
    <t>餅つき</t>
  </si>
  <si>
    <t>飲食事業（接客、調理補助、洗浄）</t>
  </si>
  <si>
    <t>施設外清掃</t>
  </si>
  <si>
    <t>トイレ清掃（火曜日・金曜日）</t>
  </si>
  <si>
    <t>EMボカシの制作・販売</t>
  </si>
  <si>
    <t>パッキン等洗浄</t>
  </si>
  <si>
    <t>発泡剤テープ貼り作業</t>
  </si>
  <si>
    <t>自立援助ホーム食事提供事業</t>
  </si>
  <si>
    <t>蜂用巣箱の発泡剤加工</t>
  </si>
  <si>
    <t>野菜等のルート販売</t>
  </si>
  <si>
    <t>各種野菜販売</t>
  </si>
  <si>
    <t>音楽療法ファイル歌詞差替え作業</t>
  </si>
  <si>
    <t>プチギフトセット作成（ハロウィーン）</t>
  </si>
  <si>
    <t>夏野菜の収穫</t>
  </si>
  <si>
    <t>ほしいもの計量とセット</t>
  </si>
  <si>
    <t>ボールペンの組み立てなど</t>
  </si>
  <si>
    <t>プロテイン原料の運搬・開梱作業</t>
  </si>
  <si>
    <t>フルーツキャップおり</t>
  </si>
  <si>
    <t>家電部品の加工・組み立て</t>
  </si>
  <si>
    <t>チラシの封入作業</t>
  </si>
  <si>
    <t>ベッド解体</t>
  </si>
  <si>
    <t>空き缶分別</t>
  </si>
  <si>
    <t>お守り</t>
  </si>
  <si>
    <t>折り紙、塗り絵（訓練）</t>
  </si>
  <si>
    <t>集金作業</t>
  </si>
  <si>
    <t>トレー洗浄</t>
  </si>
  <si>
    <t>自販機清掃</t>
  </si>
  <si>
    <t>雑貨ゴム製品の検品梱包</t>
  </si>
  <si>
    <t>家電製品プラスチック製品検品・組み立て</t>
  </si>
  <si>
    <t>洗車・消毒作業</t>
  </si>
  <si>
    <t>請負作業(除草)</t>
  </si>
  <si>
    <t>コーヒー豆選別</t>
  </si>
  <si>
    <t>ヤフーオークション出品代行、アマゾン倉庫への商品梱包発送業務</t>
  </si>
  <si>
    <t>スポット作業（商品内容未定）</t>
  </si>
  <si>
    <t>自主製品(雑貨）作成販売</t>
  </si>
  <si>
    <t>花壇整備</t>
  </si>
  <si>
    <t>段ボールパレット組立て</t>
  </si>
  <si>
    <t>　缶バッチ作成</t>
  </si>
  <si>
    <t>イベント販売</t>
  </si>
  <si>
    <t>商品値札付け</t>
  </si>
  <si>
    <t>下請け（牛舎清掃）</t>
  </si>
  <si>
    <t>製造業　</t>
  </si>
  <si>
    <t>鶏の世話、卵の収集。パック詰め。販売</t>
  </si>
  <si>
    <t>組み立て作業（植物研究用）</t>
  </si>
  <si>
    <t>自社製品販売</t>
  </si>
  <si>
    <t>カエル販売・育成</t>
  </si>
  <si>
    <t>箱折</t>
  </si>
  <si>
    <t>パン委託販売</t>
  </si>
  <si>
    <t>DM封入</t>
  </si>
  <si>
    <t>小物類・バッグ等製造</t>
  </si>
  <si>
    <t>ネジの袋入れ、ナットの袋入れ</t>
  </si>
  <si>
    <t>建築部材（小部品）袋詰め</t>
  </si>
  <si>
    <t>自主製品販売（手芸品）</t>
  </si>
  <si>
    <t>ヘルメットパーツの組み立て（塗り付け部分にグリス塗布し、組み立ててバネを嵌める。）</t>
  </si>
  <si>
    <t>手工芸品</t>
  </si>
  <si>
    <t>簡易加工（切り離し、検品など）</t>
  </si>
  <si>
    <t>部品の部分的組立。</t>
  </si>
  <si>
    <t>カーテンレールの部品組み立て</t>
  </si>
  <si>
    <t>砥石のシール貼り、梱包</t>
  </si>
  <si>
    <t>落花生加工作業</t>
  </si>
  <si>
    <t>巾着販売</t>
  </si>
  <si>
    <t>味噌</t>
  </si>
  <si>
    <t>橋本精密作業</t>
  </si>
  <si>
    <t>下請作業（DM封入れ）</t>
  </si>
  <si>
    <t>ハンガー（衣類）の組み立て作業</t>
  </si>
  <si>
    <t>内職等</t>
  </si>
  <si>
    <t>ポステイング作業</t>
  </si>
  <si>
    <t>コバ塗り</t>
  </si>
  <si>
    <t>名刺印刷</t>
  </si>
  <si>
    <t>農作業（施設内外）</t>
  </si>
  <si>
    <t>アート作品、動画編集、制作</t>
  </si>
  <si>
    <t>手袋、エプロン、カーテンの梱包、検品等。</t>
  </si>
  <si>
    <t>駐車場清掃</t>
  </si>
  <si>
    <t>ボタンスナップの封入作業</t>
  </si>
  <si>
    <t>自社農場で栽培した季節野菜の販売（近隣スーパーへの出荷）</t>
  </si>
  <si>
    <t>ハンガー解体作業</t>
  </si>
  <si>
    <t>農産物販売</t>
  </si>
  <si>
    <t>草取り・葉かき</t>
  </si>
  <si>
    <t>割り箸作成</t>
  </si>
  <si>
    <t>清掃除草作業</t>
  </si>
  <si>
    <t>食品配達</t>
  </si>
  <si>
    <t>カフェ（清掃、調理補助）</t>
  </si>
  <si>
    <t>自社製品作成</t>
  </si>
  <si>
    <t>コウモリ避けの部品と取説の袋詰め作業</t>
  </si>
  <si>
    <t>御守づくり</t>
  </si>
  <si>
    <t>受注作業（バッテリー個装箱のバリ取り作業）</t>
  </si>
  <si>
    <t>菜園：自家菜園にて、野菜の栽培をし販売する</t>
  </si>
  <si>
    <t>作品作成</t>
  </si>
  <si>
    <t>古本検品</t>
  </si>
  <si>
    <t>内職作業（シール貼り、モーター組等）</t>
  </si>
  <si>
    <t>ゴミ袋仕分け作業</t>
  </si>
  <si>
    <t>カタログ封入作業等</t>
  </si>
  <si>
    <t>風船の袋入れ</t>
  </si>
  <si>
    <t>観賞魚用水質浄化剤の成形作業</t>
  </si>
  <si>
    <t>ペン先の組み立て、消しゴムケースのシール貼り</t>
  </si>
  <si>
    <t>木工、農作業</t>
  </si>
  <si>
    <t>トイレ清掃</t>
  </si>
  <si>
    <t>アクセサリーつくりと販売</t>
  </si>
  <si>
    <t>企業清掃</t>
  </si>
  <si>
    <t>ダンボール回収作業</t>
  </si>
  <si>
    <t>再生用樹脂製品の解体
リサイクルハンガーのラベル剥しや解体作業</t>
  </si>
  <si>
    <t>車止め反射板設置用パーツの組み立て作業</t>
  </si>
  <si>
    <t>ネジの袋詰シーリング及びネジと台座、パッキンの組み込み</t>
  </si>
  <si>
    <t>パッキン入れ</t>
  </si>
  <si>
    <t>アパートの共有部分の清掃</t>
  </si>
  <si>
    <t>花火の梱包</t>
  </si>
  <si>
    <t>Ｔシャツ等へのプリント、刺繍</t>
  </si>
  <si>
    <t>ほしいも用袋の作成</t>
  </si>
  <si>
    <t>バリ取り　自動車部品</t>
  </si>
  <si>
    <t>ペンの組立・梱包</t>
  </si>
  <si>
    <t>委託事業(ピーマン袋詰め)</t>
  </si>
  <si>
    <t>ボールペンの組立作業</t>
  </si>
  <si>
    <t>公共・民間・一般家庭からの依頼</t>
  </si>
  <si>
    <t>清掃作業：　アパート周囲の清掃</t>
  </si>
  <si>
    <t>さつまいも泥落とし、選別作業</t>
  </si>
  <si>
    <t>手芸品等作品販売</t>
  </si>
  <si>
    <t>リネン洗濯・交換</t>
  </si>
  <si>
    <t>除草作業（夏・秋）</t>
  </si>
  <si>
    <t>花壇の清掃管理作業</t>
  </si>
  <si>
    <t>老人ホーム館内清掃</t>
  </si>
  <si>
    <t>指定ゴミ袋セット作業</t>
  </si>
  <si>
    <t>畑</t>
  </si>
  <si>
    <t>自立援助ホーム環境美化事業</t>
  </si>
  <si>
    <t>管材の組み立て</t>
  </si>
  <si>
    <t>農場での軽作業</t>
  </si>
  <si>
    <t>その他（タオル加工作業　等）</t>
  </si>
  <si>
    <t>干し芋パック詰め</t>
  </si>
  <si>
    <t>プチギフトセット作成（百日祝い）</t>
  </si>
  <si>
    <t>古書販売</t>
  </si>
  <si>
    <t>焼き芋自動販売機の補充</t>
  </si>
  <si>
    <t xml:space="preserve">ビルの日常清掃、トイレ清掃、トイレットペーパー補充、灰皿清掃　
オフィスの日常清掃、ゴミ集め、掃除機掛け
</t>
    <phoneticPr fontId="3"/>
  </si>
  <si>
    <t>ビルのテナントの電気検針、水道検針</t>
    <phoneticPr fontId="3"/>
  </si>
  <si>
    <t>老人ホームからの下請け</t>
    <phoneticPr fontId="3"/>
  </si>
  <si>
    <t>病院からの下請け</t>
    <phoneticPr fontId="3"/>
  </si>
  <si>
    <t>お弁当の注文、配達</t>
    <phoneticPr fontId="3"/>
  </si>
  <si>
    <t>簡易加工作業</t>
    <phoneticPr fontId="3"/>
  </si>
  <si>
    <t>パン作り・喫茶営業
菓子パンや食パン・菓子類を工房にて製造する。パン工房にて製造したパン、菓子類の販売、接客</t>
    <phoneticPr fontId="3"/>
  </si>
  <si>
    <t>花壇の日常管理、花植え、剪定、草取り、草刈り等</t>
    <phoneticPr fontId="3"/>
  </si>
  <si>
    <t>委託（公園のトイレ（3箇所）の清掃業務）</t>
    <phoneticPr fontId="3"/>
  </si>
  <si>
    <t>請負作業（植栽管理等環境整備作業）</t>
    <phoneticPr fontId="3"/>
  </si>
  <si>
    <t>ゴルフ倶楽部内清掃、コース管理、ホテル内清掃</t>
    <phoneticPr fontId="3"/>
  </si>
  <si>
    <t>工場からの受注作業（車部品・園芸用品等）</t>
    <phoneticPr fontId="3"/>
  </si>
  <si>
    <t>ｼﾞｬﾑ・菓子製造　店・図書館・絆店やイベント等での外部販売</t>
    <phoneticPr fontId="3"/>
  </si>
  <si>
    <t>清掃業務</t>
    <phoneticPr fontId="3"/>
  </si>
  <si>
    <t>公園ガーデニング事業</t>
    <phoneticPr fontId="3"/>
  </si>
  <si>
    <t>施設外就労（公共施設等清掃委託・請負、食事処の店舗内清掃、村内企業等除草作業）</t>
    <phoneticPr fontId="3"/>
  </si>
  <si>
    <t>軽作業（シール貼り、袋詰め、梱包、パンフレットの仕分け、浴室清掃、再生用樹脂製品の解体作業・分別作業）</t>
    <phoneticPr fontId="3"/>
  </si>
  <si>
    <t>筆ペン袋入れ、筆ペンの組み立て、箱折り</t>
    <phoneticPr fontId="3"/>
  </si>
  <si>
    <t>ボールペンの組み立て</t>
    <phoneticPr fontId="3"/>
  </si>
  <si>
    <t>オアシスの成形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</si>
</sst>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0%"/>
    <numFmt numFmtId="179" formatCode="#,##0.0_);[Red]\(#,##0.0\)"/>
  </numFmts>
  <fonts count="24" x14ac:knownFonts="1">
    <font>
      <sz val="11"/>
      <color theme="1"/>
      <name val="ＭＳ Ｐゴシック"/>
      <family val="2"/>
      <charset val="128"/>
      <scheme val="minor"/>
    </font>
    <font>
      <sz val="11"/>
      <color theme="1"/>
      <name val="ＭＳ Ｐゴシック"/>
      <family val="2"/>
      <charset val="128"/>
      <scheme val="minor"/>
    </font>
    <font>
      <sz val="18"/>
      <name val="ＭＳ ゴシック"/>
      <family val="3"/>
      <charset val="128"/>
    </font>
    <font>
      <sz val="6"/>
      <name val="ＭＳ Ｐゴシック"/>
      <family val="2"/>
      <charset val="128"/>
      <scheme val="minor"/>
    </font>
    <font>
      <sz val="6"/>
      <name val="ＭＳ Ｐ明朝"/>
      <family val="1"/>
      <charset val="128"/>
    </font>
    <font>
      <sz val="11"/>
      <name val="ＭＳ ゴシック"/>
      <family val="3"/>
      <charset val="128"/>
    </font>
    <font>
      <sz val="10"/>
      <name val="ＭＳ ゴシック"/>
      <family val="3"/>
      <charset val="128"/>
    </font>
    <font>
      <sz val="9"/>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1"/>
      <name val="ＭＳ Ｐゴシック"/>
      <family val="3"/>
      <charset val="128"/>
    </font>
    <font>
      <sz val="16"/>
      <name val="ＭＳ ゴシック"/>
      <family val="3"/>
      <charset val="128"/>
    </font>
    <font>
      <sz val="20"/>
      <name val="ＭＳ ゴシック"/>
      <family val="3"/>
      <charset val="128"/>
    </font>
    <font>
      <sz val="18"/>
      <color rgb="FFFF0000"/>
      <name val="ＭＳ ゴシック"/>
      <family val="3"/>
      <charset val="128"/>
    </font>
    <font>
      <sz val="11"/>
      <color theme="0"/>
      <name val="ＭＳ ゴシック"/>
      <family val="3"/>
      <charset val="128"/>
    </font>
    <font>
      <sz val="11"/>
      <color theme="0"/>
      <name val="ＭＳ Ｐゴシック"/>
      <family val="2"/>
      <charset val="128"/>
      <scheme val="minor"/>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top style="medium">
        <color auto="1"/>
      </top>
      <bottom/>
      <diagonal/>
    </border>
    <border>
      <left style="medium">
        <color indexed="64"/>
      </left>
      <right/>
      <top style="thin">
        <color indexed="64"/>
      </top>
      <bottom/>
      <diagonal/>
    </border>
    <border>
      <left/>
      <right/>
      <top style="medium">
        <color auto="1"/>
      </top>
      <bottom/>
      <diagonal/>
    </border>
    <border>
      <left style="medium">
        <color indexed="64"/>
      </left>
      <right style="medium">
        <color indexed="64"/>
      </right>
      <top style="thin">
        <color indexed="64"/>
      </top>
      <bottom/>
      <diagonal/>
    </border>
    <border>
      <left/>
      <right style="medium">
        <color auto="1"/>
      </right>
      <top style="medium">
        <color auto="1"/>
      </top>
      <bottom/>
      <diagonal/>
    </border>
    <border>
      <left/>
      <right style="thin">
        <color auto="1"/>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138">
    <xf numFmtId="0" fontId="0" fillId="0" borderId="0" xfId="0">
      <alignment vertical="center"/>
    </xf>
    <xf numFmtId="0" fontId="5" fillId="0" borderId="5" xfId="0" applyFont="1" applyFill="1" applyBorder="1" applyAlignment="1">
      <alignment horizontal="center" vertical="center" shrinkToFit="1"/>
    </xf>
    <xf numFmtId="0" fontId="6" fillId="0" borderId="5" xfId="0" applyFont="1" applyFill="1" applyBorder="1" applyAlignment="1">
      <alignment horizontal="center" vertical="center"/>
    </xf>
    <xf numFmtId="0" fontId="0" fillId="0" borderId="0" xfId="0" applyFill="1">
      <alignment vertical="center"/>
    </xf>
    <xf numFmtId="0" fontId="6" fillId="0" borderId="7" xfId="0" applyFont="1" applyFill="1" applyBorder="1" applyAlignment="1">
      <alignment horizontal="center" vertical="center"/>
    </xf>
    <xf numFmtId="0" fontId="5" fillId="0" borderId="7" xfId="0" applyFont="1" applyFill="1" applyBorder="1" applyAlignment="1">
      <alignment horizontal="center" vertical="center" shrinkToFit="1"/>
    </xf>
    <xf numFmtId="176" fontId="5" fillId="0" borderId="2" xfId="0" applyNumberFormat="1" applyFont="1" applyFill="1" applyBorder="1" applyAlignment="1">
      <alignment vertical="center"/>
    </xf>
    <xf numFmtId="0" fontId="7" fillId="0" borderId="5" xfId="0" applyFont="1" applyFill="1" applyBorder="1" applyAlignment="1">
      <alignment vertical="center" wrapText="1"/>
    </xf>
    <xf numFmtId="0" fontId="5" fillId="0" borderId="5" xfId="0" applyFont="1" applyFill="1" applyBorder="1" applyAlignment="1">
      <alignment horizontal="left" vertical="center" wrapText="1" shrinkToFit="1"/>
    </xf>
    <xf numFmtId="0" fontId="7" fillId="0" borderId="5" xfId="0" applyFont="1" applyFill="1" applyBorder="1" applyAlignment="1">
      <alignment horizontal="left" vertical="center" wrapText="1"/>
    </xf>
    <xf numFmtId="0" fontId="5" fillId="0" borderId="5" xfId="0" applyFont="1" applyFill="1" applyBorder="1" applyAlignment="1">
      <alignment vertical="center" wrapText="1" shrinkToFit="1"/>
    </xf>
    <xf numFmtId="0" fontId="5" fillId="0" borderId="5" xfId="0" applyFont="1" applyFill="1" applyBorder="1" applyAlignment="1">
      <alignment vertical="center" wrapText="1"/>
    </xf>
    <xf numFmtId="0" fontId="9" fillId="0" borderId="5" xfId="0" applyFont="1" applyFill="1" applyBorder="1" applyAlignment="1">
      <alignment vertical="center" wrapText="1"/>
    </xf>
    <xf numFmtId="38" fontId="5" fillId="0" borderId="5" xfId="1" applyFont="1" applyFill="1" applyBorder="1" applyAlignment="1">
      <alignment horizontal="center" vertical="center" shrinkToFit="1"/>
    </xf>
    <xf numFmtId="176" fontId="5" fillId="0" borderId="3" xfId="0" applyNumberFormat="1" applyFont="1" applyFill="1" applyBorder="1" applyAlignment="1">
      <alignment vertical="center"/>
    </xf>
    <xf numFmtId="0" fontId="9" fillId="0" borderId="5" xfId="0" applyFont="1" applyFill="1" applyBorder="1" applyAlignment="1">
      <alignment vertical="center" wrapText="1" shrinkToFit="1"/>
    </xf>
    <xf numFmtId="0" fontId="5" fillId="0" borderId="5" xfId="0" applyFont="1" applyFill="1" applyBorder="1" applyAlignment="1">
      <alignment vertical="center"/>
    </xf>
    <xf numFmtId="177" fontId="5" fillId="0" borderId="2" xfId="0" applyNumberFormat="1" applyFont="1" applyFill="1" applyBorder="1" applyAlignment="1">
      <alignment vertical="center" shrinkToFit="1"/>
    </xf>
    <xf numFmtId="38" fontId="5" fillId="0" borderId="5" xfId="1" applyFont="1" applyFill="1" applyBorder="1" applyAlignment="1">
      <alignment vertical="center" wrapText="1" shrinkToFit="1"/>
    </xf>
    <xf numFmtId="0" fontId="6" fillId="0" borderId="5" xfId="0" quotePrefix="1" applyNumberFormat="1" applyFont="1" applyFill="1" applyBorder="1" applyAlignment="1">
      <alignment horizontal="center" vertical="center" shrinkToFit="1"/>
    </xf>
    <xf numFmtId="0" fontId="6" fillId="0" borderId="5" xfId="0" quotePrefix="1" applyFont="1" applyFill="1" applyBorder="1" applyAlignment="1">
      <alignment horizontal="center" vertical="center" shrinkToFit="1"/>
    </xf>
    <xf numFmtId="0" fontId="6" fillId="0" borderId="5" xfId="0" quotePrefix="1" applyFont="1" applyFill="1" applyBorder="1" applyAlignment="1">
      <alignment horizontal="center" vertical="center"/>
    </xf>
    <xf numFmtId="176" fontId="5" fillId="0" borderId="5" xfId="0" applyNumberFormat="1" applyFont="1" applyFill="1" applyBorder="1" applyAlignment="1">
      <alignment vertical="center"/>
    </xf>
    <xf numFmtId="177" fontId="5" fillId="0" borderId="5" xfId="0" applyNumberFormat="1" applyFont="1" applyFill="1" applyBorder="1" applyAlignment="1">
      <alignment vertical="center" shrinkToFit="1"/>
    </xf>
    <xf numFmtId="0" fontId="6" fillId="0" borderId="4" xfId="0" quotePrefix="1" applyFont="1" applyFill="1" applyBorder="1" applyAlignment="1">
      <alignment horizontal="center" vertical="center" shrinkToFit="1"/>
    </xf>
    <xf numFmtId="0" fontId="6" fillId="0" borderId="4" xfId="0" quotePrefix="1" applyNumberFormat="1" applyFont="1" applyFill="1" applyBorder="1" applyAlignment="1">
      <alignment horizontal="center" vertical="center" shrinkToFit="1"/>
    </xf>
    <xf numFmtId="176" fontId="5" fillId="0" borderId="14" xfId="0" applyNumberFormat="1" applyFont="1" applyFill="1" applyBorder="1" applyAlignment="1">
      <alignment vertical="center"/>
    </xf>
    <xf numFmtId="0" fontId="10" fillId="0" borderId="5" xfId="0" quotePrefix="1" applyFont="1" applyFill="1" applyBorder="1" applyAlignment="1">
      <alignment horizontal="center" vertical="center" shrinkToFit="1"/>
    </xf>
    <xf numFmtId="0" fontId="8" fillId="0" borderId="5" xfId="0" applyFont="1" applyFill="1" applyBorder="1" applyAlignment="1">
      <alignment vertical="center" wrapText="1" shrinkToFit="1"/>
    </xf>
    <xf numFmtId="0" fontId="8" fillId="0" borderId="5" xfId="0" applyFont="1" applyFill="1" applyBorder="1" applyAlignment="1">
      <alignment horizontal="center" vertical="center" shrinkToFit="1"/>
    </xf>
    <xf numFmtId="176" fontId="8" fillId="0" borderId="5" xfId="0" applyNumberFormat="1" applyFont="1" applyFill="1" applyBorder="1" applyAlignment="1">
      <alignment vertical="center"/>
    </xf>
    <xf numFmtId="176" fontId="8" fillId="0" borderId="2" xfId="0" applyNumberFormat="1" applyFont="1" applyFill="1" applyBorder="1" applyAlignment="1">
      <alignment vertical="center"/>
    </xf>
    <xf numFmtId="0" fontId="11" fillId="0" borderId="5" xfId="0" applyFont="1" applyFill="1" applyBorder="1" applyAlignment="1">
      <alignment vertical="center" wrapText="1"/>
    </xf>
    <xf numFmtId="0" fontId="0" fillId="0" borderId="0" xfId="0" applyFont="1" applyFill="1">
      <alignment vertical="center"/>
    </xf>
    <xf numFmtId="0" fontId="10" fillId="0" borderId="5" xfId="0" quotePrefix="1" applyNumberFormat="1" applyFont="1" applyFill="1" applyBorder="1" applyAlignment="1">
      <alignment horizontal="center" vertical="center" shrinkToFit="1"/>
    </xf>
    <xf numFmtId="176" fontId="8" fillId="0" borderId="3" xfId="0" applyNumberFormat="1" applyFont="1" applyFill="1" applyBorder="1" applyAlignment="1">
      <alignment vertical="center"/>
    </xf>
    <xf numFmtId="176" fontId="5" fillId="0" borderId="16" xfId="0" applyNumberFormat="1" applyFont="1" applyFill="1" applyBorder="1" applyAlignment="1">
      <alignment vertical="center"/>
    </xf>
    <xf numFmtId="38" fontId="8" fillId="0" borderId="7" xfId="1" applyFont="1" applyFill="1" applyBorder="1">
      <alignment vertical="center"/>
    </xf>
    <xf numFmtId="0" fontId="6" fillId="0" borderId="13" xfId="0" applyFont="1" applyFill="1" applyBorder="1" applyAlignment="1">
      <alignment horizontal="center" vertical="center"/>
    </xf>
    <xf numFmtId="0" fontId="0" fillId="0" borderId="0" xfId="0" applyFill="1" applyBorder="1">
      <alignment vertical="center"/>
    </xf>
    <xf numFmtId="0" fontId="13" fillId="0" borderId="5" xfId="0" applyFont="1" applyFill="1" applyBorder="1">
      <alignment vertical="center"/>
    </xf>
    <xf numFmtId="38" fontId="8" fillId="0" borderId="5" xfId="1" applyFont="1" applyFill="1" applyBorder="1">
      <alignment vertical="center"/>
    </xf>
    <xf numFmtId="0" fontId="8" fillId="0" borderId="13"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12" fillId="0" borderId="0" xfId="0" applyFont="1" applyFill="1" applyBorder="1">
      <alignment vertical="center"/>
    </xf>
    <xf numFmtId="0" fontId="8" fillId="0" borderId="0" xfId="0" applyFont="1" applyFill="1" applyBorder="1">
      <alignment vertical="center"/>
    </xf>
    <xf numFmtId="0" fontId="8" fillId="0" borderId="18" xfId="0" applyFont="1" applyFill="1" applyBorder="1">
      <alignment vertical="center"/>
    </xf>
    <xf numFmtId="0" fontId="0" fillId="0" borderId="17" xfId="0" applyFill="1" applyBorder="1">
      <alignment vertical="center"/>
    </xf>
    <xf numFmtId="0" fontId="0" fillId="0" borderId="0" xfId="0" applyFill="1" applyBorder="1" applyAlignment="1">
      <alignment vertical="center" shrinkToFit="1"/>
    </xf>
    <xf numFmtId="38" fontId="0" fillId="0" borderId="0" xfId="1" applyFont="1" applyFill="1" applyBorder="1">
      <alignment vertical="center"/>
    </xf>
    <xf numFmtId="178" fontId="0" fillId="0" borderId="0" xfId="2" applyNumberFormat="1" applyFont="1" applyFill="1" applyBorder="1">
      <alignment vertical="center"/>
    </xf>
    <xf numFmtId="38" fontId="0" fillId="0" borderId="0" xfId="1" applyFont="1" applyFill="1" applyBorder="1" applyAlignment="1">
      <alignment horizontal="right" vertical="center"/>
    </xf>
    <xf numFmtId="38" fontId="0" fillId="0" borderId="0" xfId="0" applyNumberFormat="1" applyFill="1" applyBorder="1">
      <alignment vertical="center"/>
    </xf>
    <xf numFmtId="0" fontId="0" fillId="0" borderId="0" xfId="0" applyFill="1" applyBorder="1" applyAlignment="1">
      <alignment horizontal="right" vertical="center"/>
    </xf>
    <xf numFmtId="0" fontId="15" fillId="0" borderId="5" xfId="0" applyFont="1" applyFill="1" applyBorder="1" applyAlignment="1">
      <alignment vertical="center"/>
    </xf>
    <xf numFmtId="176" fontId="5" fillId="0" borderId="15" xfId="0" applyNumberFormat="1" applyFont="1" applyFill="1" applyBorder="1" applyAlignment="1">
      <alignment vertical="center"/>
    </xf>
    <xf numFmtId="177" fontId="5" fillId="0" borderId="3" xfId="0" applyNumberFormat="1" applyFont="1" applyFill="1" applyBorder="1" applyAlignment="1">
      <alignment vertical="center" shrinkToFit="1"/>
    </xf>
    <xf numFmtId="49" fontId="6" fillId="0" borderId="5" xfId="0" quotePrefix="1" applyNumberFormat="1" applyFont="1" applyFill="1" applyBorder="1" applyAlignment="1">
      <alignment horizontal="center" vertical="center" shrinkToFit="1"/>
    </xf>
    <xf numFmtId="49" fontId="6" fillId="0" borderId="4" xfId="0" quotePrefix="1" applyNumberFormat="1" applyFont="1" applyFill="1" applyBorder="1" applyAlignment="1">
      <alignment horizontal="center" vertical="center" shrinkToFit="1"/>
    </xf>
    <xf numFmtId="38" fontId="8" fillId="0" borderId="3" xfId="4" applyFont="1" applyFill="1" applyBorder="1">
      <alignment vertical="center"/>
    </xf>
    <xf numFmtId="38" fontId="0" fillId="0" borderId="4" xfId="1" applyFont="1" applyFill="1" applyBorder="1">
      <alignment vertical="center"/>
    </xf>
    <xf numFmtId="38" fontId="0" fillId="0" borderId="16" xfId="4" applyFont="1" applyFill="1" applyBorder="1">
      <alignment vertical="center"/>
    </xf>
    <xf numFmtId="0" fontId="2" fillId="0" borderId="0" xfId="0" applyFont="1" applyFill="1" applyBorder="1" applyAlignment="1">
      <alignment horizontal="center" vertical="center"/>
    </xf>
    <xf numFmtId="0" fontId="17" fillId="0" borderId="5" xfId="0" quotePrefix="1" applyFont="1" applyFill="1" applyBorder="1" applyAlignment="1">
      <alignment horizontal="center" vertical="center"/>
    </xf>
    <xf numFmtId="49" fontId="17" fillId="0" borderId="5" xfId="0" quotePrefix="1"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shrinkToFit="1"/>
    </xf>
    <xf numFmtId="176" fontId="8" fillId="0" borderId="15" xfId="0" applyNumberFormat="1" applyFont="1" applyFill="1" applyBorder="1" applyAlignment="1">
      <alignment vertical="center"/>
    </xf>
    <xf numFmtId="38" fontId="0" fillId="0" borderId="15" xfId="4" applyFont="1" applyFill="1" applyBorder="1">
      <alignment vertical="center"/>
    </xf>
    <xf numFmtId="177" fontId="5" fillId="0" borderId="15" xfId="0" applyNumberFormat="1" applyFont="1" applyFill="1" applyBorder="1" applyAlignment="1">
      <alignment vertical="center" shrinkToFit="1"/>
    </xf>
    <xf numFmtId="38" fontId="8" fillId="0" borderId="15" xfId="1" applyFont="1" applyFill="1" applyBorder="1">
      <alignment vertical="center"/>
    </xf>
    <xf numFmtId="38" fontId="8" fillId="0" borderId="15" xfId="4" applyFont="1" applyFill="1" applyBorder="1">
      <alignment vertical="center"/>
    </xf>
    <xf numFmtId="176" fontId="5" fillId="0" borderId="4" xfId="0" applyNumberFormat="1" applyFont="1" applyFill="1" applyBorder="1" applyAlignment="1">
      <alignment vertical="center"/>
    </xf>
    <xf numFmtId="0" fontId="0" fillId="0" borderId="8" xfId="0" applyFill="1" applyBorder="1">
      <alignment vertical="center"/>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11" fillId="0" borderId="14" xfId="0" applyFont="1" applyFill="1" applyBorder="1" applyAlignment="1">
      <alignment vertical="center" wrapText="1"/>
    </xf>
    <xf numFmtId="0" fontId="9" fillId="0" borderId="14" xfId="0" applyFont="1" applyFill="1" applyBorder="1" applyAlignment="1">
      <alignment vertical="center" wrapText="1"/>
    </xf>
    <xf numFmtId="38" fontId="8" fillId="0" borderId="3" xfId="1" applyFont="1" applyFill="1" applyBorder="1">
      <alignmen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7" fillId="0" borderId="4" xfId="0" applyFont="1" applyFill="1" applyBorder="1" applyAlignment="1">
      <alignment vertical="center" wrapText="1"/>
    </xf>
    <xf numFmtId="176" fontId="5" fillId="0" borderId="7" xfId="0"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shrinkToFit="1"/>
    </xf>
    <xf numFmtId="179" fontId="5" fillId="0" borderId="4" xfId="0" applyNumberFormat="1" applyFont="1" applyFill="1" applyBorder="1" applyAlignment="1">
      <alignment vertical="center"/>
    </xf>
    <xf numFmtId="38" fontId="8" fillId="0" borderId="4" xfId="4" applyFont="1" applyFill="1" applyBorder="1">
      <alignment vertical="center"/>
    </xf>
    <xf numFmtId="177" fontId="5" fillId="0" borderId="4" xfId="0" applyNumberFormat="1" applyFont="1" applyFill="1" applyBorder="1" applyAlignment="1">
      <alignment vertical="center" shrinkToFit="1"/>
    </xf>
    <xf numFmtId="0" fontId="6" fillId="0" borderId="9" xfId="0" applyFont="1" applyFill="1" applyBorder="1" applyAlignment="1">
      <alignment horizontal="center" vertical="center"/>
    </xf>
    <xf numFmtId="0" fontId="5" fillId="0" borderId="9" xfId="0" applyFont="1" applyFill="1" applyBorder="1" applyAlignment="1">
      <alignment horizontal="center" vertical="center" wrapText="1"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6" fillId="0" borderId="2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5" fillId="0" borderId="25"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28" xfId="0" applyFont="1" applyFill="1" applyBorder="1" applyAlignment="1">
      <alignment horizontal="center" vertical="center" wrapText="1" shrinkToFit="1"/>
    </xf>
    <xf numFmtId="0" fontId="5" fillId="0" borderId="9" xfId="0" applyFont="1" applyFill="1" applyBorder="1" applyAlignment="1">
      <alignment horizontal="center" vertical="center"/>
    </xf>
    <xf numFmtId="0" fontId="5" fillId="0" borderId="28" xfId="0" applyFont="1" applyFill="1" applyBorder="1" applyAlignment="1">
      <alignment horizontal="center" vertical="center"/>
    </xf>
    <xf numFmtId="38" fontId="5" fillId="0" borderId="27" xfId="1" applyFont="1" applyFill="1" applyBorder="1" applyAlignment="1">
      <alignment horizontal="center" vertical="center" wrapText="1"/>
    </xf>
    <xf numFmtId="38" fontId="5" fillId="0" borderId="9" xfId="1" applyFont="1" applyFill="1" applyBorder="1" applyAlignment="1">
      <alignment horizontal="center" vertical="center" wrapText="1"/>
    </xf>
    <xf numFmtId="0" fontId="5" fillId="0" borderId="7" xfId="0" applyFont="1" applyFill="1" applyBorder="1" applyAlignment="1">
      <alignment horizontal="center" vertical="center" wrapText="1" shrinkToFit="1"/>
    </xf>
    <xf numFmtId="176" fontId="5" fillId="0" borderId="11" xfId="0" applyNumberFormat="1" applyFont="1" applyFill="1" applyBorder="1" applyAlignment="1">
      <alignment horizontal="right" vertical="center" shrinkToFit="1"/>
    </xf>
    <xf numFmtId="176" fontId="5" fillId="0" borderId="20" xfId="0" applyNumberFormat="1" applyFont="1" applyFill="1" applyBorder="1" applyAlignment="1">
      <alignment horizontal="right" vertical="center" shrinkToFit="1"/>
    </xf>
    <xf numFmtId="176" fontId="5" fillId="0" borderId="8" xfId="0" applyNumberFormat="1" applyFont="1" applyFill="1" applyBorder="1" applyAlignment="1">
      <alignment horizontal="right" vertical="center" shrinkToFit="1"/>
    </xf>
    <xf numFmtId="176" fontId="5" fillId="0" borderId="12" xfId="0" applyNumberFormat="1" applyFont="1" applyFill="1" applyBorder="1" applyAlignment="1">
      <alignment horizontal="right" vertical="center" shrinkToFit="1"/>
    </xf>
    <xf numFmtId="176" fontId="5" fillId="0" borderId="29" xfId="0" applyNumberFormat="1" applyFont="1" applyFill="1" applyBorder="1" applyAlignment="1">
      <alignment horizontal="right" vertical="center" shrinkToFit="1"/>
    </xf>
    <xf numFmtId="0" fontId="5" fillId="0" borderId="7" xfId="0" applyFont="1" applyFill="1" applyBorder="1">
      <alignment vertical="center"/>
    </xf>
    <xf numFmtId="0" fontId="5" fillId="0" borderId="19" xfId="0" applyFont="1" applyFill="1" applyBorder="1">
      <alignment vertical="center"/>
    </xf>
    <xf numFmtId="0" fontId="8" fillId="0" borderId="8" xfId="0" applyFont="1" applyFill="1" applyBorder="1">
      <alignment vertical="center"/>
    </xf>
    <xf numFmtId="0" fontId="0" fillId="0" borderId="3" xfId="0" applyFill="1" applyBorder="1">
      <alignment vertical="center"/>
    </xf>
    <xf numFmtId="176" fontId="8" fillId="0" borderId="4" xfId="0" applyNumberFormat="1" applyFont="1" applyFill="1" applyBorder="1" applyAlignment="1">
      <alignment vertical="center"/>
    </xf>
    <xf numFmtId="0" fontId="0" fillId="0" borderId="3" xfId="0" applyFont="1" applyFill="1" applyBorder="1">
      <alignment vertical="center"/>
    </xf>
    <xf numFmtId="0" fontId="16" fillId="0" borderId="3" xfId="0" applyFont="1" applyFill="1" applyBorder="1">
      <alignment vertical="center"/>
    </xf>
    <xf numFmtId="176" fontId="5" fillId="0" borderId="4" xfId="0" applyNumberFormat="1" applyFont="1" applyFill="1" applyBorder="1" applyAlignment="1">
      <alignment horizontal="right" vertical="center"/>
    </xf>
    <xf numFmtId="38" fontId="8" fillId="0" borderId="4" xfId="1" applyFont="1" applyFill="1" applyBorder="1" applyAlignment="1">
      <alignment horizontal="right" vertical="center"/>
    </xf>
    <xf numFmtId="38" fontId="8" fillId="0" borderId="2" xfId="1" applyFont="1" applyFill="1" applyBorder="1">
      <alignment vertical="center"/>
    </xf>
    <xf numFmtId="38" fontId="14" fillId="0" borderId="5" xfId="1" applyFont="1" applyFill="1" applyBorder="1">
      <alignment vertical="center"/>
    </xf>
    <xf numFmtId="38" fontId="8" fillId="0" borderId="2" xfId="4" applyFont="1" applyFill="1" applyBorder="1">
      <alignment vertical="center"/>
    </xf>
    <xf numFmtId="38" fontId="8" fillId="0" borderId="5" xfId="4" applyFont="1" applyFill="1" applyBorder="1">
      <alignment vertical="center"/>
    </xf>
    <xf numFmtId="176" fontId="5" fillId="0" borderId="6" xfId="0" applyNumberFormat="1" applyFont="1" applyFill="1" applyBorder="1" applyAlignment="1">
      <alignment horizontal="right" vertical="center"/>
    </xf>
    <xf numFmtId="176" fontId="22" fillId="0" borderId="7" xfId="0" applyNumberFormat="1" applyFont="1" applyFill="1" applyBorder="1" applyAlignment="1">
      <alignment horizontal="right" vertical="center" shrinkToFit="1"/>
    </xf>
    <xf numFmtId="176" fontId="22" fillId="0" borderId="11" xfId="0" applyNumberFormat="1" applyFont="1" applyFill="1" applyBorder="1" applyAlignment="1">
      <alignment horizontal="right" vertical="center" shrinkToFit="1"/>
    </xf>
    <xf numFmtId="179" fontId="22" fillId="0" borderId="8" xfId="0" applyNumberFormat="1" applyFont="1" applyFill="1" applyBorder="1" applyAlignment="1">
      <alignment horizontal="right" vertical="center" shrinkToFit="1"/>
    </xf>
    <xf numFmtId="0" fontId="23" fillId="0" borderId="0" xfId="0" applyFont="1" applyFill="1" applyBorder="1">
      <alignment vertical="center"/>
    </xf>
    <xf numFmtId="176" fontId="22" fillId="0" borderId="1" xfId="0" applyNumberFormat="1" applyFont="1" applyFill="1" applyBorder="1" applyAlignment="1">
      <alignment horizontal="right" vertical="center" shrinkToFit="1"/>
    </xf>
    <xf numFmtId="49" fontId="20" fillId="0" borderId="0" xfId="0" applyNumberFormat="1" applyFont="1" applyFill="1" applyBorder="1" applyAlignment="1">
      <alignment horizontal="center" vertical="center" shrinkToFit="1"/>
    </xf>
    <xf numFmtId="49" fontId="21"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22" xfId="1" applyNumberFormat="1" applyFont="1" applyFill="1" applyBorder="1" applyAlignment="1">
      <alignment horizontal="center" vertical="center" shrinkToFit="1"/>
    </xf>
    <xf numFmtId="0" fontId="2" fillId="0" borderId="24" xfId="1" applyNumberFormat="1" applyFont="1" applyFill="1" applyBorder="1" applyAlignment="1">
      <alignment horizontal="center" vertical="center" shrinkToFit="1"/>
    </xf>
    <xf numFmtId="0" fontId="2" fillId="0" borderId="26" xfId="1" applyNumberFormat="1" applyFont="1" applyFill="1" applyBorder="1" applyAlignment="1">
      <alignment horizontal="center" vertical="center" shrinkToFit="1"/>
    </xf>
    <xf numFmtId="0" fontId="19" fillId="0" borderId="22" xfId="1" applyNumberFormat="1" applyFont="1" applyFill="1" applyBorder="1" applyAlignment="1">
      <alignment horizontal="center" vertical="center" shrinkToFit="1"/>
    </xf>
    <xf numFmtId="0" fontId="5" fillId="0" borderId="24" xfId="1" applyNumberFormat="1" applyFont="1" applyFill="1" applyBorder="1" applyAlignment="1">
      <alignment horizontal="center" vertical="center" shrinkToFit="1"/>
    </xf>
    <xf numFmtId="0" fontId="5" fillId="0" borderId="26" xfId="1" applyNumberFormat="1" applyFont="1" applyFill="1" applyBorder="1" applyAlignment="1">
      <alignment horizontal="center" vertical="center" shrinkToFit="1"/>
    </xf>
  </cellXfs>
  <cellStyles count="5">
    <cellStyle name="パーセント" xfId="2" builtinId="5"/>
    <cellStyle name="桁区切り" xfId="1" builtinId="6"/>
    <cellStyle name="桁区切り 2" xfId="4"/>
    <cellStyle name="標準" xfId="0" builtinId="0"/>
    <cellStyle name="標準 2" xfId="3"/>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L779"/>
  <sheetViews>
    <sheetView tabSelected="1" view="pageBreakPreview" zoomScale="84" zoomScaleNormal="100" zoomScaleSheetLayoutView="84" workbookViewId="0">
      <pane xSplit="3" ySplit="3" topLeftCell="D449" activePane="bottomRight" state="frozen"/>
      <selection pane="topRight" activeCell="D1" sqref="D1"/>
      <selection pane="bottomLeft" activeCell="A4" sqref="A4"/>
      <selection pane="bottomRight" activeCell="K460" sqref="K460"/>
    </sheetView>
  </sheetViews>
  <sheetFormatPr defaultRowHeight="13.5" x14ac:dyDescent="0.15"/>
  <cols>
    <col min="1" max="1" width="4.75" style="48" customWidth="1"/>
    <col min="2" max="2" width="19.875" style="39" customWidth="1"/>
    <col min="3" max="3" width="40.75" style="39" customWidth="1"/>
    <col min="4" max="4" width="11.125" style="39" customWidth="1"/>
    <col min="5" max="5" width="6.375" style="39" customWidth="1"/>
    <col min="6" max="6" width="8.375" style="39" customWidth="1"/>
    <col min="7" max="7" width="16" style="39" customWidth="1"/>
    <col min="8" max="11" width="9.625" style="39" customWidth="1"/>
    <col min="12" max="12" width="13.5" style="39" customWidth="1"/>
    <col min="13" max="13" width="9.625" style="39" customWidth="1"/>
    <col min="14" max="14" width="13.625" style="39" customWidth="1"/>
    <col min="15" max="15" width="10.375" style="39" customWidth="1"/>
    <col min="16" max="16" width="10.125" style="39" customWidth="1"/>
    <col min="17" max="17" width="28.125" style="39" customWidth="1"/>
    <col min="18" max="18" width="32.5" style="39" customWidth="1"/>
    <col min="19" max="21" width="28.375" style="39" customWidth="1"/>
    <col min="22" max="22" width="9.75" style="39" customWidth="1"/>
    <col min="23" max="23" width="9.125" style="46" customWidth="1"/>
    <col min="24" max="24" width="9.125" style="47" customWidth="1"/>
    <col min="25" max="25" width="9" style="47" customWidth="1"/>
    <col min="26" max="26" width="15.375" style="3" customWidth="1"/>
    <col min="27" max="27" width="15.875" style="3" customWidth="1"/>
    <col min="741" max="16384" width="9" style="3"/>
  </cols>
  <sheetData>
    <row r="1" spans="1:740" ht="37.5" customHeight="1" thickBot="1" x14ac:dyDescent="0.2">
      <c r="A1" s="129" t="s">
        <v>535</v>
      </c>
      <c r="B1" s="129"/>
      <c r="C1" s="129"/>
      <c r="D1" s="129"/>
      <c r="E1" s="129"/>
      <c r="F1" s="130" t="s">
        <v>544</v>
      </c>
      <c r="G1" s="130"/>
      <c r="H1" s="130"/>
      <c r="I1" s="130"/>
      <c r="J1" s="130"/>
      <c r="K1" s="130"/>
      <c r="L1" s="130"/>
      <c r="M1" s="130"/>
      <c r="N1" s="130"/>
      <c r="O1" s="130"/>
      <c r="P1" s="130"/>
      <c r="Q1" s="131"/>
      <c r="R1" s="131"/>
      <c r="S1" s="131"/>
      <c r="T1" s="63"/>
      <c r="U1" s="63"/>
      <c r="X1" s="46"/>
      <c r="Y1" s="46"/>
    </row>
    <row r="2" spans="1:740" s="33" customFormat="1" ht="21.75" customHeight="1" x14ac:dyDescent="0.15">
      <c r="A2" s="85"/>
      <c r="B2" s="86"/>
      <c r="C2" s="86"/>
      <c r="D2" s="86"/>
      <c r="E2" s="86"/>
      <c r="F2" s="86"/>
      <c r="G2" s="132" t="s">
        <v>545</v>
      </c>
      <c r="H2" s="133"/>
      <c r="I2" s="133"/>
      <c r="J2" s="133"/>
      <c r="K2" s="133"/>
      <c r="L2" s="134"/>
      <c r="M2" s="135" t="s">
        <v>546</v>
      </c>
      <c r="N2" s="136"/>
      <c r="O2" s="136"/>
      <c r="P2" s="137"/>
      <c r="Q2" s="135" t="s">
        <v>541</v>
      </c>
      <c r="R2" s="133"/>
      <c r="S2" s="133"/>
      <c r="T2" s="133"/>
      <c r="U2" s="134"/>
      <c r="V2" s="86"/>
      <c r="W2" s="86"/>
      <c r="X2" s="86"/>
      <c r="Y2" s="86"/>
      <c r="Z2" s="3"/>
      <c r="AA2" s="3"/>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row>
    <row r="3" spans="1:740" ht="69.75" customHeight="1" x14ac:dyDescent="0.15">
      <c r="A3" s="90"/>
      <c r="B3" s="90" t="s">
        <v>0</v>
      </c>
      <c r="C3" s="91" t="s">
        <v>527</v>
      </c>
      <c r="D3" s="92" t="s">
        <v>1</v>
      </c>
      <c r="E3" s="92" t="s">
        <v>2</v>
      </c>
      <c r="F3" s="93" t="s">
        <v>542</v>
      </c>
      <c r="G3" s="94" t="s">
        <v>41</v>
      </c>
      <c r="H3" s="95" t="s">
        <v>528</v>
      </c>
      <c r="I3" s="95" t="s">
        <v>529</v>
      </c>
      <c r="J3" s="95" t="s">
        <v>530</v>
      </c>
      <c r="K3" s="96" t="s">
        <v>531</v>
      </c>
      <c r="L3" s="97" t="s">
        <v>532</v>
      </c>
      <c r="M3" s="94" t="s">
        <v>534</v>
      </c>
      <c r="N3" s="91" t="s">
        <v>533</v>
      </c>
      <c r="O3" s="98" t="s">
        <v>3</v>
      </c>
      <c r="P3" s="99" t="s">
        <v>42</v>
      </c>
      <c r="Q3" s="100" t="s">
        <v>4</v>
      </c>
      <c r="R3" s="100" t="s">
        <v>5</v>
      </c>
      <c r="S3" s="100" t="s">
        <v>6</v>
      </c>
      <c r="T3" s="100" t="s">
        <v>536</v>
      </c>
      <c r="U3" s="101" t="s">
        <v>537</v>
      </c>
      <c r="V3" s="102" t="s">
        <v>524</v>
      </c>
      <c r="W3" s="103" t="s">
        <v>525</v>
      </c>
      <c r="X3" s="103" t="s">
        <v>526</v>
      </c>
      <c r="Y3" s="103" t="s">
        <v>538</v>
      </c>
      <c r="Z3" s="103" t="s">
        <v>539</v>
      </c>
      <c r="AA3" s="103" t="s">
        <v>540</v>
      </c>
    </row>
    <row r="4" spans="1:740" s="113" customFormat="1" ht="27" customHeight="1" x14ac:dyDescent="0.15">
      <c r="A4" s="2">
        <v>1</v>
      </c>
      <c r="B4" s="20" t="s">
        <v>905</v>
      </c>
      <c r="C4" s="8" t="s">
        <v>547</v>
      </c>
      <c r="D4" s="1" t="s">
        <v>1086</v>
      </c>
      <c r="E4" s="22">
        <v>20</v>
      </c>
      <c r="F4" s="66">
        <v>22</v>
      </c>
      <c r="G4" s="56">
        <v>12307546</v>
      </c>
      <c r="H4" s="6">
        <v>5602</v>
      </c>
      <c r="I4" s="22">
        <v>259</v>
      </c>
      <c r="J4" s="87">
        <f>ROUNDUP(H4/I4,1)</f>
        <v>21.700000000000003</v>
      </c>
      <c r="K4" s="14">
        <v>12</v>
      </c>
      <c r="L4" s="123">
        <f>IF(AND(G4&gt;0,J4&gt;0,K4&gt;0),G4/J4/K4,0)</f>
        <v>47264.001536098309</v>
      </c>
      <c r="M4" s="56">
        <v>282</v>
      </c>
      <c r="N4" s="22">
        <f>G4/M4</f>
        <v>43643.78014184397</v>
      </c>
      <c r="O4" s="74">
        <v>39214</v>
      </c>
      <c r="P4" s="26">
        <f>G4/O4</f>
        <v>313.85591880450858</v>
      </c>
      <c r="Q4" s="81" t="s">
        <v>1128</v>
      </c>
      <c r="R4" s="81" t="s">
        <v>1440</v>
      </c>
      <c r="S4" s="81"/>
      <c r="T4" s="81"/>
      <c r="U4" s="82"/>
      <c r="V4" s="74">
        <v>42143.599137931036</v>
      </c>
      <c r="W4" s="41">
        <v>42933.754166666666</v>
      </c>
      <c r="X4" s="41">
        <v>41474.498127340827</v>
      </c>
      <c r="Y4" s="41">
        <v>45720.403225806454</v>
      </c>
      <c r="Z4" s="41">
        <v>43643.78014184397</v>
      </c>
      <c r="AA4" s="41">
        <v>47264.001536098309</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row>
    <row r="5" spans="1:740" s="113" customFormat="1" ht="27" customHeight="1" x14ac:dyDescent="0.15">
      <c r="A5" s="2">
        <v>2</v>
      </c>
      <c r="B5" s="20" t="s">
        <v>906</v>
      </c>
      <c r="C5" s="10" t="s">
        <v>51</v>
      </c>
      <c r="D5" s="1" t="s">
        <v>1086</v>
      </c>
      <c r="E5" s="22">
        <v>10</v>
      </c>
      <c r="F5" s="66">
        <v>13</v>
      </c>
      <c r="G5" s="56">
        <v>2942500</v>
      </c>
      <c r="H5" s="6">
        <v>3128</v>
      </c>
      <c r="I5" s="22">
        <v>270</v>
      </c>
      <c r="J5" s="87">
        <f t="shared" ref="J5:J68" si="0">ROUNDUP(H5/I5,1)</f>
        <v>11.6</v>
      </c>
      <c r="K5" s="14">
        <v>12</v>
      </c>
      <c r="L5" s="123">
        <f t="shared" ref="L5:L68" si="1">IF(AND(G5&gt;0,J5&gt;0,K5&gt;0),G5/J5/K5,0)</f>
        <v>21138.649425287356</v>
      </c>
      <c r="M5" s="56">
        <v>162</v>
      </c>
      <c r="N5" s="22">
        <f>G5/M5</f>
        <v>18163.580246913582</v>
      </c>
      <c r="O5" s="74">
        <v>10986</v>
      </c>
      <c r="P5" s="26">
        <f>G5/O5</f>
        <v>267.84088840342253</v>
      </c>
      <c r="Q5" s="7" t="s">
        <v>466</v>
      </c>
      <c r="R5" s="7" t="s">
        <v>467</v>
      </c>
      <c r="S5" s="7" t="s">
        <v>1727</v>
      </c>
      <c r="T5" s="7"/>
      <c r="U5" s="77"/>
      <c r="V5" s="74">
        <v>20116.666666666668</v>
      </c>
      <c r="W5" s="41">
        <v>21641.304347826088</v>
      </c>
      <c r="X5" s="41">
        <v>23921.088435374149</v>
      </c>
      <c r="Y5" s="41">
        <v>21371.428571428572</v>
      </c>
      <c r="Z5" s="41">
        <v>18163.580246913582</v>
      </c>
      <c r="AA5" s="41">
        <v>21138.649425287356</v>
      </c>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row>
    <row r="6" spans="1:740" s="113" customFormat="1" ht="27" customHeight="1" x14ac:dyDescent="0.15">
      <c r="A6" s="2">
        <v>3</v>
      </c>
      <c r="B6" s="20" t="s">
        <v>96</v>
      </c>
      <c r="C6" s="8" t="s">
        <v>548</v>
      </c>
      <c r="D6" s="1" t="s">
        <v>1086</v>
      </c>
      <c r="E6" s="22">
        <v>40</v>
      </c>
      <c r="F6" s="66">
        <v>35</v>
      </c>
      <c r="G6" s="56">
        <v>10516341</v>
      </c>
      <c r="H6" s="6">
        <v>5982</v>
      </c>
      <c r="I6" s="22">
        <v>243</v>
      </c>
      <c r="J6" s="87">
        <f t="shared" si="0"/>
        <v>24.700000000000003</v>
      </c>
      <c r="K6" s="14">
        <v>12</v>
      </c>
      <c r="L6" s="123">
        <f t="shared" si="1"/>
        <v>35480.232793522264</v>
      </c>
      <c r="M6" s="56">
        <v>385</v>
      </c>
      <c r="N6" s="22">
        <f t="shared" ref="N6:N69" si="2">G6/M6</f>
        <v>27315.17142857143</v>
      </c>
      <c r="O6" s="74">
        <v>28446</v>
      </c>
      <c r="P6" s="26">
        <f>G6/O6</f>
        <v>369.69489559164731</v>
      </c>
      <c r="Q6" s="9" t="s">
        <v>1129</v>
      </c>
      <c r="R6" s="9" t="s">
        <v>1441</v>
      </c>
      <c r="S6" s="9" t="s">
        <v>1728</v>
      </c>
      <c r="T6" s="9"/>
      <c r="U6" s="76"/>
      <c r="V6" s="74">
        <v>32248.158808933003</v>
      </c>
      <c r="W6" s="41">
        <v>30529.108108108107</v>
      </c>
      <c r="X6" s="41">
        <v>30107.014598540147</v>
      </c>
      <c r="Y6" s="41">
        <v>27283.139784946237</v>
      </c>
      <c r="Z6" s="41">
        <v>27315.17142857143</v>
      </c>
      <c r="AA6" s="41">
        <v>35480.232793522264</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row>
    <row r="7" spans="1:740" s="113" customFormat="1" ht="27" customHeight="1" x14ac:dyDescent="0.15">
      <c r="A7" s="2">
        <v>4</v>
      </c>
      <c r="B7" s="20" t="s">
        <v>907</v>
      </c>
      <c r="C7" s="10" t="s">
        <v>549</v>
      </c>
      <c r="D7" s="1" t="s">
        <v>1086</v>
      </c>
      <c r="E7" s="22">
        <v>25</v>
      </c>
      <c r="F7" s="66">
        <v>24</v>
      </c>
      <c r="G7" s="56">
        <v>3221645</v>
      </c>
      <c r="H7" s="6">
        <v>5251</v>
      </c>
      <c r="I7" s="22">
        <v>246</v>
      </c>
      <c r="J7" s="87">
        <f t="shared" si="0"/>
        <v>21.400000000000002</v>
      </c>
      <c r="K7" s="14">
        <v>12</v>
      </c>
      <c r="L7" s="123">
        <f t="shared" si="1"/>
        <v>12545.346573208721</v>
      </c>
      <c r="M7" s="56">
        <v>277</v>
      </c>
      <c r="N7" s="22">
        <f t="shared" si="2"/>
        <v>11630.487364620938</v>
      </c>
      <c r="O7" s="88">
        <v>34827</v>
      </c>
      <c r="P7" s="26">
        <f>G7/O7</f>
        <v>92.504235219800734</v>
      </c>
      <c r="Q7" s="7" t="s">
        <v>1130</v>
      </c>
      <c r="R7" s="7" t="s">
        <v>366</v>
      </c>
      <c r="S7" s="7" t="s">
        <v>1729</v>
      </c>
      <c r="T7" s="7"/>
      <c r="U7" s="77"/>
      <c r="V7" s="74">
        <v>11067.781767955801</v>
      </c>
      <c r="W7" s="41">
        <v>10412.558528428093</v>
      </c>
      <c r="X7" s="41">
        <v>10818.361010830326</v>
      </c>
      <c r="Y7" s="41">
        <v>10988.915057915057</v>
      </c>
      <c r="Z7" s="41">
        <v>11630.487364620938</v>
      </c>
      <c r="AA7" s="41">
        <v>12545.346573208721</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row>
    <row r="8" spans="1:740" s="113" customFormat="1" ht="27" customHeight="1" x14ac:dyDescent="0.15">
      <c r="A8" s="2">
        <v>5</v>
      </c>
      <c r="B8" s="20" t="s">
        <v>97</v>
      </c>
      <c r="C8" s="10" t="s">
        <v>7</v>
      </c>
      <c r="D8" s="1" t="s">
        <v>1086</v>
      </c>
      <c r="E8" s="22">
        <v>10</v>
      </c>
      <c r="F8" s="66">
        <v>10</v>
      </c>
      <c r="G8" s="56">
        <v>1500400</v>
      </c>
      <c r="H8" s="6">
        <v>2206</v>
      </c>
      <c r="I8" s="22">
        <v>270</v>
      </c>
      <c r="J8" s="87">
        <f t="shared" si="0"/>
        <v>8.1999999999999993</v>
      </c>
      <c r="K8" s="14">
        <v>12</v>
      </c>
      <c r="L8" s="123">
        <f t="shared" si="1"/>
        <v>15247.967479674799</v>
      </c>
      <c r="M8" s="56">
        <v>108</v>
      </c>
      <c r="N8" s="22">
        <f t="shared" si="2"/>
        <v>13892.592592592593</v>
      </c>
      <c r="O8" s="74">
        <v>6520</v>
      </c>
      <c r="P8" s="26">
        <f t="shared" ref="P8:P71" si="3">G8/O8</f>
        <v>230.12269938650306</v>
      </c>
      <c r="Q8" s="7" t="s">
        <v>412</v>
      </c>
      <c r="R8" s="7" t="s">
        <v>1442</v>
      </c>
      <c r="S8" s="7" t="s">
        <v>368</v>
      </c>
      <c r="T8" s="7"/>
      <c r="U8" s="77"/>
      <c r="V8" s="74">
        <v>11357.391304347826</v>
      </c>
      <c r="W8" s="41">
        <v>13185.714285714286</v>
      </c>
      <c r="X8" s="41">
        <v>12011.666666666666</v>
      </c>
      <c r="Y8" s="41">
        <v>13072.173913043478</v>
      </c>
      <c r="Z8" s="41">
        <v>13892.592592592593</v>
      </c>
      <c r="AA8" s="41">
        <v>15247.967479674799</v>
      </c>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row>
    <row r="9" spans="1:740" s="113" customFormat="1" ht="27" customHeight="1" x14ac:dyDescent="0.15">
      <c r="A9" s="2">
        <v>6</v>
      </c>
      <c r="B9" s="19" t="s">
        <v>908</v>
      </c>
      <c r="C9" s="10" t="s">
        <v>550</v>
      </c>
      <c r="D9" s="1" t="s">
        <v>1086</v>
      </c>
      <c r="E9" s="22">
        <v>34</v>
      </c>
      <c r="F9" s="66">
        <v>29</v>
      </c>
      <c r="G9" s="56">
        <v>4165288</v>
      </c>
      <c r="H9" s="6">
        <v>5070</v>
      </c>
      <c r="I9" s="22">
        <v>243</v>
      </c>
      <c r="J9" s="87">
        <f t="shared" si="0"/>
        <v>20.900000000000002</v>
      </c>
      <c r="K9" s="14">
        <v>12</v>
      </c>
      <c r="L9" s="123">
        <f t="shared" si="1"/>
        <v>16608.006379585324</v>
      </c>
      <c r="M9" s="56">
        <v>298</v>
      </c>
      <c r="N9" s="22">
        <f t="shared" si="2"/>
        <v>13977.476510067114</v>
      </c>
      <c r="O9" s="74">
        <v>20279</v>
      </c>
      <c r="P9" s="26">
        <f t="shared" si="3"/>
        <v>205.3990827950096</v>
      </c>
      <c r="Q9" s="7" t="s">
        <v>485</v>
      </c>
      <c r="R9" s="7" t="s">
        <v>486</v>
      </c>
      <c r="S9" s="7" t="s">
        <v>373</v>
      </c>
      <c r="T9" s="7" t="s">
        <v>1962</v>
      </c>
      <c r="U9" s="77"/>
      <c r="V9" s="74">
        <v>12416.576119402986</v>
      </c>
      <c r="W9" s="41">
        <v>14025.235915492958</v>
      </c>
      <c r="X9" s="41">
        <v>14141.632867132867</v>
      </c>
      <c r="Y9" s="41">
        <v>13580.233333333334</v>
      </c>
      <c r="Z9" s="41">
        <v>13977.476510067114</v>
      </c>
      <c r="AA9" s="41">
        <v>16608.006379585324</v>
      </c>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row>
    <row r="10" spans="1:740" s="113" customFormat="1" ht="27" customHeight="1" x14ac:dyDescent="0.15">
      <c r="A10" s="2">
        <v>7</v>
      </c>
      <c r="B10" s="19" t="s">
        <v>98</v>
      </c>
      <c r="C10" s="10" t="s">
        <v>551</v>
      </c>
      <c r="D10" s="1" t="s">
        <v>1086</v>
      </c>
      <c r="E10" s="22">
        <v>30</v>
      </c>
      <c r="F10" s="66">
        <v>28</v>
      </c>
      <c r="G10" s="56">
        <v>6448257</v>
      </c>
      <c r="H10" s="6">
        <v>6393</v>
      </c>
      <c r="I10" s="22">
        <v>246</v>
      </c>
      <c r="J10" s="87">
        <f t="shared" si="0"/>
        <v>26</v>
      </c>
      <c r="K10" s="14">
        <v>12</v>
      </c>
      <c r="L10" s="123">
        <f t="shared" si="1"/>
        <v>20667.490384615387</v>
      </c>
      <c r="M10" s="56">
        <v>339</v>
      </c>
      <c r="N10" s="22">
        <f t="shared" si="2"/>
        <v>19021.407079646018</v>
      </c>
      <c r="O10" s="74">
        <v>33069</v>
      </c>
      <c r="P10" s="26">
        <f t="shared" si="3"/>
        <v>194.99401251927787</v>
      </c>
      <c r="Q10" s="7" t="s">
        <v>1131</v>
      </c>
      <c r="R10" s="12" t="s">
        <v>487</v>
      </c>
      <c r="S10" s="7" t="s">
        <v>488</v>
      </c>
      <c r="T10" s="7"/>
      <c r="U10" s="77"/>
      <c r="V10" s="74">
        <v>19706.81443298969</v>
      </c>
      <c r="W10" s="41">
        <v>19629.764705882353</v>
      </c>
      <c r="X10" s="41">
        <v>19923.815584415584</v>
      </c>
      <c r="Y10" s="41">
        <v>19823.6484375</v>
      </c>
      <c r="Z10" s="41">
        <v>19021.407079646018</v>
      </c>
      <c r="AA10" s="41">
        <v>20667.490384615387</v>
      </c>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row>
    <row r="11" spans="1:740" s="115" customFormat="1" ht="27" customHeight="1" x14ac:dyDescent="0.15">
      <c r="A11" s="2">
        <v>8</v>
      </c>
      <c r="B11" s="34" t="s">
        <v>99</v>
      </c>
      <c r="C11" s="28" t="s">
        <v>552</v>
      </c>
      <c r="D11" s="29" t="s">
        <v>1086</v>
      </c>
      <c r="E11" s="30">
        <v>30</v>
      </c>
      <c r="F11" s="67">
        <v>27</v>
      </c>
      <c r="G11" s="69">
        <v>9132444</v>
      </c>
      <c r="H11" s="31">
        <v>5667</v>
      </c>
      <c r="I11" s="30">
        <v>243</v>
      </c>
      <c r="J11" s="87">
        <f t="shared" si="0"/>
        <v>23.400000000000002</v>
      </c>
      <c r="K11" s="35">
        <v>12</v>
      </c>
      <c r="L11" s="123">
        <f t="shared" si="1"/>
        <v>32522.948717948715</v>
      </c>
      <c r="M11" s="69">
        <v>302</v>
      </c>
      <c r="N11" s="22">
        <f t="shared" si="2"/>
        <v>30239.880794701985</v>
      </c>
      <c r="O11" s="114">
        <v>30724</v>
      </c>
      <c r="P11" s="26">
        <f t="shared" si="3"/>
        <v>297.24137482098683</v>
      </c>
      <c r="Q11" s="32" t="s">
        <v>369</v>
      </c>
      <c r="R11" s="32" t="s">
        <v>1443</v>
      </c>
      <c r="S11" s="32"/>
      <c r="T11" s="32"/>
      <c r="U11" s="78"/>
      <c r="V11" s="74">
        <v>22231.873156342182</v>
      </c>
      <c r="W11" s="41">
        <v>26594.273885350318</v>
      </c>
      <c r="X11" s="41">
        <v>27123.102564102563</v>
      </c>
      <c r="Y11" s="41">
        <v>27170.82958199357</v>
      </c>
      <c r="Z11" s="41">
        <v>30239.880794701985</v>
      </c>
      <c r="AA11" s="41">
        <v>32522.948717948715</v>
      </c>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row>
    <row r="12" spans="1:740" s="113" customFormat="1" ht="27" customHeight="1" x14ac:dyDescent="0.15">
      <c r="A12" s="2">
        <v>9</v>
      </c>
      <c r="B12" s="20" t="s">
        <v>100</v>
      </c>
      <c r="C12" s="10" t="s">
        <v>553</v>
      </c>
      <c r="D12" s="1" t="s">
        <v>1086</v>
      </c>
      <c r="E12" s="22">
        <v>20</v>
      </c>
      <c r="F12" s="66">
        <v>12</v>
      </c>
      <c r="G12" s="56">
        <v>1608000</v>
      </c>
      <c r="H12" s="6">
        <v>2587</v>
      </c>
      <c r="I12" s="22">
        <v>251</v>
      </c>
      <c r="J12" s="87">
        <f t="shared" si="0"/>
        <v>10.4</v>
      </c>
      <c r="K12" s="14">
        <v>12</v>
      </c>
      <c r="L12" s="123">
        <f t="shared" si="1"/>
        <v>12884.615384615385</v>
      </c>
      <c r="M12" s="56">
        <v>136</v>
      </c>
      <c r="N12" s="22">
        <f t="shared" si="2"/>
        <v>11823.529411764706</v>
      </c>
      <c r="O12" s="74">
        <v>14228.5</v>
      </c>
      <c r="P12" s="26">
        <f t="shared" si="3"/>
        <v>113.01261552517833</v>
      </c>
      <c r="Q12" s="7" t="s">
        <v>445</v>
      </c>
      <c r="R12" s="7" t="s">
        <v>1444</v>
      </c>
      <c r="S12" s="7" t="s">
        <v>1730</v>
      </c>
      <c r="T12" s="7" t="s">
        <v>436</v>
      </c>
      <c r="U12" s="77" t="s">
        <v>2121</v>
      </c>
      <c r="V12" s="74">
        <v>9221.8543046357609</v>
      </c>
      <c r="W12" s="41">
        <v>12725.47770700637</v>
      </c>
      <c r="X12" s="41">
        <v>13011.363636363636</v>
      </c>
      <c r="Y12" s="41">
        <v>13092.465753424658</v>
      </c>
      <c r="Z12" s="41">
        <v>11823.529411764706</v>
      </c>
      <c r="AA12" s="41">
        <v>12884.615384615385</v>
      </c>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row>
    <row r="13" spans="1:740" s="113" customFormat="1" ht="27" customHeight="1" x14ac:dyDescent="0.15">
      <c r="A13" s="2">
        <v>10</v>
      </c>
      <c r="B13" s="20" t="s">
        <v>101</v>
      </c>
      <c r="C13" s="10" t="s">
        <v>554</v>
      </c>
      <c r="D13" s="1" t="s">
        <v>1086</v>
      </c>
      <c r="E13" s="22">
        <v>20</v>
      </c>
      <c r="F13" s="66">
        <v>20</v>
      </c>
      <c r="G13" s="56">
        <v>4820600</v>
      </c>
      <c r="H13" s="6">
        <v>3893</v>
      </c>
      <c r="I13" s="22">
        <v>262</v>
      </c>
      <c r="J13" s="87">
        <f t="shared" si="0"/>
        <v>14.9</v>
      </c>
      <c r="K13" s="14">
        <v>12</v>
      </c>
      <c r="L13" s="123">
        <f t="shared" si="1"/>
        <v>26960.850111856824</v>
      </c>
      <c r="M13" s="56">
        <v>219</v>
      </c>
      <c r="N13" s="22">
        <f t="shared" si="2"/>
        <v>22011.87214611872</v>
      </c>
      <c r="O13" s="74">
        <v>19365</v>
      </c>
      <c r="P13" s="26">
        <f t="shared" si="3"/>
        <v>248.93364317066874</v>
      </c>
      <c r="Q13" s="7" t="s">
        <v>1132</v>
      </c>
      <c r="R13" s="7" t="s">
        <v>1445</v>
      </c>
      <c r="S13" s="7" t="s">
        <v>1731</v>
      </c>
      <c r="T13" s="7" t="s">
        <v>1963</v>
      </c>
      <c r="U13" s="77" t="s">
        <v>2122</v>
      </c>
      <c r="V13" s="74"/>
      <c r="W13" s="41">
        <v>25794.62365591398</v>
      </c>
      <c r="X13" s="41">
        <v>26243.243243243243</v>
      </c>
      <c r="Y13" s="41">
        <v>23427.4678111588</v>
      </c>
      <c r="Z13" s="41">
        <v>22011.87214611872</v>
      </c>
      <c r="AA13" s="41">
        <v>26960.850111856824</v>
      </c>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row>
    <row r="14" spans="1:740" s="113" customFormat="1" ht="27" customHeight="1" x14ac:dyDescent="0.15">
      <c r="A14" s="2">
        <v>11</v>
      </c>
      <c r="B14" s="20" t="s">
        <v>102</v>
      </c>
      <c r="C14" s="10" t="s">
        <v>555</v>
      </c>
      <c r="D14" s="1" t="s">
        <v>1086</v>
      </c>
      <c r="E14" s="22">
        <v>16</v>
      </c>
      <c r="F14" s="66">
        <v>23</v>
      </c>
      <c r="G14" s="56">
        <v>2950111</v>
      </c>
      <c r="H14" s="6">
        <v>3968</v>
      </c>
      <c r="I14" s="22">
        <v>244</v>
      </c>
      <c r="J14" s="87">
        <f t="shared" si="0"/>
        <v>16.3</v>
      </c>
      <c r="K14" s="14">
        <v>12</v>
      </c>
      <c r="L14" s="123">
        <f t="shared" si="1"/>
        <v>15082.367075664622</v>
      </c>
      <c r="M14" s="56">
        <v>179</v>
      </c>
      <c r="N14" s="22">
        <f t="shared" si="2"/>
        <v>16481.067039106147</v>
      </c>
      <c r="O14" s="74">
        <v>7110</v>
      </c>
      <c r="P14" s="26">
        <f t="shared" si="3"/>
        <v>414.92419127988751</v>
      </c>
      <c r="Q14" s="7" t="s">
        <v>1133</v>
      </c>
      <c r="R14" s="7" t="s">
        <v>373</v>
      </c>
      <c r="S14" s="7"/>
      <c r="T14" s="7"/>
      <c r="U14" s="77"/>
      <c r="V14" s="74">
        <v>13534.788793103447</v>
      </c>
      <c r="W14" s="41">
        <v>15028.634854771784</v>
      </c>
      <c r="X14" s="41">
        <v>15084.736170212766</v>
      </c>
      <c r="Y14" s="41">
        <v>15670.443902439025</v>
      </c>
      <c r="Z14" s="41">
        <v>16481.067039106147</v>
      </c>
      <c r="AA14" s="41">
        <v>15082.367075664622</v>
      </c>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row>
    <row r="15" spans="1:740" s="113" customFormat="1" ht="27" customHeight="1" x14ac:dyDescent="0.15">
      <c r="A15" s="2">
        <v>12</v>
      </c>
      <c r="B15" s="20" t="s">
        <v>103</v>
      </c>
      <c r="C15" s="10" t="s">
        <v>556</v>
      </c>
      <c r="D15" s="1" t="s">
        <v>1086</v>
      </c>
      <c r="E15" s="22">
        <v>20</v>
      </c>
      <c r="F15" s="66">
        <v>12</v>
      </c>
      <c r="G15" s="56">
        <v>671960</v>
      </c>
      <c r="H15" s="6">
        <v>2602</v>
      </c>
      <c r="I15" s="22">
        <v>265</v>
      </c>
      <c r="J15" s="87">
        <f t="shared" si="0"/>
        <v>9.9</v>
      </c>
      <c r="K15" s="14">
        <v>12</v>
      </c>
      <c r="L15" s="123">
        <f t="shared" si="1"/>
        <v>5656.2289562289561</v>
      </c>
      <c r="M15" s="56">
        <v>125</v>
      </c>
      <c r="N15" s="22">
        <f t="shared" si="2"/>
        <v>5375.68</v>
      </c>
      <c r="O15" s="74">
        <v>7504.67</v>
      </c>
      <c r="P15" s="26">
        <f t="shared" si="3"/>
        <v>89.538913769692741</v>
      </c>
      <c r="Q15" s="7" t="s">
        <v>1134</v>
      </c>
      <c r="R15" s="7" t="s">
        <v>1446</v>
      </c>
      <c r="S15" s="7" t="s">
        <v>1515</v>
      </c>
      <c r="T15" s="7"/>
      <c r="U15" s="77"/>
      <c r="V15" s="74">
        <v>3573.5714285714284</v>
      </c>
      <c r="W15" s="41">
        <v>4241.6796875</v>
      </c>
      <c r="X15" s="41">
        <v>5503.166666666667</v>
      </c>
      <c r="Y15" s="41">
        <v>6903.1071428571431</v>
      </c>
      <c r="Z15" s="41">
        <v>5375.68</v>
      </c>
      <c r="AA15" s="41">
        <v>5656.2289562289561</v>
      </c>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row>
    <row r="16" spans="1:740" s="113" customFormat="1" ht="27" customHeight="1" x14ac:dyDescent="0.15">
      <c r="A16" s="2">
        <v>13</v>
      </c>
      <c r="B16" s="20" t="s">
        <v>104</v>
      </c>
      <c r="C16" s="8" t="s">
        <v>557</v>
      </c>
      <c r="D16" s="1" t="s">
        <v>1086</v>
      </c>
      <c r="E16" s="22">
        <v>54</v>
      </c>
      <c r="F16" s="66">
        <v>58</v>
      </c>
      <c r="G16" s="56">
        <v>21247361</v>
      </c>
      <c r="H16" s="6">
        <v>13415</v>
      </c>
      <c r="I16" s="22">
        <v>266</v>
      </c>
      <c r="J16" s="87">
        <f t="shared" si="0"/>
        <v>50.5</v>
      </c>
      <c r="K16" s="14">
        <v>12</v>
      </c>
      <c r="L16" s="123">
        <f t="shared" si="1"/>
        <v>35061.651815181518</v>
      </c>
      <c r="M16" s="56">
        <v>667</v>
      </c>
      <c r="N16" s="22">
        <f t="shared" si="2"/>
        <v>31855.113943028486</v>
      </c>
      <c r="O16" s="74">
        <v>67075</v>
      </c>
      <c r="P16" s="26">
        <f t="shared" si="3"/>
        <v>316.7701975400671</v>
      </c>
      <c r="Q16" s="9" t="s">
        <v>374</v>
      </c>
      <c r="R16" s="9" t="s">
        <v>376</v>
      </c>
      <c r="S16" s="9" t="s">
        <v>375</v>
      </c>
      <c r="T16" s="9"/>
      <c r="U16" s="76"/>
      <c r="V16" s="74">
        <v>30103.492125984252</v>
      </c>
      <c r="W16" s="41">
        <v>30152.068661971833</v>
      </c>
      <c r="X16" s="41">
        <v>30085.578333333335</v>
      </c>
      <c r="Y16" s="41">
        <v>35005.326594090206</v>
      </c>
      <c r="Z16" s="41">
        <v>31855.113943028486</v>
      </c>
      <c r="AA16" s="41">
        <v>35061.651815181518</v>
      </c>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row>
    <row r="17" spans="1:740" s="113" customFormat="1" ht="27" customHeight="1" x14ac:dyDescent="0.15">
      <c r="A17" s="2">
        <v>14</v>
      </c>
      <c r="B17" s="20" t="s">
        <v>105</v>
      </c>
      <c r="C17" s="10" t="s">
        <v>558</v>
      </c>
      <c r="D17" s="1" t="s">
        <v>1086</v>
      </c>
      <c r="E17" s="22">
        <v>20</v>
      </c>
      <c r="F17" s="66">
        <v>20</v>
      </c>
      <c r="G17" s="56">
        <v>2800638</v>
      </c>
      <c r="H17" s="6">
        <v>2856</v>
      </c>
      <c r="I17" s="22">
        <v>250</v>
      </c>
      <c r="J17" s="87">
        <f t="shared" si="0"/>
        <v>11.5</v>
      </c>
      <c r="K17" s="14">
        <v>12</v>
      </c>
      <c r="L17" s="123">
        <f t="shared" si="1"/>
        <v>20294.478260869564</v>
      </c>
      <c r="M17" s="56">
        <v>237</v>
      </c>
      <c r="N17" s="22">
        <f t="shared" si="2"/>
        <v>11817.037974683544</v>
      </c>
      <c r="O17" s="74">
        <v>11946.5</v>
      </c>
      <c r="P17" s="26">
        <f t="shared" si="3"/>
        <v>234.4316745490311</v>
      </c>
      <c r="Q17" s="7" t="s">
        <v>373</v>
      </c>
      <c r="R17" s="7" t="s">
        <v>1447</v>
      </c>
      <c r="S17" s="7" t="s">
        <v>373</v>
      </c>
      <c r="T17" s="7" t="s">
        <v>373</v>
      </c>
      <c r="U17" s="77" t="s">
        <v>373</v>
      </c>
      <c r="V17" s="74">
        <v>10850.609929078015</v>
      </c>
      <c r="W17" s="41">
        <v>11835.480263157895</v>
      </c>
      <c r="X17" s="41">
        <v>13349.175141242938</v>
      </c>
      <c r="Y17" s="41">
        <v>12658.947368421053</v>
      </c>
      <c r="Z17" s="41">
        <v>11817.037974683544</v>
      </c>
      <c r="AA17" s="41">
        <v>20294.478260869564</v>
      </c>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row>
    <row r="18" spans="1:740" s="113" customFormat="1" ht="27" customHeight="1" x14ac:dyDescent="0.15">
      <c r="A18" s="2">
        <v>15</v>
      </c>
      <c r="B18" s="20" t="s">
        <v>106</v>
      </c>
      <c r="C18" s="10" t="s">
        <v>559</v>
      </c>
      <c r="D18" s="1" t="s">
        <v>1086</v>
      </c>
      <c r="E18" s="22">
        <v>16</v>
      </c>
      <c r="F18" s="66">
        <v>23</v>
      </c>
      <c r="G18" s="56">
        <v>2611325</v>
      </c>
      <c r="H18" s="6">
        <v>4073</v>
      </c>
      <c r="I18" s="22">
        <v>242</v>
      </c>
      <c r="J18" s="87">
        <f t="shared" si="0"/>
        <v>16.900000000000002</v>
      </c>
      <c r="K18" s="14">
        <v>12</v>
      </c>
      <c r="L18" s="123">
        <f t="shared" si="1"/>
        <v>12876.356015779091</v>
      </c>
      <c r="M18" s="56">
        <v>242</v>
      </c>
      <c r="N18" s="22">
        <f t="shared" si="2"/>
        <v>10790.599173553719</v>
      </c>
      <c r="O18" s="74">
        <v>6171</v>
      </c>
      <c r="P18" s="26">
        <f t="shared" si="3"/>
        <v>423.16075190406741</v>
      </c>
      <c r="Q18" s="7" t="s">
        <v>1135</v>
      </c>
      <c r="R18" s="7" t="s">
        <v>1448</v>
      </c>
      <c r="S18" s="7" t="s">
        <v>1732</v>
      </c>
      <c r="T18" s="7" t="s">
        <v>1964</v>
      </c>
      <c r="U18" s="77" t="s">
        <v>2123</v>
      </c>
      <c r="V18" s="74">
        <v>13139.09387755102</v>
      </c>
      <c r="W18" s="41">
        <v>11557.802469135802</v>
      </c>
      <c r="X18" s="41">
        <v>10918.771784232365</v>
      </c>
      <c r="Y18" s="41">
        <v>11491.516393442624</v>
      </c>
      <c r="Z18" s="41">
        <v>10790.599173553719</v>
      </c>
      <c r="AA18" s="41">
        <v>12876.356015779091</v>
      </c>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row>
    <row r="19" spans="1:740" s="113" customFormat="1" ht="27" customHeight="1" x14ac:dyDescent="0.15">
      <c r="A19" s="2">
        <v>16</v>
      </c>
      <c r="B19" s="20" t="s">
        <v>107</v>
      </c>
      <c r="C19" s="10" t="s">
        <v>560</v>
      </c>
      <c r="D19" s="1" t="s">
        <v>1086</v>
      </c>
      <c r="E19" s="22">
        <v>20</v>
      </c>
      <c r="F19" s="66">
        <v>17</v>
      </c>
      <c r="G19" s="56">
        <v>3075290</v>
      </c>
      <c r="H19" s="6">
        <v>3502</v>
      </c>
      <c r="I19" s="22">
        <v>270</v>
      </c>
      <c r="J19" s="87">
        <f t="shared" si="0"/>
        <v>13</v>
      </c>
      <c r="K19" s="14">
        <v>12</v>
      </c>
      <c r="L19" s="123">
        <f t="shared" si="1"/>
        <v>19713.397435897434</v>
      </c>
      <c r="M19" s="56">
        <v>199</v>
      </c>
      <c r="N19" s="22">
        <f t="shared" si="2"/>
        <v>15453.718592964824</v>
      </c>
      <c r="O19" s="74">
        <v>12155</v>
      </c>
      <c r="P19" s="26">
        <f t="shared" si="3"/>
        <v>253.00617030028795</v>
      </c>
      <c r="Q19" s="7" t="s">
        <v>382</v>
      </c>
      <c r="R19" s="7" t="s">
        <v>1449</v>
      </c>
      <c r="S19" s="12" t="s">
        <v>1733</v>
      </c>
      <c r="T19" s="12" t="s">
        <v>1965</v>
      </c>
      <c r="U19" s="79"/>
      <c r="V19" s="74">
        <v>16407.982062780269</v>
      </c>
      <c r="W19" s="41">
        <v>16867.843317972351</v>
      </c>
      <c r="X19" s="41">
        <v>16627.016574585636</v>
      </c>
      <c r="Y19" s="41">
        <v>15452.613065326634</v>
      </c>
      <c r="Z19" s="41">
        <v>15453.718592964824</v>
      </c>
      <c r="AA19" s="41">
        <v>19713.397435897434</v>
      </c>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row>
    <row r="20" spans="1:740" s="113" customFormat="1" ht="27" customHeight="1" x14ac:dyDescent="0.15">
      <c r="A20" s="2">
        <v>17</v>
      </c>
      <c r="B20" s="20" t="s">
        <v>108</v>
      </c>
      <c r="C20" s="10" t="s">
        <v>561</v>
      </c>
      <c r="D20" s="1" t="s">
        <v>1086</v>
      </c>
      <c r="E20" s="22">
        <v>25</v>
      </c>
      <c r="F20" s="66">
        <v>23</v>
      </c>
      <c r="G20" s="56">
        <v>3391950</v>
      </c>
      <c r="H20" s="6">
        <v>4671</v>
      </c>
      <c r="I20" s="22">
        <v>250</v>
      </c>
      <c r="J20" s="87">
        <f t="shared" si="0"/>
        <v>18.700000000000003</v>
      </c>
      <c r="K20" s="14">
        <v>12</v>
      </c>
      <c r="L20" s="123">
        <f t="shared" si="1"/>
        <v>15115.641711229944</v>
      </c>
      <c r="M20" s="56">
        <v>254</v>
      </c>
      <c r="N20" s="22">
        <f t="shared" si="2"/>
        <v>13354.133858267716</v>
      </c>
      <c r="O20" s="74">
        <v>17304</v>
      </c>
      <c r="P20" s="26">
        <f t="shared" si="3"/>
        <v>196.02115117891816</v>
      </c>
      <c r="Q20" s="7" t="s">
        <v>382</v>
      </c>
      <c r="R20" s="7" t="s">
        <v>1450</v>
      </c>
      <c r="S20" s="7" t="s">
        <v>1734</v>
      </c>
      <c r="T20" s="7" t="s">
        <v>365</v>
      </c>
      <c r="U20" s="77" t="s">
        <v>2124</v>
      </c>
      <c r="V20" s="74">
        <v>11553.715170278638</v>
      </c>
      <c r="W20" s="41">
        <v>10020.695364238411</v>
      </c>
      <c r="X20" s="41">
        <v>11476.80250783699</v>
      </c>
      <c r="Y20" s="41">
        <v>12917.142857142857</v>
      </c>
      <c r="Z20" s="41">
        <v>13354.133858267716</v>
      </c>
      <c r="AA20" s="41">
        <v>15115.641711229944</v>
      </c>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row>
    <row r="21" spans="1:740" s="113" customFormat="1" ht="27" customHeight="1" x14ac:dyDescent="0.15">
      <c r="A21" s="2">
        <v>18</v>
      </c>
      <c r="B21" s="20" t="s">
        <v>109</v>
      </c>
      <c r="C21" s="11" t="s">
        <v>562</v>
      </c>
      <c r="D21" s="1" t="s">
        <v>1086</v>
      </c>
      <c r="E21" s="22">
        <v>20</v>
      </c>
      <c r="F21" s="66">
        <v>34</v>
      </c>
      <c r="G21" s="56">
        <v>4837977</v>
      </c>
      <c r="H21" s="6">
        <v>3194</v>
      </c>
      <c r="I21" s="22">
        <v>243</v>
      </c>
      <c r="J21" s="87">
        <f t="shared" si="0"/>
        <v>13.2</v>
      </c>
      <c r="K21" s="14">
        <v>12</v>
      </c>
      <c r="L21" s="123">
        <f t="shared" si="1"/>
        <v>30542.784090909092</v>
      </c>
      <c r="M21" s="56">
        <v>192</v>
      </c>
      <c r="N21" s="22">
        <f t="shared" si="2"/>
        <v>25197.796875</v>
      </c>
      <c r="O21" s="74">
        <v>16432</v>
      </c>
      <c r="P21" s="26">
        <f t="shared" si="3"/>
        <v>294.42411148977607</v>
      </c>
      <c r="Q21" s="7" t="s">
        <v>1136</v>
      </c>
      <c r="R21" s="7" t="s">
        <v>468</v>
      </c>
      <c r="S21" s="7" t="s">
        <v>1735</v>
      </c>
      <c r="T21" s="7"/>
      <c r="U21" s="77"/>
      <c r="V21" s="74">
        <v>24017.451612903227</v>
      </c>
      <c r="W21" s="41">
        <v>23862.328282828283</v>
      </c>
      <c r="X21" s="41">
        <v>23573.760975609755</v>
      </c>
      <c r="Y21" s="41">
        <v>23836.726804123711</v>
      </c>
      <c r="Z21" s="41">
        <v>25197.796875</v>
      </c>
      <c r="AA21" s="41">
        <v>30542.784090909092</v>
      </c>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row>
    <row r="22" spans="1:740" s="113" customFormat="1" ht="27" customHeight="1" x14ac:dyDescent="0.15">
      <c r="A22" s="2">
        <v>19</v>
      </c>
      <c r="B22" s="20" t="s">
        <v>110</v>
      </c>
      <c r="C22" s="10" t="s">
        <v>563</v>
      </c>
      <c r="D22" s="1" t="s">
        <v>1086</v>
      </c>
      <c r="E22" s="22">
        <v>40</v>
      </c>
      <c r="F22" s="66">
        <v>31</v>
      </c>
      <c r="G22" s="56">
        <v>11174757</v>
      </c>
      <c r="H22" s="6">
        <v>7532</v>
      </c>
      <c r="I22" s="22">
        <v>269</v>
      </c>
      <c r="J22" s="87">
        <f t="shared" si="0"/>
        <v>28</v>
      </c>
      <c r="K22" s="14">
        <v>12</v>
      </c>
      <c r="L22" s="123">
        <f t="shared" si="1"/>
        <v>33258.205357142855</v>
      </c>
      <c r="M22" s="56">
        <v>356</v>
      </c>
      <c r="N22" s="22">
        <f t="shared" si="2"/>
        <v>31389.766853932586</v>
      </c>
      <c r="O22" s="74">
        <v>26332</v>
      </c>
      <c r="P22" s="26">
        <f t="shared" si="3"/>
        <v>424.37934832143401</v>
      </c>
      <c r="Q22" s="7" t="s">
        <v>1137</v>
      </c>
      <c r="R22" s="7" t="s">
        <v>1451</v>
      </c>
      <c r="S22" s="7" t="s">
        <v>430</v>
      </c>
      <c r="T22" s="7"/>
      <c r="U22" s="77"/>
      <c r="V22" s="74">
        <v>24033.612903225807</v>
      </c>
      <c r="W22" s="41">
        <v>25085.908571428572</v>
      </c>
      <c r="X22" s="41">
        <v>30048.036516853932</v>
      </c>
      <c r="Y22" s="41">
        <v>30473.843406593405</v>
      </c>
      <c r="Z22" s="41">
        <v>31389.766853932586</v>
      </c>
      <c r="AA22" s="41">
        <v>33258.205357142855</v>
      </c>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row>
    <row r="23" spans="1:740" s="113" customFormat="1" ht="27" customHeight="1" x14ac:dyDescent="0.15">
      <c r="A23" s="2">
        <v>20</v>
      </c>
      <c r="B23" s="20" t="s">
        <v>111</v>
      </c>
      <c r="C23" s="10" t="s">
        <v>564</v>
      </c>
      <c r="D23" s="1" t="s">
        <v>1086</v>
      </c>
      <c r="E23" s="22">
        <v>10</v>
      </c>
      <c r="F23" s="66">
        <v>9</v>
      </c>
      <c r="G23" s="56">
        <v>1195340</v>
      </c>
      <c r="H23" s="6">
        <v>1660</v>
      </c>
      <c r="I23" s="22">
        <v>231</v>
      </c>
      <c r="J23" s="87">
        <f t="shared" si="0"/>
        <v>7.1999999999999993</v>
      </c>
      <c r="K23" s="14">
        <v>12</v>
      </c>
      <c r="L23" s="123">
        <f t="shared" si="1"/>
        <v>13834.953703703706</v>
      </c>
      <c r="M23" s="56">
        <v>110</v>
      </c>
      <c r="N23" s="22">
        <f t="shared" si="2"/>
        <v>10866.727272727272</v>
      </c>
      <c r="O23" s="74">
        <v>2871.4</v>
      </c>
      <c r="P23" s="26">
        <f t="shared" si="3"/>
        <v>416.29170439506862</v>
      </c>
      <c r="Q23" s="7" t="s">
        <v>373</v>
      </c>
      <c r="R23" s="7" t="s">
        <v>1452</v>
      </c>
      <c r="S23" s="7" t="s">
        <v>1736</v>
      </c>
      <c r="T23" s="7"/>
      <c r="U23" s="77"/>
      <c r="V23" s="74">
        <v>7316.6559999999999</v>
      </c>
      <c r="W23" s="41">
        <v>10571.833333333334</v>
      </c>
      <c r="X23" s="41">
        <v>10270.413461538461</v>
      </c>
      <c r="Y23" s="41">
        <v>10560.896551724138</v>
      </c>
      <c r="Z23" s="41">
        <v>10866.727272727272</v>
      </c>
      <c r="AA23" s="41">
        <v>13834.953703703706</v>
      </c>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row>
    <row r="24" spans="1:740" s="113" customFormat="1" ht="27" customHeight="1" x14ac:dyDescent="0.15">
      <c r="A24" s="2">
        <v>21</v>
      </c>
      <c r="B24" s="20" t="s">
        <v>112</v>
      </c>
      <c r="C24" s="10" t="s">
        <v>565</v>
      </c>
      <c r="D24" s="1" t="s">
        <v>1086</v>
      </c>
      <c r="E24" s="22">
        <v>16</v>
      </c>
      <c r="F24" s="66">
        <v>14</v>
      </c>
      <c r="G24" s="56">
        <v>1810758</v>
      </c>
      <c r="H24" s="6">
        <v>2598</v>
      </c>
      <c r="I24" s="22">
        <v>243</v>
      </c>
      <c r="J24" s="87">
        <f t="shared" si="0"/>
        <v>10.7</v>
      </c>
      <c r="K24" s="14">
        <v>12</v>
      </c>
      <c r="L24" s="123">
        <f t="shared" si="1"/>
        <v>14102.476635514018</v>
      </c>
      <c r="M24" s="56">
        <v>156</v>
      </c>
      <c r="N24" s="22">
        <f t="shared" si="2"/>
        <v>11607.423076923076</v>
      </c>
      <c r="O24" s="74">
        <v>3033</v>
      </c>
      <c r="P24" s="26">
        <f t="shared" si="3"/>
        <v>597.01879327398615</v>
      </c>
      <c r="Q24" s="7" t="s">
        <v>1138</v>
      </c>
      <c r="R24" s="7" t="s">
        <v>1453</v>
      </c>
      <c r="S24" s="7" t="s">
        <v>373</v>
      </c>
      <c r="T24" s="7" t="s">
        <v>1966</v>
      </c>
      <c r="U24" s="77" t="s">
        <v>371</v>
      </c>
      <c r="V24" s="74">
        <v>9500.4113924050635</v>
      </c>
      <c r="W24" s="41">
        <v>10094.017142857143</v>
      </c>
      <c r="X24" s="41">
        <v>10092.028571428571</v>
      </c>
      <c r="Y24" s="41">
        <v>10680.447204968945</v>
      </c>
      <c r="Z24" s="41">
        <v>11607.423076923076</v>
      </c>
      <c r="AA24" s="41">
        <v>14102.476635514018</v>
      </c>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row>
    <row r="25" spans="1:740" s="113" customFormat="1" ht="27" customHeight="1" x14ac:dyDescent="0.15">
      <c r="A25" s="2">
        <v>22</v>
      </c>
      <c r="B25" s="20" t="s">
        <v>113</v>
      </c>
      <c r="C25" s="10" t="s">
        <v>566</v>
      </c>
      <c r="D25" s="1" t="s">
        <v>1086</v>
      </c>
      <c r="E25" s="22">
        <v>10</v>
      </c>
      <c r="F25" s="66">
        <v>10</v>
      </c>
      <c r="G25" s="56">
        <v>1662268</v>
      </c>
      <c r="H25" s="6">
        <v>2281</v>
      </c>
      <c r="I25" s="22">
        <v>260</v>
      </c>
      <c r="J25" s="87">
        <f t="shared" si="0"/>
        <v>8.7999999999999989</v>
      </c>
      <c r="K25" s="14">
        <v>12</v>
      </c>
      <c r="L25" s="123">
        <f t="shared" si="1"/>
        <v>15741.174242424246</v>
      </c>
      <c r="M25" s="56">
        <v>120</v>
      </c>
      <c r="N25" s="22">
        <f t="shared" si="2"/>
        <v>13852.233333333334</v>
      </c>
      <c r="O25" s="88">
        <v>13221</v>
      </c>
      <c r="P25" s="26">
        <f t="shared" si="3"/>
        <v>125.72936994175932</v>
      </c>
      <c r="Q25" s="7" t="s">
        <v>382</v>
      </c>
      <c r="R25" s="7" t="s">
        <v>1454</v>
      </c>
      <c r="S25" s="7" t="s">
        <v>1737</v>
      </c>
      <c r="T25" s="7" t="s">
        <v>1967</v>
      </c>
      <c r="U25" s="77" t="s">
        <v>2125</v>
      </c>
      <c r="V25" s="74">
        <v>11494.69696969697</v>
      </c>
      <c r="W25" s="41">
        <v>12068.58407079646</v>
      </c>
      <c r="X25" s="41">
        <v>11399.583333333334</v>
      </c>
      <c r="Y25" s="41">
        <v>12279.34131736527</v>
      </c>
      <c r="Z25" s="41">
        <v>13852.233333333334</v>
      </c>
      <c r="AA25" s="41">
        <v>15741.174242424246</v>
      </c>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row>
    <row r="26" spans="1:740" s="113" customFormat="1" ht="27" customHeight="1" x14ac:dyDescent="0.15">
      <c r="A26" s="2">
        <v>23</v>
      </c>
      <c r="B26" s="19" t="s">
        <v>114</v>
      </c>
      <c r="C26" s="10" t="s">
        <v>8</v>
      </c>
      <c r="D26" s="1" t="s">
        <v>1086</v>
      </c>
      <c r="E26" s="22">
        <v>15</v>
      </c>
      <c r="F26" s="66">
        <v>19</v>
      </c>
      <c r="G26" s="56">
        <v>2053400</v>
      </c>
      <c r="H26" s="6">
        <v>2719</v>
      </c>
      <c r="I26" s="22">
        <v>269</v>
      </c>
      <c r="J26" s="87">
        <f t="shared" si="0"/>
        <v>10.199999999999999</v>
      </c>
      <c r="K26" s="14">
        <v>12</v>
      </c>
      <c r="L26" s="123">
        <f t="shared" si="1"/>
        <v>16776.143790849674</v>
      </c>
      <c r="M26" s="56">
        <v>188</v>
      </c>
      <c r="N26" s="22">
        <f t="shared" si="2"/>
        <v>10922.340425531915</v>
      </c>
      <c r="O26" s="74">
        <v>8149</v>
      </c>
      <c r="P26" s="26">
        <f t="shared" si="3"/>
        <v>251.98183826236348</v>
      </c>
      <c r="Q26" s="12" t="s">
        <v>377</v>
      </c>
      <c r="R26" s="7" t="s">
        <v>467</v>
      </c>
      <c r="S26" s="7" t="s">
        <v>1738</v>
      </c>
      <c r="T26" s="7" t="s">
        <v>1968</v>
      </c>
      <c r="U26" s="77" t="s">
        <v>2126</v>
      </c>
      <c r="V26" s="74">
        <v>11043.125</v>
      </c>
      <c r="W26" s="41">
        <v>12481.428571428571</v>
      </c>
      <c r="X26" s="41">
        <v>12665.131578947368</v>
      </c>
      <c r="Y26" s="41">
        <v>10801.142857142857</v>
      </c>
      <c r="Z26" s="41">
        <v>10922.340425531915</v>
      </c>
      <c r="AA26" s="41">
        <v>16776.143790849674</v>
      </c>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row>
    <row r="27" spans="1:740" s="113" customFormat="1" ht="27" customHeight="1" x14ac:dyDescent="0.15">
      <c r="A27" s="2">
        <v>24</v>
      </c>
      <c r="B27" s="20" t="s">
        <v>115</v>
      </c>
      <c r="C27" s="10" t="s">
        <v>65</v>
      </c>
      <c r="D27" s="1" t="s">
        <v>1086</v>
      </c>
      <c r="E27" s="22">
        <v>14</v>
      </c>
      <c r="F27" s="66">
        <v>12</v>
      </c>
      <c r="G27" s="56">
        <v>1312115</v>
      </c>
      <c r="H27" s="6">
        <v>1917</v>
      </c>
      <c r="I27" s="22">
        <v>270</v>
      </c>
      <c r="J27" s="87">
        <f t="shared" si="0"/>
        <v>7.1</v>
      </c>
      <c r="K27" s="14">
        <v>12</v>
      </c>
      <c r="L27" s="123">
        <f t="shared" si="1"/>
        <v>15400.410798122066</v>
      </c>
      <c r="M27" s="56">
        <v>104</v>
      </c>
      <c r="N27" s="22">
        <f t="shared" si="2"/>
        <v>12616.490384615385</v>
      </c>
      <c r="O27" s="74">
        <v>6903</v>
      </c>
      <c r="P27" s="26">
        <f t="shared" si="3"/>
        <v>190.0789511806461</v>
      </c>
      <c r="Q27" s="7" t="s">
        <v>1139</v>
      </c>
      <c r="R27" s="7" t="s">
        <v>1455</v>
      </c>
      <c r="S27" s="7" t="s">
        <v>1739</v>
      </c>
      <c r="T27" s="7" t="s">
        <v>1969</v>
      </c>
      <c r="U27" s="77"/>
      <c r="V27" s="74">
        <v>11106.309523809523</v>
      </c>
      <c r="W27" s="41">
        <v>10958.023255813954</v>
      </c>
      <c r="X27" s="41">
        <v>11260.555555555555</v>
      </c>
      <c r="Y27" s="41">
        <v>12007.347826086956</v>
      </c>
      <c r="Z27" s="41">
        <v>12616.490384615385</v>
      </c>
      <c r="AA27" s="41">
        <v>15400.410798122066</v>
      </c>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row>
    <row r="28" spans="1:740" s="113" customFormat="1" ht="27" customHeight="1" x14ac:dyDescent="0.15">
      <c r="A28" s="2">
        <v>25</v>
      </c>
      <c r="B28" s="20" t="s">
        <v>116</v>
      </c>
      <c r="C28" s="10" t="s">
        <v>567</v>
      </c>
      <c r="D28" s="1" t="s">
        <v>1086</v>
      </c>
      <c r="E28" s="22">
        <v>20</v>
      </c>
      <c r="F28" s="66">
        <v>6</v>
      </c>
      <c r="G28" s="56">
        <v>108000</v>
      </c>
      <c r="H28" s="6">
        <v>960</v>
      </c>
      <c r="I28" s="22">
        <v>232</v>
      </c>
      <c r="J28" s="87">
        <f t="shared" si="0"/>
        <v>4.1999999999999993</v>
      </c>
      <c r="K28" s="14">
        <v>12</v>
      </c>
      <c r="L28" s="123">
        <f t="shared" si="1"/>
        <v>2142.8571428571431</v>
      </c>
      <c r="M28" s="56">
        <v>72</v>
      </c>
      <c r="N28" s="22">
        <f t="shared" si="2"/>
        <v>1500</v>
      </c>
      <c r="O28" s="74">
        <v>908</v>
      </c>
      <c r="P28" s="26">
        <f t="shared" si="3"/>
        <v>118.94273127753304</v>
      </c>
      <c r="Q28" s="7" t="s">
        <v>1140</v>
      </c>
      <c r="R28" s="7" t="s">
        <v>1456</v>
      </c>
      <c r="S28" s="7" t="s">
        <v>1515</v>
      </c>
      <c r="T28" s="7" t="s">
        <v>1970</v>
      </c>
      <c r="U28" s="77" t="s">
        <v>2127</v>
      </c>
      <c r="V28" s="74"/>
      <c r="W28" s="41">
        <v>3048.0769230769229</v>
      </c>
      <c r="X28" s="41">
        <v>2955.2083333333335</v>
      </c>
      <c r="Y28" s="41">
        <v>2783.14</v>
      </c>
      <c r="Z28" s="41">
        <v>1500</v>
      </c>
      <c r="AA28" s="41">
        <v>2142.8571428571431</v>
      </c>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row>
    <row r="29" spans="1:740" s="113" customFormat="1" ht="27" customHeight="1" x14ac:dyDescent="0.15">
      <c r="A29" s="2">
        <v>26</v>
      </c>
      <c r="B29" s="20" t="s">
        <v>117</v>
      </c>
      <c r="C29" s="10" t="s">
        <v>50</v>
      </c>
      <c r="D29" s="1" t="s">
        <v>1086</v>
      </c>
      <c r="E29" s="22">
        <v>20</v>
      </c>
      <c r="F29" s="66">
        <v>14</v>
      </c>
      <c r="G29" s="56">
        <v>2569070</v>
      </c>
      <c r="H29" s="6">
        <v>2383</v>
      </c>
      <c r="I29" s="22">
        <v>264</v>
      </c>
      <c r="J29" s="87">
        <f t="shared" si="0"/>
        <v>9.1</v>
      </c>
      <c r="K29" s="14">
        <v>12</v>
      </c>
      <c r="L29" s="123">
        <f t="shared" si="1"/>
        <v>23526.282051282051</v>
      </c>
      <c r="M29" s="56">
        <v>150</v>
      </c>
      <c r="N29" s="22">
        <f t="shared" si="2"/>
        <v>17127.133333333335</v>
      </c>
      <c r="O29" s="74">
        <v>10282</v>
      </c>
      <c r="P29" s="26">
        <f t="shared" si="3"/>
        <v>249.86092199961098</v>
      </c>
      <c r="Q29" s="7" t="s">
        <v>1141</v>
      </c>
      <c r="R29" s="7" t="s">
        <v>1457</v>
      </c>
      <c r="S29" s="7" t="s">
        <v>1740</v>
      </c>
      <c r="T29" s="7" t="s">
        <v>467</v>
      </c>
      <c r="U29" s="77"/>
      <c r="V29" s="74"/>
      <c r="W29" s="41">
        <v>18227.762237762239</v>
      </c>
      <c r="X29" s="41">
        <v>18419.905660377357</v>
      </c>
      <c r="Y29" s="41">
        <v>16503.566878980891</v>
      </c>
      <c r="Z29" s="41">
        <v>17127.133333333335</v>
      </c>
      <c r="AA29" s="41">
        <v>23526.282051282051</v>
      </c>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row>
    <row r="30" spans="1:740" s="113" customFormat="1" ht="27" customHeight="1" x14ac:dyDescent="0.15">
      <c r="A30" s="2">
        <v>27</v>
      </c>
      <c r="B30" s="20" t="s">
        <v>118</v>
      </c>
      <c r="C30" s="10" t="s">
        <v>568</v>
      </c>
      <c r="D30" s="1" t="s">
        <v>1086</v>
      </c>
      <c r="E30" s="22">
        <v>13</v>
      </c>
      <c r="F30" s="66">
        <v>12</v>
      </c>
      <c r="G30" s="56">
        <v>2606990</v>
      </c>
      <c r="H30" s="6">
        <v>2973</v>
      </c>
      <c r="I30" s="22">
        <v>270</v>
      </c>
      <c r="J30" s="87">
        <f t="shared" si="0"/>
        <v>11.1</v>
      </c>
      <c r="K30" s="14">
        <v>12</v>
      </c>
      <c r="L30" s="123">
        <f t="shared" si="1"/>
        <v>19571.996996996997</v>
      </c>
      <c r="M30" s="56">
        <v>142</v>
      </c>
      <c r="N30" s="22">
        <f t="shared" si="2"/>
        <v>18359.084507042255</v>
      </c>
      <c r="O30" s="74">
        <v>10800.5</v>
      </c>
      <c r="P30" s="26">
        <f t="shared" si="3"/>
        <v>241.37678811166148</v>
      </c>
      <c r="Q30" s="7" t="s">
        <v>1142</v>
      </c>
      <c r="R30" s="7" t="s">
        <v>379</v>
      </c>
      <c r="S30" s="7"/>
      <c r="T30" s="7"/>
      <c r="U30" s="77"/>
      <c r="V30" s="74">
        <v>19746.41592920354</v>
      </c>
      <c r="W30" s="41">
        <v>19897.560000000001</v>
      </c>
      <c r="X30" s="41">
        <v>19324.160583941604</v>
      </c>
      <c r="Y30" s="41">
        <v>18868.116438356163</v>
      </c>
      <c r="Z30" s="41">
        <v>18359.084507042255</v>
      </c>
      <c r="AA30" s="41">
        <v>19571.996996996997</v>
      </c>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row>
    <row r="31" spans="1:740" s="113" customFormat="1" ht="27" customHeight="1" x14ac:dyDescent="0.15">
      <c r="A31" s="2">
        <v>28</v>
      </c>
      <c r="B31" s="20" t="s">
        <v>119</v>
      </c>
      <c r="C31" s="10" t="s">
        <v>569</v>
      </c>
      <c r="D31" s="1" t="s">
        <v>1086</v>
      </c>
      <c r="E31" s="22">
        <v>20</v>
      </c>
      <c r="F31" s="66">
        <v>15</v>
      </c>
      <c r="G31" s="56">
        <v>4190250</v>
      </c>
      <c r="H31" s="6">
        <v>4348</v>
      </c>
      <c r="I31" s="22">
        <v>256</v>
      </c>
      <c r="J31" s="87">
        <f t="shared" si="0"/>
        <v>17</v>
      </c>
      <c r="K31" s="14">
        <v>12</v>
      </c>
      <c r="L31" s="123">
        <f t="shared" si="1"/>
        <v>20540.441176470587</v>
      </c>
      <c r="M31" s="56">
        <v>310</v>
      </c>
      <c r="N31" s="22">
        <f t="shared" si="2"/>
        <v>13516.935483870968</v>
      </c>
      <c r="O31" s="74">
        <v>18091</v>
      </c>
      <c r="P31" s="26">
        <f t="shared" si="3"/>
        <v>231.62069537339008</v>
      </c>
      <c r="Q31" s="7" t="s">
        <v>381</v>
      </c>
      <c r="R31" s="7" t="s">
        <v>1458</v>
      </c>
      <c r="S31" s="7" t="s">
        <v>1741</v>
      </c>
      <c r="T31" s="7" t="s">
        <v>1971</v>
      </c>
      <c r="U31" s="77" t="s">
        <v>2128</v>
      </c>
      <c r="V31" s="74">
        <v>13825.988700564973</v>
      </c>
      <c r="W31" s="41">
        <v>13980.046948356807</v>
      </c>
      <c r="X31" s="41">
        <v>12438.424437299036</v>
      </c>
      <c r="Y31" s="41">
        <v>13253.2154340836</v>
      </c>
      <c r="Z31" s="41">
        <v>13516.935483870968</v>
      </c>
      <c r="AA31" s="41">
        <v>20540.441176470587</v>
      </c>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row>
    <row r="32" spans="1:740" s="113" customFormat="1" ht="27" customHeight="1" x14ac:dyDescent="0.15">
      <c r="A32" s="2">
        <v>29</v>
      </c>
      <c r="B32" s="20" t="s">
        <v>120</v>
      </c>
      <c r="C32" s="10" t="s">
        <v>570</v>
      </c>
      <c r="D32" s="1" t="s">
        <v>1086</v>
      </c>
      <c r="E32" s="22">
        <v>25</v>
      </c>
      <c r="F32" s="66">
        <v>36</v>
      </c>
      <c r="G32" s="56">
        <v>5495557</v>
      </c>
      <c r="H32" s="6">
        <v>6913</v>
      </c>
      <c r="I32" s="22">
        <v>270</v>
      </c>
      <c r="J32" s="87">
        <f t="shared" si="0"/>
        <v>25.700000000000003</v>
      </c>
      <c r="K32" s="14">
        <v>12</v>
      </c>
      <c r="L32" s="123">
        <f t="shared" si="1"/>
        <v>17819.575226977948</v>
      </c>
      <c r="M32" s="56">
        <v>354</v>
      </c>
      <c r="N32" s="22">
        <f t="shared" si="2"/>
        <v>15524.172316384182</v>
      </c>
      <c r="O32" s="74">
        <v>16370.029999999999</v>
      </c>
      <c r="P32" s="26">
        <f t="shared" si="3"/>
        <v>335.70842570233532</v>
      </c>
      <c r="Q32" s="7" t="s">
        <v>1143</v>
      </c>
      <c r="R32" s="7" t="s">
        <v>1459</v>
      </c>
      <c r="S32" s="7" t="s">
        <v>412</v>
      </c>
      <c r="T32" s="7" t="s">
        <v>418</v>
      </c>
      <c r="U32" s="77" t="s">
        <v>2129</v>
      </c>
      <c r="V32" s="74"/>
      <c r="W32" s="41">
        <v>12001.908333333333</v>
      </c>
      <c r="X32" s="41">
        <v>11346.879256965944</v>
      </c>
      <c r="Y32" s="41">
        <v>13537</v>
      </c>
      <c r="Z32" s="41">
        <v>15524.172316384182</v>
      </c>
      <c r="AA32" s="41">
        <v>17819.575226977948</v>
      </c>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row>
    <row r="33" spans="1:740" s="113" customFormat="1" ht="27" customHeight="1" x14ac:dyDescent="0.15">
      <c r="A33" s="2">
        <v>30</v>
      </c>
      <c r="B33" s="19" t="s">
        <v>909</v>
      </c>
      <c r="C33" s="10" t="s">
        <v>571</v>
      </c>
      <c r="D33" s="1" t="s">
        <v>1086</v>
      </c>
      <c r="E33" s="22">
        <v>40</v>
      </c>
      <c r="F33" s="66">
        <v>24</v>
      </c>
      <c r="G33" s="56">
        <v>3002200</v>
      </c>
      <c r="H33" s="6">
        <v>5630</v>
      </c>
      <c r="I33" s="22">
        <v>270</v>
      </c>
      <c r="J33" s="87">
        <f t="shared" si="0"/>
        <v>20.900000000000002</v>
      </c>
      <c r="K33" s="14">
        <v>12</v>
      </c>
      <c r="L33" s="123">
        <f t="shared" si="1"/>
        <v>11970.494417862838</v>
      </c>
      <c r="M33" s="56">
        <v>302</v>
      </c>
      <c r="N33" s="22">
        <f t="shared" si="2"/>
        <v>9941.0596026490075</v>
      </c>
      <c r="O33" s="74">
        <v>20267.5</v>
      </c>
      <c r="P33" s="26">
        <f t="shared" si="3"/>
        <v>148.12877759960529</v>
      </c>
      <c r="Q33" s="7" t="s">
        <v>1144</v>
      </c>
      <c r="R33" s="7" t="s">
        <v>1460</v>
      </c>
      <c r="S33" s="7" t="s">
        <v>1742</v>
      </c>
      <c r="T33" s="7"/>
      <c r="U33" s="77"/>
      <c r="V33" s="74">
        <v>12596.551724137931</v>
      </c>
      <c r="W33" s="41">
        <v>10743.898809523809</v>
      </c>
      <c r="X33" s="41">
        <v>10224.861111111111</v>
      </c>
      <c r="Y33" s="41">
        <v>9469.0690690690699</v>
      </c>
      <c r="Z33" s="41">
        <v>9941.0596026490075</v>
      </c>
      <c r="AA33" s="41">
        <v>11970.494417862838</v>
      </c>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row>
    <row r="34" spans="1:740" s="113" customFormat="1" ht="27" customHeight="1" x14ac:dyDescent="0.15">
      <c r="A34" s="2">
        <v>31</v>
      </c>
      <c r="B34" s="20" t="s">
        <v>121</v>
      </c>
      <c r="C34" s="10" t="s">
        <v>53</v>
      </c>
      <c r="D34" s="1" t="s">
        <v>1086</v>
      </c>
      <c r="E34" s="22">
        <v>20</v>
      </c>
      <c r="F34" s="66">
        <v>20</v>
      </c>
      <c r="G34" s="56">
        <v>6266615</v>
      </c>
      <c r="H34" s="6">
        <v>3798</v>
      </c>
      <c r="I34" s="22">
        <v>311</v>
      </c>
      <c r="J34" s="87">
        <f t="shared" si="0"/>
        <v>12.299999999999999</v>
      </c>
      <c r="K34" s="14">
        <v>12</v>
      </c>
      <c r="L34" s="123">
        <f t="shared" si="1"/>
        <v>42456.74119241193</v>
      </c>
      <c r="M34" s="56">
        <v>261</v>
      </c>
      <c r="N34" s="22">
        <f t="shared" si="2"/>
        <v>24010.019157088122</v>
      </c>
      <c r="O34" s="74">
        <v>17216</v>
      </c>
      <c r="P34" s="26">
        <f t="shared" si="3"/>
        <v>363.99947723048325</v>
      </c>
      <c r="Q34" s="7" t="s">
        <v>1145</v>
      </c>
      <c r="R34" s="7" t="s">
        <v>1461</v>
      </c>
      <c r="S34" s="7" t="s">
        <v>1743</v>
      </c>
      <c r="T34" s="7" t="s">
        <v>382</v>
      </c>
      <c r="U34" s="77"/>
      <c r="V34" s="74">
        <v>17878.02099737533</v>
      </c>
      <c r="W34" s="41">
        <v>19061.295399515737</v>
      </c>
      <c r="X34" s="41">
        <v>21722.8125</v>
      </c>
      <c r="Y34" s="41">
        <v>21181.114583333332</v>
      </c>
      <c r="Z34" s="41">
        <v>24010.019157088122</v>
      </c>
      <c r="AA34" s="41">
        <v>42456.74119241193</v>
      </c>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row>
    <row r="35" spans="1:740" s="113" customFormat="1" ht="27" customHeight="1" x14ac:dyDescent="0.15">
      <c r="A35" s="2">
        <v>32</v>
      </c>
      <c r="B35" s="20" t="s">
        <v>122</v>
      </c>
      <c r="C35" s="10" t="s">
        <v>572</v>
      </c>
      <c r="D35" s="1" t="s">
        <v>1086</v>
      </c>
      <c r="E35" s="22">
        <v>20</v>
      </c>
      <c r="F35" s="66">
        <v>12</v>
      </c>
      <c r="G35" s="56">
        <v>1504829</v>
      </c>
      <c r="H35" s="6">
        <v>1903</v>
      </c>
      <c r="I35" s="22">
        <v>243</v>
      </c>
      <c r="J35" s="87">
        <f t="shared" si="0"/>
        <v>7.8999999999999995</v>
      </c>
      <c r="K35" s="14">
        <v>12</v>
      </c>
      <c r="L35" s="123">
        <f t="shared" si="1"/>
        <v>15873.723628691985</v>
      </c>
      <c r="M35" s="56">
        <v>127</v>
      </c>
      <c r="N35" s="22">
        <f t="shared" si="2"/>
        <v>11849.047244094489</v>
      </c>
      <c r="O35" s="74">
        <v>2715</v>
      </c>
      <c r="P35" s="26">
        <f t="shared" si="3"/>
        <v>554.26482504604053</v>
      </c>
      <c r="Q35" s="7" t="s">
        <v>1146</v>
      </c>
      <c r="R35" s="7" t="s">
        <v>1462</v>
      </c>
      <c r="S35" s="7" t="s">
        <v>1527</v>
      </c>
      <c r="T35" s="7" t="s">
        <v>368</v>
      </c>
      <c r="U35" s="77" t="s">
        <v>2130</v>
      </c>
      <c r="V35" s="74">
        <v>9199.4117647058829</v>
      </c>
      <c r="W35" s="41">
        <v>10063.301470588236</v>
      </c>
      <c r="X35" s="41">
        <v>11135.857142857143</v>
      </c>
      <c r="Y35" s="41">
        <v>12015.223076923077</v>
      </c>
      <c r="Z35" s="41">
        <v>11849.047244094489</v>
      </c>
      <c r="AA35" s="41">
        <v>15873.723628691985</v>
      </c>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row>
    <row r="36" spans="1:740" s="113" customFormat="1" ht="27" customHeight="1" x14ac:dyDescent="0.15">
      <c r="A36" s="2">
        <v>33</v>
      </c>
      <c r="B36" s="20" t="s">
        <v>123</v>
      </c>
      <c r="C36" s="10" t="s">
        <v>48</v>
      </c>
      <c r="D36" s="1" t="s">
        <v>1086</v>
      </c>
      <c r="E36" s="22">
        <v>20</v>
      </c>
      <c r="F36" s="66">
        <v>21</v>
      </c>
      <c r="G36" s="56">
        <v>6518475</v>
      </c>
      <c r="H36" s="6">
        <v>5666</v>
      </c>
      <c r="I36" s="22">
        <v>270</v>
      </c>
      <c r="J36" s="87">
        <f t="shared" si="0"/>
        <v>21</v>
      </c>
      <c r="K36" s="14">
        <v>12</v>
      </c>
      <c r="L36" s="123">
        <f t="shared" si="1"/>
        <v>25866.964285714286</v>
      </c>
      <c r="M36" s="56">
        <v>263</v>
      </c>
      <c r="N36" s="22">
        <f t="shared" si="2"/>
        <v>24785.076045627375</v>
      </c>
      <c r="O36" s="74">
        <v>22530.5</v>
      </c>
      <c r="P36" s="26">
        <f t="shared" si="3"/>
        <v>289.3178136304121</v>
      </c>
      <c r="Q36" s="7" t="s">
        <v>1147</v>
      </c>
      <c r="R36" s="7" t="s">
        <v>1463</v>
      </c>
      <c r="S36" s="7" t="s">
        <v>1744</v>
      </c>
      <c r="T36" s="7" t="s">
        <v>1972</v>
      </c>
      <c r="U36" s="77" t="s">
        <v>2131</v>
      </c>
      <c r="V36" s="74">
        <v>21406.687898089171</v>
      </c>
      <c r="W36" s="41">
        <v>24008.023952095809</v>
      </c>
      <c r="X36" s="41">
        <v>23564.09282700422</v>
      </c>
      <c r="Y36" s="41">
        <v>25301.582278481012</v>
      </c>
      <c r="Z36" s="41">
        <v>24785.076045627375</v>
      </c>
      <c r="AA36" s="41">
        <v>25866.964285714286</v>
      </c>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row>
    <row r="37" spans="1:740" s="115" customFormat="1" ht="27" customHeight="1" x14ac:dyDescent="0.15">
      <c r="A37" s="2">
        <v>34</v>
      </c>
      <c r="B37" s="20" t="s">
        <v>124</v>
      </c>
      <c r="C37" s="10" t="s">
        <v>573</v>
      </c>
      <c r="D37" s="1" t="s">
        <v>1086</v>
      </c>
      <c r="E37" s="22">
        <v>20</v>
      </c>
      <c r="F37" s="66">
        <v>34</v>
      </c>
      <c r="G37" s="56">
        <v>2241000</v>
      </c>
      <c r="H37" s="6">
        <v>3480</v>
      </c>
      <c r="I37" s="22">
        <v>294</v>
      </c>
      <c r="J37" s="87">
        <f t="shared" si="0"/>
        <v>11.9</v>
      </c>
      <c r="K37" s="14">
        <v>12</v>
      </c>
      <c r="L37" s="123">
        <f t="shared" si="1"/>
        <v>15693.27731092437</v>
      </c>
      <c r="M37" s="56">
        <v>299</v>
      </c>
      <c r="N37" s="22">
        <f t="shared" si="2"/>
        <v>7494.9832775919731</v>
      </c>
      <c r="O37" s="74">
        <v>7397</v>
      </c>
      <c r="P37" s="26">
        <f t="shared" si="3"/>
        <v>302.96065972691633</v>
      </c>
      <c r="Q37" s="7" t="s">
        <v>368</v>
      </c>
      <c r="R37" s="7" t="s">
        <v>1464</v>
      </c>
      <c r="S37" s="7" t="s">
        <v>1745</v>
      </c>
      <c r="T37" s="7" t="s">
        <v>1973</v>
      </c>
      <c r="U37" s="77" t="s">
        <v>2132</v>
      </c>
      <c r="V37" s="74"/>
      <c r="W37" s="41">
        <v>4952.1809815950919</v>
      </c>
      <c r="X37" s="41">
        <v>6964.4290657439442</v>
      </c>
      <c r="Y37" s="41">
        <v>7557.5088967971533</v>
      </c>
      <c r="Z37" s="41">
        <v>7494.9832775919731</v>
      </c>
      <c r="AA37" s="41">
        <v>15693.27731092437</v>
      </c>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row>
    <row r="38" spans="1:740" s="113" customFormat="1" ht="27" customHeight="1" x14ac:dyDescent="0.15">
      <c r="A38" s="2">
        <v>35</v>
      </c>
      <c r="B38" s="27" t="s">
        <v>125</v>
      </c>
      <c r="C38" s="28" t="s">
        <v>574</v>
      </c>
      <c r="D38" s="29" t="s">
        <v>1086</v>
      </c>
      <c r="E38" s="31">
        <v>25</v>
      </c>
      <c r="F38" s="67">
        <v>37</v>
      </c>
      <c r="G38" s="69">
        <v>8152900</v>
      </c>
      <c r="H38" s="31">
        <v>9705</v>
      </c>
      <c r="I38" s="30">
        <v>306</v>
      </c>
      <c r="J38" s="87">
        <f t="shared" si="0"/>
        <v>31.8</v>
      </c>
      <c r="K38" s="35">
        <v>12</v>
      </c>
      <c r="L38" s="123">
        <f t="shared" si="1"/>
        <v>21365.041928721173</v>
      </c>
      <c r="M38" s="69">
        <v>468</v>
      </c>
      <c r="N38" s="22">
        <f t="shared" si="2"/>
        <v>17420.726495726496</v>
      </c>
      <c r="O38" s="114">
        <v>22558.939999999984</v>
      </c>
      <c r="P38" s="26">
        <f t="shared" si="3"/>
        <v>361.40439222764923</v>
      </c>
      <c r="Q38" s="32" t="s">
        <v>383</v>
      </c>
      <c r="R38" s="32" t="s">
        <v>1465</v>
      </c>
      <c r="S38" s="32" t="s">
        <v>1746</v>
      </c>
      <c r="T38" s="32"/>
      <c r="U38" s="78"/>
      <c r="V38" s="74">
        <v>11916.666666666666</v>
      </c>
      <c r="W38" s="41">
        <v>15096.153846153846</v>
      </c>
      <c r="X38" s="41">
        <v>15041.23076923077</v>
      </c>
      <c r="Y38" s="41">
        <v>16166.079295154184</v>
      </c>
      <c r="Z38" s="41">
        <v>17420.726495726496</v>
      </c>
      <c r="AA38" s="41">
        <v>21365.041928721173</v>
      </c>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row>
    <row r="39" spans="1:740" s="113" customFormat="1" ht="27" customHeight="1" x14ac:dyDescent="0.15">
      <c r="A39" s="2">
        <v>36</v>
      </c>
      <c r="B39" s="19" t="s">
        <v>126</v>
      </c>
      <c r="C39" s="10" t="s">
        <v>575</v>
      </c>
      <c r="D39" s="1" t="s">
        <v>1086</v>
      </c>
      <c r="E39" s="22">
        <v>20</v>
      </c>
      <c r="F39" s="66">
        <v>20</v>
      </c>
      <c r="G39" s="56">
        <v>2929836</v>
      </c>
      <c r="H39" s="6">
        <v>2137</v>
      </c>
      <c r="I39" s="22">
        <v>264</v>
      </c>
      <c r="J39" s="87">
        <f t="shared" si="0"/>
        <v>8.1</v>
      </c>
      <c r="K39" s="14">
        <v>12</v>
      </c>
      <c r="L39" s="123">
        <f t="shared" si="1"/>
        <v>30142.345679012345</v>
      </c>
      <c r="M39" s="56">
        <v>191</v>
      </c>
      <c r="N39" s="22">
        <f t="shared" si="2"/>
        <v>15339.4554973822</v>
      </c>
      <c r="O39" s="74">
        <v>8049</v>
      </c>
      <c r="P39" s="26">
        <f t="shared" si="3"/>
        <v>364</v>
      </c>
      <c r="Q39" s="7" t="s">
        <v>1148</v>
      </c>
      <c r="R39" s="7"/>
      <c r="S39" s="12"/>
      <c r="T39" s="12"/>
      <c r="U39" s="79"/>
      <c r="V39" s="74">
        <v>14518.646017699115</v>
      </c>
      <c r="W39" s="41">
        <v>15316.199346405228</v>
      </c>
      <c r="X39" s="41">
        <v>17843.306772908367</v>
      </c>
      <c r="Y39" s="41">
        <v>15985.654867256637</v>
      </c>
      <c r="Z39" s="41">
        <v>15339.4554973822</v>
      </c>
      <c r="AA39" s="41">
        <v>30142.345679012345</v>
      </c>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row>
    <row r="40" spans="1:740" s="113" customFormat="1" ht="27" customHeight="1" x14ac:dyDescent="0.15">
      <c r="A40" s="2">
        <v>37</v>
      </c>
      <c r="B40" s="20" t="s">
        <v>127</v>
      </c>
      <c r="C40" s="10" t="s">
        <v>576</v>
      </c>
      <c r="D40" s="1" t="s">
        <v>1086</v>
      </c>
      <c r="E40" s="22">
        <v>20</v>
      </c>
      <c r="F40" s="66">
        <v>21</v>
      </c>
      <c r="G40" s="56">
        <v>5255980</v>
      </c>
      <c r="H40" s="6">
        <v>4105</v>
      </c>
      <c r="I40" s="22">
        <v>291</v>
      </c>
      <c r="J40" s="87">
        <f t="shared" si="0"/>
        <v>14.2</v>
      </c>
      <c r="K40" s="14">
        <v>12</v>
      </c>
      <c r="L40" s="123">
        <f t="shared" si="1"/>
        <v>30844.953051643195</v>
      </c>
      <c r="M40" s="56">
        <v>222</v>
      </c>
      <c r="N40" s="22">
        <f t="shared" si="2"/>
        <v>23675.585585585584</v>
      </c>
      <c r="O40" s="74">
        <v>16100.250000000002</v>
      </c>
      <c r="P40" s="26">
        <f t="shared" si="3"/>
        <v>326.45331594229901</v>
      </c>
      <c r="Q40" s="7" t="s">
        <v>1146</v>
      </c>
      <c r="R40" s="7" t="s">
        <v>1466</v>
      </c>
      <c r="S40" s="7" t="s">
        <v>1747</v>
      </c>
      <c r="T40" s="7" t="s">
        <v>1974</v>
      </c>
      <c r="U40" s="77" t="s">
        <v>2133</v>
      </c>
      <c r="V40" s="74">
        <v>22212.153846153848</v>
      </c>
      <c r="W40" s="41">
        <v>21773.319277108432</v>
      </c>
      <c r="X40" s="41">
        <v>20852.954081632652</v>
      </c>
      <c r="Y40" s="41">
        <v>22080.589519650654</v>
      </c>
      <c r="Z40" s="41">
        <v>23675.585585585584</v>
      </c>
      <c r="AA40" s="41">
        <v>30844.953051643195</v>
      </c>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row>
    <row r="41" spans="1:740" s="113" customFormat="1" ht="27" customHeight="1" x14ac:dyDescent="0.15">
      <c r="A41" s="2">
        <v>38</v>
      </c>
      <c r="B41" s="20" t="s">
        <v>910</v>
      </c>
      <c r="C41" s="10" t="s">
        <v>577</v>
      </c>
      <c r="D41" s="1" t="s">
        <v>1086</v>
      </c>
      <c r="E41" s="22">
        <v>10</v>
      </c>
      <c r="F41" s="66">
        <v>8</v>
      </c>
      <c r="G41" s="56">
        <v>160500</v>
      </c>
      <c r="H41" s="6">
        <v>315</v>
      </c>
      <c r="I41" s="22">
        <v>241</v>
      </c>
      <c r="J41" s="87">
        <f t="shared" si="0"/>
        <v>1.4000000000000001</v>
      </c>
      <c r="K41" s="14">
        <v>12</v>
      </c>
      <c r="L41" s="123">
        <f t="shared" si="1"/>
        <v>9553.5714285714275</v>
      </c>
      <c r="M41" s="56">
        <v>40</v>
      </c>
      <c r="N41" s="22">
        <f t="shared" si="2"/>
        <v>4012.5</v>
      </c>
      <c r="O41" s="74">
        <v>1154.1999999999998</v>
      </c>
      <c r="P41" s="26">
        <f t="shared" si="3"/>
        <v>139.05735574423846</v>
      </c>
      <c r="Q41" s="7" t="s">
        <v>1149</v>
      </c>
      <c r="R41" s="7"/>
      <c r="S41" s="7"/>
      <c r="T41" s="7"/>
      <c r="U41" s="77"/>
      <c r="V41" s="74"/>
      <c r="W41" s="41"/>
      <c r="X41" s="41"/>
      <c r="Y41" s="41"/>
      <c r="Z41" s="41">
        <v>4012.5</v>
      </c>
      <c r="AA41" s="41">
        <v>9553.5714285714275</v>
      </c>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row>
    <row r="42" spans="1:740" s="113" customFormat="1" ht="27" customHeight="1" x14ac:dyDescent="0.15">
      <c r="A42" s="2">
        <v>39</v>
      </c>
      <c r="B42" s="20" t="s">
        <v>128</v>
      </c>
      <c r="C42" s="10" t="s">
        <v>72</v>
      </c>
      <c r="D42" s="1" t="s">
        <v>1086</v>
      </c>
      <c r="E42" s="22">
        <v>20</v>
      </c>
      <c r="F42" s="66">
        <v>16</v>
      </c>
      <c r="G42" s="56">
        <v>1735995</v>
      </c>
      <c r="H42" s="6">
        <v>2500</v>
      </c>
      <c r="I42" s="22">
        <v>257</v>
      </c>
      <c r="J42" s="87">
        <f t="shared" si="0"/>
        <v>9.7999999999999989</v>
      </c>
      <c r="K42" s="14">
        <v>12</v>
      </c>
      <c r="L42" s="123">
        <f t="shared" si="1"/>
        <v>14761.86224489796</v>
      </c>
      <c r="M42" s="56">
        <v>142</v>
      </c>
      <c r="N42" s="22">
        <f t="shared" si="2"/>
        <v>12225.316901408451</v>
      </c>
      <c r="O42" s="74">
        <v>12624</v>
      </c>
      <c r="P42" s="26">
        <f t="shared" si="3"/>
        <v>137.51544676806083</v>
      </c>
      <c r="Q42" s="7" t="s">
        <v>1150</v>
      </c>
      <c r="R42" s="7" t="s">
        <v>1467</v>
      </c>
      <c r="S42" s="7" t="s">
        <v>1748</v>
      </c>
      <c r="T42" s="7" t="s">
        <v>1975</v>
      </c>
      <c r="U42" s="77"/>
      <c r="V42" s="74">
        <v>11384.479674796748</v>
      </c>
      <c r="W42" s="41">
        <v>10719.265734265735</v>
      </c>
      <c r="X42" s="41">
        <v>11111.709677419354</v>
      </c>
      <c r="Y42" s="41">
        <v>11928.556338028169</v>
      </c>
      <c r="Z42" s="41">
        <v>12225.316901408451</v>
      </c>
      <c r="AA42" s="41">
        <v>14761.86224489796</v>
      </c>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row>
    <row r="43" spans="1:740" s="113" customFormat="1" ht="27" customHeight="1" x14ac:dyDescent="0.15">
      <c r="A43" s="2">
        <v>40</v>
      </c>
      <c r="B43" s="19" t="s">
        <v>129</v>
      </c>
      <c r="C43" s="10" t="s">
        <v>578</v>
      </c>
      <c r="D43" s="1" t="s">
        <v>1086</v>
      </c>
      <c r="E43" s="22">
        <v>10</v>
      </c>
      <c r="F43" s="66">
        <v>7</v>
      </c>
      <c r="G43" s="56">
        <v>451150</v>
      </c>
      <c r="H43" s="6">
        <v>898</v>
      </c>
      <c r="I43" s="22">
        <v>270</v>
      </c>
      <c r="J43" s="87">
        <f t="shared" si="0"/>
        <v>3.4</v>
      </c>
      <c r="K43" s="14">
        <v>12</v>
      </c>
      <c r="L43" s="123">
        <f t="shared" si="1"/>
        <v>11057.598039215687</v>
      </c>
      <c r="M43" s="56">
        <v>37</v>
      </c>
      <c r="N43" s="22">
        <f t="shared" si="2"/>
        <v>12193.243243243243</v>
      </c>
      <c r="O43" s="74">
        <v>4275</v>
      </c>
      <c r="P43" s="26">
        <f t="shared" si="3"/>
        <v>105.53216374269006</v>
      </c>
      <c r="Q43" s="7" t="s">
        <v>378</v>
      </c>
      <c r="R43" s="12" t="s">
        <v>1468</v>
      </c>
      <c r="S43" s="7"/>
      <c r="T43" s="7"/>
      <c r="U43" s="77"/>
      <c r="V43" s="74">
        <v>11175</v>
      </c>
      <c r="W43" s="41">
        <v>20250</v>
      </c>
      <c r="X43" s="41">
        <v>19512.5</v>
      </c>
      <c r="Y43" s="41">
        <v>16725</v>
      </c>
      <c r="Z43" s="41">
        <v>12193.243243243243</v>
      </c>
      <c r="AA43" s="41">
        <v>11057.598039215687</v>
      </c>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row>
    <row r="44" spans="1:740" s="113" customFormat="1" ht="27" customHeight="1" x14ac:dyDescent="0.15">
      <c r="A44" s="2">
        <v>41</v>
      </c>
      <c r="B44" s="20" t="s">
        <v>130</v>
      </c>
      <c r="C44" s="10" t="s">
        <v>87</v>
      </c>
      <c r="D44" s="1" t="s">
        <v>1086</v>
      </c>
      <c r="E44" s="22">
        <v>10</v>
      </c>
      <c r="F44" s="66">
        <v>8</v>
      </c>
      <c r="G44" s="56">
        <v>2019390</v>
      </c>
      <c r="H44" s="6">
        <v>1174</v>
      </c>
      <c r="I44" s="22">
        <v>245</v>
      </c>
      <c r="J44" s="87">
        <f t="shared" si="0"/>
        <v>4.8</v>
      </c>
      <c r="K44" s="14">
        <v>12</v>
      </c>
      <c r="L44" s="123">
        <f t="shared" si="1"/>
        <v>35058.854166666664</v>
      </c>
      <c r="M44" s="56">
        <v>99</v>
      </c>
      <c r="N44" s="22">
        <f t="shared" si="2"/>
        <v>20397.878787878788</v>
      </c>
      <c r="O44" s="74">
        <v>4565.5</v>
      </c>
      <c r="P44" s="26">
        <f t="shared" si="3"/>
        <v>442.31519001204686</v>
      </c>
      <c r="Q44" s="7" t="s">
        <v>1151</v>
      </c>
      <c r="R44" s="7" t="s">
        <v>1469</v>
      </c>
      <c r="S44" s="7" t="s">
        <v>1749</v>
      </c>
      <c r="T44" s="7" t="s">
        <v>1664</v>
      </c>
      <c r="U44" s="77" t="s">
        <v>1833</v>
      </c>
      <c r="V44" s="74"/>
      <c r="W44" s="41">
        <v>32685.583333333332</v>
      </c>
      <c r="X44" s="41">
        <v>32834.133333333331</v>
      </c>
      <c r="Y44" s="41">
        <v>30030.448979591838</v>
      </c>
      <c r="Z44" s="41">
        <v>20397.878787878788</v>
      </c>
      <c r="AA44" s="41">
        <v>35058.854166666664</v>
      </c>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row>
    <row r="45" spans="1:740" s="113" customFormat="1" ht="27" customHeight="1" x14ac:dyDescent="0.15">
      <c r="A45" s="2">
        <v>42</v>
      </c>
      <c r="B45" s="19" t="s">
        <v>131</v>
      </c>
      <c r="C45" s="10" t="s">
        <v>579</v>
      </c>
      <c r="D45" s="1" t="s">
        <v>1086</v>
      </c>
      <c r="E45" s="22">
        <v>14</v>
      </c>
      <c r="F45" s="66">
        <v>17</v>
      </c>
      <c r="G45" s="56">
        <v>1827943</v>
      </c>
      <c r="H45" s="6">
        <v>2235</v>
      </c>
      <c r="I45" s="22">
        <v>263</v>
      </c>
      <c r="J45" s="87">
        <f t="shared" si="0"/>
        <v>8.5</v>
      </c>
      <c r="K45" s="14">
        <v>12</v>
      </c>
      <c r="L45" s="123">
        <f t="shared" si="1"/>
        <v>17921.00980392157</v>
      </c>
      <c r="M45" s="56">
        <v>107</v>
      </c>
      <c r="N45" s="22">
        <f t="shared" si="2"/>
        <v>17083.579439252335</v>
      </c>
      <c r="O45" s="74">
        <v>8940</v>
      </c>
      <c r="P45" s="26">
        <f t="shared" si="3"/>
        <v>204.46789709172259</v>
      </c>
      <c r="Q45" s="7" t="s">
        <v>384</v>
      </c>
      <c r="R45" s="7" t="s">
        <v>1470</v>
      </c>
      <c r="S45" s="7" t="s">
        <v>1750</v>
      </c>
      <c r="T45" s="7"/>
      <c r="U45" s="77"/>
      <c r="V45" s="74">
        <v>16516.055555555555</v>
      </c>
      <c r="W45" s="41">
        <v>12240.649746192894</v>
      </c>
      <c r="X45" s="41">
        <v>15673.7</v>
      </c>
      <c r="Y45" s="41">
        <v>16530.646551724138</v>
      </c>
      <c r="Z45" s="41">
        <v>17083.579439252335</v>
      </c>
      <c r="AA45" s="41">
        <v>17921.00980392157</v>
      </c>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row>
    <row r="46" spans="1:740" s="113" customFormat="1" ht="27" customHeight="1" x14ac:dyDescent="0.15">
      <c r="A46" s="2">
        <v>43</v>
      </c>
      <c r="B46" s="20" t="s">
        <v>911</v>
      </c>
      <c r="C46" s="10" t="s">
        <v>580</v>
      </c>
      <c r="D46" s="1" t="s">
        <v>1086</v>
      </c>
      <c r="E46" s="22">
        <v>20</v>
      </c>
      <c r="F46" s="66">
        <v>8</v>
      </c>
      <c r="G46" s="56">
        <v>1370123</v>
      </c>
      <c r="H46" s="6">
        <v>1922</v>
      </c>
      <c r="I46" s="22">
        <v>262</v>
      </c>
      <c r="J46" s="87">
        <f t="shared" si="0"/>
        <v>7.3999999999999995</v>
      </c>
      <c r="K46" s="14">
        <v>12</v>
      </c>
      <c r="L46" s="123">
        <f t="shared" si="1"/>
        <v>15429.313063063064</v>
      </c>
      <c r="M46" s="56">
        <v>94</v>
      </c>
      <c r="N46" s="22">
        <f t="shared" si="2"/>
        <v>14575.776595744681</v>
      </c>
      <c r="O46" s="74">
        <v>10099.4</v>
      </c>
      <c r="P46" s="26">
        <f t="shared" si="3"/>
        <v>135.66380181000852</v>
      </c>
      <c r="Q46" s="7" t="s">
        <v>1152</v>
      </c>
      <c r="R46" s="7" t="s">
        <v>1471</v>
      </c>
      <c r="S46" s="7" t="s">
        <v>1751</v>
      </c>
      <c r="T46" s="7"/>
      <c r="U46" s="77"/>
      <c r="V46" s="74">
        <v>8848.4337349397592</v>
      </c>
      <c r="W46" s="41">
        <v>7905.8</v>
      </c>
      <c r="X46" s="41">
        <v>10639.426666666666</v>
      </c>
      <c r="Y46" s="41">
        <v>12797.00591715976</v>
      </c>
      <c r="Z46" s="41">
        <v>14575.776595744681</v>
      </c>
      <c r="AA46" s="41">
        <v>15429.313063063064</v>
      </c>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row>
    <row r="47" spans="1:740" s="113" customFormat="1" ht="27" customHeight="1" x14ac:dyDescent="0.15">
      <c r="A47" s="2">
        <v>44</v>
      </c>
      <c r="B47" s="20" t="s">
        <v>912</v>
      </c>
      <c r="C47" s="10" t="s">
        <v>581</v>
      </c>
      <c r="D47" s="1" t="s">
        <v>1087</v>
      </c>
      <c r="E47" s="22">
        <v>20</v>
      </c>
      <c r="F47" s="66">
        <v>20</v>
      </c>
      <c r="G47" s="56">
        <v>5788000</v>
      </c>
      <c r="H47" s="6">
        <v>4748</v>
      </c>
      <c r="I47" s="22">
        <v>269</v>
      </c>
      <c r="J47" s="87">
        <f t="shared" si="0"/>
        <v>17.700000000000003</v>
      </c>
      <c r="K47" s="14">
        <v>12</v>
      </c>
      <c r="L47" s="123">
        <f t="shared" si="1"/>
        <v>27250.470809792838</v>
      </c>
      <c r="M47" s="56">
        <v>228</v>
      </c>
      <c r="N47" s="22">
        <f t="shared" si="2"/>
        <v>25385.964912280702</v>
      </c>
      <c r="O47" s="74">
        <v>18160</v>
      </c>
      <c r="P47" s="26">
        <f t="shared" si="3"/>
        <v>318.72246696035245</v>
      </c>
      <c r="Q47" s="7" t="s">
        <v>1153</v>
      </c>
      <c r="R47" s="7" t="s">
        <v>385</v>
      </c>
      <c r="S47" s="7" t="s">
        <v>1752</v>
      </c>
      <c r="T47" s="7" t="s">
        <v>1976</v>
      </c>
      <c r="U47" s="77" t="s">
        <v>2134</v>
      </c>
      <c r="V47" s="74">
        <v>20177.777777777777</v>
      </c>
      <c r="W47" s="41">
        <v>30045.03311258278</v>
      </c>
      <c r="X47" s="41">
        <v>30065.116279069767</v>
      </c>
      <c r="Y47" s="41">
        <v>20104.444444444445</v>
      </c>
      <c r="Z47" s="41">
        <v>25385.964912280702</v>
      </c>
      <c r="AA47" s="41">
        <v>27250.470809792838</v>
      </c>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row>
    <row r="48" spans="1:740" s="113" customFormat="1" ht="27" customHeight="1" x14ac:dyDescent="0.15">
      <c r="A48" s="2">
        <v>45</v>
      </c>
      <c r="B48" s="20" t="s">
        <v>913</v>
      </c>
      <c r="C48" s="10" t="s">
        <v>582</v>
      </c>
      <c r="D48" s="1" t="s">
        <v>1086</v>
      </c>
      <c r="E48" s="22">
        <v>20</v>
      </c>
      <c r="F48" s="66">
        <v>17</v>
      </c>
      <c r="G48" s="56">
        <v>2212690</v>
      </c>
      <c r="H48" s="6">
        <v>3288</v>
      </c>
      <c r="I48" s="22">
        <v>270</v>
      </c>
      <c r="J48" s="87">
        <f t="shared" si="0"/>
        <v>12.2</v>
      </c>
      <c r="K48" s="14">
        <v>12</v>
      </c>
      <c r="L48" s="123">
        <f t="shared" si="1"/>
        <v>15114.002732240437</v>
      </c>
      <c r="M48" s="56">
        <v>198</v>
      </c>
      <c r="N48" s="22">
        <f t="shared" si="2"/>
        <v>11175.202020202019</v>
      </c>
      <c r="O48" s="74">
        <v>11527</v>
      </c>
      <c r="P48" s="26">
        <f t="shared" si="3"/>
        <v>191.95714409646916</v>
      </c>
      <c r="Q48" s="7" t="s">
        <v>1154</v>
      </c>
      <c r="R48" s="7" t="s">
        <v>1472</v>
      </c>
      <c r="S48" s="7" t="s">
        <v>1753</v>
      </c>
      <c r="T48" s="7" t="s">
        <v>1977</v>
      </c>
      <c r="U48" s="77" t="s">
        <v>2135</v>
      </c>
      <c r="V48" s="74">
        <v>13549.298245614034</v>
      </c>
      <c r="W48" s="41">
        <v>14066.341463414634</v>
      </c>
      <c r="X48" s="41">
        <v>13793.302752293577</v>
      </c>
      <c r="Y48" s="41">
        <v>13859.6</v>
      </c>
      <c r="Z48" s="41">
        <v>11175.202020202019</v>
      </c>
      <c r="AA48" s="41">
        <v>15114.002732240437</v>
      </c>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row>
    <row r="49" spans="1:740" s="113" customFormat="1" ht="38.25" customHeight="1" x14ac:dyDescent="0.15">
      <c r="A49" s="2">
        <v>46</v>
      </c>
      <c r="B49" s="20" t="s">
        <v>363</v>
      </c>
      <c r="C49" s="10" t="s">
        <v>359</v>
      </c>
      <c r="D49" s="1" t="s">
        <v>1086</v>
      </c>
      <c r="E49" s="22">
        <v>20</v>
      </c>
      <c r="F49" s="66">
        <v>30</v>
      </c>
      <c r="G49" s="56">
        <v>7085300</v>
      </c>
      <c r="H49" s="6">
        <v>5039</v>
      </c>
      <c r="I49" s="22">
        <v>255</v>
      </c>
      <c r="J49" s="87">
        <f t="shared" si="0"/>
        <v>19.8</v>
      </c>
      <c r="K49" s="14">
        <v>12</v>
      </c>
      <c r="L49" s="123">
        <f t="shared" si="1"/>
        <v>29820.286195286197</v>
      </c>
      <c r="M49" s="56">
        <v>362</v>
      </c>
      <c r="N49" s="22">
        <f t="shared" si="2"/>
        <v>19572.651933701658</v>
      </c>
      <c r="O49" s="74">
        <v>11481</v>
      </c>
      <c r="P49" s="26">
        <f t="shared" si="3"/>
        <v>617.1326539500044</v>
      </c>
      <c r="Q49" s="7" t="s">
        <v>1155</v>
      </c>
      <c r="R49" s="7" t="s">
        <v>1473</v>
      </c>
      <c r="S49" s="7" t="s">
        <v>1754</v>
      </c>
      <c r="T49" s="7" t="s">
        <v>1978</v>
      </c>
      <c r="U49" s="77"/>
      <c r="V49" s="74"/>
      <c r="W49" s="41">
        <v>25879.310344827587</v>
      </c>
      <c r="X49" s="41">
        <v>26165.074626865673</v>
      </c>
      <c r="Y49" s="41">
        <v>21098.934911242603</v>
      </c>
      <c r="Z49" s="41">
        <v>19572.651933701658</v>
      </c>
      <c r="AA49" s="41">
        <v>29820.286195286197</v>
      </c>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row>
    <row r="50" spans="1:740" s="113" customFormat="1" ht="27" customHeight="1" x14ac:dyDescent="0.15">
      <c r="A50" s="2">
        <v>47</v>
      </c>
      <c r="B50" s="20" t="s">
        <v>364</v>
      </c>
      <c r="C50" s="10" t="s">
        <v>360</v>
      </c>
      <c r="D50" s="1" t="s">
        <v>1086</v>
      </c>
      <c r="E50" s="22">
        <v>20</v>
      </c>
      <c r="F50" s="66">
        <v>18</v>
      </c>
      <c r="G50" s="56">
        <v>2729498</v>
      </c>
      <c r="H50" s="6">
        <v>2939</v>
      </c>
      <c r="I50" s="22">
        <v>242</v>
      </c>
      <c r="J50" s="87">
        <f t="shared" si="0"/>
        <v>12.2</v>
      </c>
      <c r="K50" s="14">
        <v>12</v>
      </c>
      <c r="L50" s="123">
        <f t="shared" si="1"/>
        <v>18644.112021857924</v>
      </c>
      <c r="M50" s="56">
        <v>183</v>
      </c>
      <c r="N50" s="22">
        <f t="shared" si="2"/>
        <v>14915.289617486338</v>
      </c>
      <c r="O50" s="74">
        <v>22362.200000000004</v>
      </c>
      <c r="P50" s="26">
        <f t="shared" si="3"/>
        <v>122.05856311096402</v>
      </c>
      <c r="Q50" s="7" t="s">
        <v>1156</v>
      </c>
      <c r="R50" s="7" t="s">
        <v>1474</v>
      </c>
      <c r="S50" s="7" t="s">
        <v>1755</v>
      </c>
      <c r="T50" s="7" t="s">
        <v>1979</v>
      </c>
      <c r="U50" s="77"/>
      <c r="V50" s="74"/>
      <c r="W50" s="41">
        <v>9105.961538461539</v>
      </c>
      <c r="X50" s="41">
        <v>9937.3454545454551</v>
      </c>
      <c r="Y50" s="41">
        <v>13987.685185185184</v>
      </c>
      <c r="Z50" s="41">
        <v>14915.289617486338</v>
      </c>
      <c r="AA50" s="41">
        <v>18644.112021857924</v>
      </c>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row>
    <row r="51" spans="1:740" s="113" customFormat="1" ht="75.75" customHeight="1" x14ac:dyDescent="0.15">
      <c r="A51" s="2">
        <v>48</v>
      </c>
      <c r="B51" s="20" t="s">
        <v>914</v>
      </c>
      <c r="C51" s="10" t="s">
        <v>583</v>
      </c>
      <c r="D51" s="1" t="s">
        <v>1086</v>
      </c>
      <c r="E51" s="22">
        <v>10</v>
      </c>
      <c r="F51" s="66">
        <v>14</v>
      </c>
      <c r="G51" s="56">
        <v>3474276</v>
      </c>
      <c r="H51" s="6">
        <v>2321</v>
      </c>
      <c r="I51" s="22">
        <v>270</v>
      </c>
      <c r="J51" s="87">
        <f t="shared" si="0"/>
        <v>8.6</v>
      </c>
      <c r="K51" s="14">
        <v>12</v>
      </c>
      <c r="L51" s="123">
        <f t="shared" si="1"/>
        <v>33665.465116279069</v>
      </c>
      <c r="M51" s="56">
        <v>163</v>
      </c>
      <c r="N51" s="22">
        <f t="shared" si="2"/>
        <v>21314.576687116565</v>
      </c>
      <c r="O51" s="74">
        <v>8579.23</v>
      </c>
      <c r="P51" s="26">
        <f t="shared" si="3"/>
        <v>404.96361561585366</v>
      </c>
      <c r="Q51" s="7" t="s">
        <v>2234</v>
      </c>
      <c r="R51" s="7" t="s">
        <v>2235</v>
      </c>
      <c r="S51" s="7" t="s">
        <v>1980</v>
      </c>
      <c r="T51" s="7" t="s">
        <v>2136</v>
      </c>
      <c r="U51" s="77"/>
      <c r="V51" s="74"/>
      <c r="W51" s="41">
        <v>35383.294117647056</v>
      </c>
      <c r="X51" s="41">
        <v>35062.35</v>
      </c>
      <c r="Y51" s="41">
        <v>32038.157894736843</v>
      </c>
      <c r="Z51" s="41">
        <v>21314.576687116565</v>
      </c>
      <c r="AA51" s="41">
        <v>33665.465116279069</v>
      </c>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row>
    <row r="52" spans="1:740" s="116" customFormat="1" ht="27" customHeight="1" x14ac:dyDescent="0.15">
      <c r="A52" s="2">
        <v>49</v>
      </c>
      <c r="B52" s="20" t="s">
        <v>915</v>
      </c>
      <c r="C52" s="10" t="s">
        <v>60</v>
      </c>
      <c r="D52" s="1" t="s">
        <v>1086</v>
      </c>
      <c r="E52" s="22">
        <v>40</v>
      </c>
      <c r="F52" s="66">
        <v>37</v>
      </c>
      <c r="G52" s="56">
        <v>6411410</v>
      </c>
      <c r="H52" s="6">
        <v>7430</v>
      </c>
      <c r="I52" s="22">
        <v>270</v>
      </c>
      <c r="J52" s="87">
        <f t="shared" si="0"/>
        <v>27.6</v>
      </c>
      <c r="K52" s="14">
        <v>12</v>
      </c>
      <c r="L52" s="123">
        <f t="shared" si="1"/>
        <v>19358.121980676329</v>
      </c>
      <c r="M52" s="56">
        <v>435</v>
      </c>
      <c r="N52" s="22">
        <f t="shared" si="2"/>
        <v>14738.873563218391</v>
      </c>
      <c r="O52" s="74">
        <v>32956.5</v>
      </c>
      <c r="P52" s="26">
        <f t="shared" si="3"/>
        <v>194.54159270553609</v>
      </c>
      <c r="Q52" s="7" t="s">
        <v>1157</v>
      </c>
      <c r="R52" s="7" t="s">
        <v>1475</v>
      </c>
      <c r="S52" s="7" t="s">
        <v>382</v>
      </c>
      <c r="T52" s="7"/>
      <c r="U52" s="77"/>
      <c r="V52" s="74">
        <v>12329.930747922437</v>
      </c>
      <c r="W52" s="41">
        <v>13281.557377049181</v>
      </c>
      <c r="X52" s="41">
        <v>13925.544444444444</v>
      </c>
      <c r="Y52" s="41">
        <v>14045.543735224586</v>
      </c>
      <c r="Z52" s="41">
        <v>14738.873563218391</v>
      </c>
      <c r="AA52" s="41">
        <v>19358.121980676329</v>
      </c>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row>
    <row r="53" spans="1:740" s="113" customFormat="1" ht="27" customHeight="1" x14ac:dyDescent="0.15">
      <c r="A53" s="2">
        <v>50</v>
      </c>
      <c r="B53" s="20" t="s">
        <v>916</v>
      </c>
      <c r="C53" s="10" t="s">
        <v>584</v>
      </c>
      <c r="D53" s="1" t="s">
        <v>1086</v>
      </c>
      <c r="E53" s="22">
        <v>10</v>
      </c>
      <c r="F53" s="66">
        <v>7</v>
      </c>
      <c r="G53" s="56">
        <v>1281770</v>
      </c>
      <c r="H53" s="6">
        <v>1752</v>
      </c>
      <c r="I53" s="22">
        <v>270</v>
      </c>
      <c r="J53" s="87">
        <f t="shared" si="0"/>
        <v>6.5</v>
      </c>
      <c r="K53" s="14">
        <v>12</v>
      </c>
      <c r="L53" s="123">
        <f t="shared" si="1"/>
        <v>16432.948717948719</v>
      </c>
      <c r="M53" s="56">
        <v>88</v>
      </c>
      <c r="N53" s="22">
        <f t="shared" si="2"/>
        <v>14565.568181818182</v>
      </c>
      <c r="O53" s="74">
        <v>3045</v>
      </c>
      <c r="P53" s="26">
        <f t="shared" si="3"/>
        <v>420.94252873563221</v>
      </c>
      <c r="Q53" s="7" t="s">
        <v>1158</v>
      </c>
      <c r="R53" s="7" t="s">
        <v>1476</v>
      </c>
      <c r="S53" s="7" t="s">
        <v>1756</v>
      </c>
      <c r="T53" s="7"/>
      <c r="U53" s="77"/>
      <c r="V53" s="74"/>
      <c r="W53" s="41"/>
      <c r="X53" s="41">
        <v>15196.774193548386</v>
      </c>
      <c r="Y53" s="41">
        <v>15614.015151515152</v>
      </c>
      <c r="Z53" s="41">
        <v>14565.568181818182</v>
      </c>
      <c r="AA53" s="41">
        <v>16432.948717948719</v>
      </c>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row>
    <row r="54" spans="1:740" s="113" customFormat="1" ht="27" customHeight="1" x14ac:dyDescent="0.15">
      <c r="A54" s="2">
        <v>51</v>
      </c>
      <c r="B54" s="20" t="s">
        <v>917</v>
      </c>
      <c r="C54" s="10" t="s">
        <v>585</v>
      </c>
      <c r="D54" s="1" t="s">
        <v>1086</v>
      </c>
      <c r="E54" s="22">
        <v>20</v>
      </c>
      <c r="F54" s="66">
        <v>10</v>
      </c>
      <c r="G54" s="56">
        <v>1518625</v>
      </c>
      <c r="H54" s="6">
        <v>1825</v>
      </c>
      <c r="I54" s="22">
        <v>253</v>
      </c>
      <c r="J54" s="87">
        <f t="shared" si="0"/>
        <v>7.3</v>
      </c>
      <c r="K54" s="14">
        <v>12</v>
      </c>
      <c r="L54" s="123">
        <f t="shared" si="1"/>
        <v>17335.90182648402</v>
      </c>
      <c r="M54" s="56">
        <v>99</v>
      </c>
      <c r="N54" s="22">
        <f t="shared" si="2"/>
        <v>15339.646464646465</v>
      </c>
      <c r="O54" s="74">
        <v>6092</v>
      </c>
      <c r="P54" s="26">
        <f t="shared" si="3"/>
        <v>249.28184504267892</v>
      </c>
      <c r="Q54" s="7" t="s">
        <v>1159</v>
      </c>
      <c r="R54" s="7"/>
      <c r="S54" s="7"/>
      <c r="T54" s="7"/>
      <c r="U54" s="77"/>
      <c r="V54" s="74"/>
      <c r="W54" s="41">
        <v>19500</v>
      </c>
      <c r="X54" s="41">
        <v>10215.441176470587</v>
      </c>
      <c r="Y54" s="41">
        <v>11269.69696969697</v>
      </c>
      <c r="Z54" s="41">
        <v>15339.646464646465</v>
      </c>
      <c r="AA54" s="41">
        <v>17335.90182648402</v>
      </c>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row>
    <row r="55" spans="1:740" s="113" customFormat="1" ht="27" customHeight="1" x14ac:dyDescent="0.15">
      <c r="A55" s="2">
        <v>52</v>
      </c>
      <c r="B55" s="20" t="s">
        <v>918</v>
      </c>
      <c r="C55" s="10" t="s">
        <v>414</v>
      </c>
      <c r="D55" s="1" t="s">
        <v>1086</v>
      </c>
      <c r="E55" s="22">
        <v>50</v>
      </c>
      <c r="F55" s="66">
        <v>50</v>
      </c>
      <c r="G55" s="56">
        <v>20839000</v>
      </c>
      <c r="H55" s="6">
        <v>12993</v>
      </c>
      <c r="I55" s="22">
        <v>270</v>
      </c>
      <c r="J55" s="87">
        <f t="shared" si="0"/>
        <v>48.2</v>
      </c>
      <c r="K55" s="14">
        <v>12</v>
      </c>
      <c r="L55" s="123">
        <f t="shared" si="1"/>
        <v>36028.699861687412</v>
      </c>
      <c r="M55" s="56">
        <v>597</v>
      </c>
      <c r="N55" s="22">
        <f t="shared" si="2"/>
        <v>34906.197654941374</v>
      </c>
      <c r="O55" s="74">
        <v>64965</v>
      </c>
      <c r="P55" s="26">
        <f t="shared" si="3"/>
        <v>320.77272377434002</v>
      </c>
      <c r="Q55" s="7" t="s">
        <v>1160</v>
      </c>
      <c r="R55" s="7" t="s">
        <v>1477</v>
      </c>
      <c r="S55" s="7" t="s">
        <v>408</v>
      </c>
      <c r="T55" s="7" t="s">
        <v>1636</v>
      </c>
      <c r="U55" s="77"/>
      <c r="V55" s="74"/>
      <c r="W55" s="41"/>
      <c r="X55" s="41">
        <v>35051.851851851854</v>
      </c>
      <c r="Y55" s="41">
        <v>35229.665071770338</v>
      </c>
      <c r="Z55" s="41">
        <v>34906.197654941374</v>
      </c>
      <c r="AA55" s="41">
        <v>36028.699861687412</v>
      </c>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row>
    <row r="56" spans="1:740" s="113" customFormat="1" ht="27" customHeight="1" x14ac:dyDescent="0.15">
      <c r="A56" s="2">
        <v>53</v>
      </c>
      <c r="B56" s="20" t="s">
        <v>493</v>
      </c>
      <c r="C56" s="10" t="s">
        <v>76</v>
      </c>
      <c r="D56" s="1" t="s">
        <v>1086</v>
      </c>
      <c r="E56" s="22">
        <v>17</v>
      </c>
      <c r="F56" s="66">
        <v>34</v>
      </c>
      <c r="G56" s="56">
        <v>4868858</v>
      </c>
      <c r="H56" s="6">
        <v>4188</v>
      </c>
      <c r="I56" s="22">
        <v>314</v>
      </c>
      <c r="J56" s="87">
        <f t="shared" si="0"/>
        <v>13.4</v>
      </c>
      <c r="K56" s="14">
        <v>12</v>
      </c>
      <c r="L56" s="123">
        <f t="shared" si="1"/>
        <v>30278.967661691542</v>
      </c>
      <c r="M56" s="56">
        <v>370</v>
      </c>
      <c r="N56" s="22">
        <f t="shared" si="2"/>
        <v>13159.075675675676</v>
      </c>
      <c r="O56" s="74">
        <v>13920.2515</v>
      </c>
      <c r="P56" s="26">
        <f t="shared" si="3"/>
        <v>349.76796216648813</v>
      </c>
      <c r="Q56" s="7" t="s">
        <v>1161</v>
      </c>
      <c r="R56" s="7" t="s">
        <v>459</v>
      </c>
      <c r="S56" s="7" t="s">
        <v>1757</v>
      </c>
      <c r="T56" s="7" t="s">
        <v>1981</v>
      </c>
      <c r="U56" s="77"/>
      <c r="V56" s="74">
        <v>8557.3065902578801</v>
      </c>
      <c r="W56" s="41">
        <v>8740.6489675516223</v>
      </c>
      <c r="X56" s="41">
        <v>11058.765432098766</v>
      </c>
      <c r="Y56" s="41">
        <v>12413.501259445844</v>
      </c>
      <c r="Z56" s="41">
        <v>13159.075675675676</v>
      </c>
      <c r="AA56" s="41">
        <v>30278.967661691542</v>
      </c>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row>
    <row r="57" spans="1:740" s="113" customFormat="1" ht="27" customHeight="1" x14ac:dyDescent="0.15">
      <c r="A57" s="2">
        <v>54</v>
      </c>
      <c r="B57" s="20" t="s">
        <v>919</v>
      </c>
      <c r="C57" s="10" t="s">
        <v>586</v>
      </c>
      <c r="D57" s="1" t="s">
        <v>1086</v>
      </c>
      <c r="E57" s="22">
        <v>20</v>
      </c>
      <c r="F57" s="66">
        <v>7</v>
      </c>
      <c r="G57" s="56">
        <v>2211000</v>
      </c>
      <c r="H57" s="6">
        <v>1388</v>
      </c>
      <c r="I57" s="22">
        <v>270</v>
      </c>
      <c r="J57" s="87">
        <f t="shared" si="0"/>
        <v>5.1999999999999993</v>
      </c>
      <c r="K57" s="14">
        <v>12</v>
      </c>
      <c r="L57" s="123">
        <f t="shared" si="1"/>
        <v>35432.692307692312</v>
      </c>
      <c r="M57" s="56">
        <v>65</v>
      </c>
      <c r="N57" s="22">
        <f t="shared" si="2"/>
        <v>34015.384615384617</v>
      </c>
      <c r="O57" s="74">
        <v>6940</v>
      </c>
      <c r="P57" s="26">
        <f t="shared" si="3"/>
        <v>318.58789625360231</v>
      </c>
      <c r="Q57" s="7" t="s">
        <v>1160</v>
      </c>
      <c r="R57" s="7" t="s">
        <v>1477</v>
      </c>
      <c r="S57" s="7" t="s">
        <v>408</v>
      </c>
      <c r="T57" s="7"/>
      <c r="U57" s="77"/>
      <c r="V57" s="74"/>
      <c r="W57" s="41"/>
      <c r="X57" s="41"/>
      <c r="Y57" s="41">
        <v>26090.909090909092</v>
      </c>
      <c r="Z57" s="41">
        <v>34015.384615384617</v>
      </c>
      <c r="AA57" s="41">
        <v>35432.692307692312</v>
      </c>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row>
    <row r="58" spans="1:740" s="113" customFormat="1" ht="27" customHeight="1" x14ac:dyDescent="0.15">
      <c r="A58" s="2">
        <v>55</v>
      </c>
      <c r="B58" s="20" t="s">
        <v>920</v>
      </c>
      <c r="C58" s="10" t="s">
        <v>587</v>
      </c>
      <c r="D58" s="1" t="s">
        <v>1086</v>
      </c>
      <c r="E58" s="22">
        <v>20</v>
      </c>
      <c r="F58" s="66">
        <v>18</v>
      </c>
      <c r="G58" s="56">
        <v>1768900</v>
      </c>
      <c r="H58" s="6">
        <v>2085</v>
      </c>
      <c r="I58" s="22">
        <v>251</v>
      </c>
      <c r="J58" s="87">
        <f t="shared" si="0"/>
        <v>8.4</v>
      </c>
      <c r="K58" s="14">
        <v>12</v>
      </c>
      <c r="L58" s="123">
        <f t="shared" si="1"/>
        <v>17548.611111111109</v>
      </c>
      <c r="M58" s="56">
        <v>171</v>
      </c>
      <c r="N58" s="22">
        <f t="shared" si="2"/>
        <v>10344.444444444445</v>
      </c>
      <c r="O58" s="74">
        <v>5414.9</v>
      </c>
      <c r="P58" s="26">
        <f t="shared" si="3"/>
        <v>326.6726994034978</v>
      </c>
      <c r="Q58" s="7" t="s">
        <v>1162</v>
      </c>
      <c r="R58" s="7" t="s">
        <v>494</v>
      </c>
      <c r="S58" s="7" t="s">
        <v>1758</v>
      </c>
      <c r="T58" s="7" t="s">
        <v>495</v>
      </c>
      <c r="U58" s="77" t="s">
        <v>2137</v>
      </c>
      <c r="V58" s="74"/>
      <c r="W58" s="41">
        <v>10505</v>
      </c>
      <c r="X58" s="41">
        <v>10851.26050420168</v>
      </c>
      <c r="Y58" s="41">
        <v>10198.863636363636</v>
      </c>
      <c r="Z58" s="41">
        <v>10344.444444444445</v>
      </c>
      <c r="AA58" s="41">
        <v>17548.611111111109</v>
      </c>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row>
    <row r="59" spans="1:740" s="113" customFormat="1" ht="27" customHeight="1" x14ac:dyDescent="0.15">
      <c r="A59" s="2">
        <v>56</v>
      </c>
      <c r="B59" s="19" t="s">
        <v>921</v>
      </c>
      <c r="C59" s="10" t="s">
        <v>588</v>
      </c>
      <c r="D59" s="1" t="s">
        <v>1086</v>
      </c>
      <c r="E59" s="22">
        <v>20</v>
      </c>
      <c r="F59" s="66">
        <v>31</v>
      </c>
      <c r="G59" s="56">
        <v>3410990</v>
      </c>
      <c r="H59" s="6">
        <v>3991</v>
      </c>
      <c r="I59" s="22">
        <v>270</v>
      </c>
      <c r="J59" s="87">
        <f t="shared" si="0"/>
        <v>14.799999999999999</v>
      </c>
      <c r="K59" s="14">
        <v>12</v>
      </c>
      <c r="L59" s="123">
        <f t="shared" si="1"/>
        <v>19206.024774774774</v>
      </c>
      <c r="M59" s="56">
        <v>279</v>
      </c>
      <c r="N59" s="22">
        <f t="shared" si="2"/>
        <v>12225.770609318997</v>
      </c>
      <c r="O59" s="74">
        <v>14408</v>
      </c>
      <c r="P59" s="26">
        <f t="shared" si="3"/>
        <v>236.74278178789561</v>
      </c>
      <c r="Q59" s="7" t="s">
        <v>1163</v>
      </c>
      <c r="R59" s="7" t="s">
        <v>436</v>
      </c>
      <c r="S59" s="7" t="s">
        <v>467</v>
      </c>
      <c r="T59" s="7" t="s">
        <v>1982</v>
      </c>
      <c r="U59" s="77" t="s">
        <v>1178</v>
      </c>
      <c r="V59" s="74"/>
      <c r="W59" s="41"/>
      <c r="X59" s="41"/>
      <c r="Y59" s="41">
        <v>11055.434782608696</v>
      </c>
      <c r="Z59" s="41">
        <v>12225.770609318997</v>
      </c>
      <c r="AA59" s="41">
        <v>19206.024774774774</v>
      </c>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row>
    <row r="60" spans="1:740" s="113" customFormat="1" ht="27" customHeight="1" x14ac:dyDescent="0.15">
      <c r="A60" s="2">
        <v>57</v>
      </c>
      <c r="B60" s="20" t="s">
        <v>922</v>
      </c>
      <c r="C60" s="10" t="s">
        <v>589</v>
      </c>
      <c r="D60" s="1" t="s">
        <v>1086</v>
      </c>
      <c r="E60" s="22">
        <v>20</v>
      </c>
      <c r="F60" s="66">
        <v>2</v>
      </c>
      <c r="G60" s="56">
        <v>150000</v>
      </c>
      <c r="H60" s="6">
        <v>222</v>
      </c>
      <c r="I60" s="22">
        <v>195</v>
      </c>
      <c r="J60" s="87">
        <f t="shared" si="0"/>
        <v>1.2000000000000002</v>
      </c>
      <c r="K60" s="14">
        <v>9</v>
      </c>
      <c r="L60" s="123">
        <f t="shared" si="1"/>
        <v>13888.888888888887</v>
      </c>
      <c r="M60" s="56">
        <v>12</v>
      </c>
      <c r="N60" s="22">
        <f t="shared" si="2"/>
        <v>12500</v>
      </c>
      <c r="O60" s="74">
        <v>1038</v>
      </c>
      <c r="P60" s="26">
        <f t="shared" si="3"/>
        <v>144.50867052023122</v>
      </c>
      <c r="Q60" s="7" t="s">
        <v>1164</v>
      </c>
      <c r="R60" s="7" t="s">
        <v>1478</v>
      </c>
      <c r="S60" s="7"/>
      <c r="T60" s="7"/>
      <c r="U60" s="77"/>
      <c r="V60" s="74"/>
      <c r="W60" s="41"/>
      <c r="X60" s="41"/>
      <c r="Y60" s="41"/>
      <c r="Z60" s="41">
        <v>12500</v>
      </c>
      <c r="AA60" s="41">
        <v>13888.888888888887</v>
      </c>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row>
    <row r="61" spans="1:740" s="113" customFormat="1" ht="27" customHeight="1" x14ac:dyDescent="0.15">
      <c r="A61" s="2">
        <v>58</v>
      </c>
      <c r="B61" s="20" t="s">
        <v>923</v>
      </c>
      <c r="C61" s="10" t="s">
        <v>590</v>
      </c>
      <c r="D61" s="1" t="s">
        <v>1086</v>
      </c>
      <c r="E61" s="22">
        <v>4</v>
      </c>
      <c r="F61" s="66">
        <v>4</v>
      </c>
      <c r="G61" s="56">
        <v>551602</v>
      </c>
      <c r="H61" s="6">
        <v>581</v>
      </c>
      <c r="I61" s="22">
        <v>255</v>
      </c>
      <c r="J61" s="87">
        <f t="shared" si="0"/>
        <v>2.3000000000000003</v>
      </c>
      <c r="K61" s="14">
        <v>12</v>
      </c>
      <c r="L61" s="123">
        <f t="shared" si="1"/>
        <v>19985.579710144924</v>
      </c>
      <c r="M61" s="56">
        <v>42</v>
      </c>
      <c r="N61" s="22">
        <f t="shared" si="2"/>
        <v>13133.380952380952</v>
      </c>
      <c r="O61" s="74">
        <v>2324</v>
      </c>
      <c r="P61" s="26">
        <f t="shared" si="3"/>
        <v>237.35025817555939</v>
      </c>
      <c r="Q61" s="7" t="s">
        <v>1165</v>
      </c>
      <c r="R61" s="7"/>
      <c r="S61" s="7"/>
      <c r="T61" s="7"/>
      <c r="U61" s="77"/>
      <c r="V61" s="74"/>
      <c r="W61" s="41"/>
      <c r="X61" s="41"/>
      <c r="Y61" s="41"/>
      <c r="Z61" s="41">
        <v>13133.380952380952</v>
      </c>
      <c r="AA61" s="41">
        <v>19985.579710144924</v>
      </c>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row>
    <row r="62" spans="1:740" s="113" customFormat="1" ht="27" customHeight="1" x14ac:dyDescent="0.15">
      <c r="A62" s="2">
        <v>59</v>
      </c>
      <c r="B62" s="19" t="s">
        <v>924</v>
      </c>
      <c r="C62" s="10" t="s">
        <v>591</v>
      </c>
      <c r="D62" s="1" t="s">
        <v>1086</v>
      </c>
      <c r="E62" s="22">
        <v>20</v>
      </c>
      <c r="F62" s="66">
        <v>24</v>
      </c>
      <c r="G62" s="56">
        <v>2932600</v>
      </c>
      <c r="H62" s="6">
        <v>3093</v>
      </c>
      <c r="I62" s="22">
        <v>255</v>
      </c>
      <c r="J62" s="87">
        <f t="shared" si="0"/>
        <v>12.2</v>
      </c>
      <c r="K62" s="14">
        <v>10</v>
      </c>
      <c r="L62" s="123">
        <f t="shared" si="1"/>
        <v>24037.704918032789</v>
      </c>
      <c r="M62" s="56">
        <v>175</v>
      </c>
      <c r="N62" s="22">
        <f t="shared" si="2"/>
        <v>16757.714285714286</v>
      </c>
      <c r="O62" s="74">
        <v>8014.9300000000012</v>
      </c>
      <c r="P62" s="26">
        <f t="shared" si="3"/>
        <v>365.89215376803037</v>
      </c>
      <c r="Q62" s="7" t="s">
        <v>383</v>
      </c>
      <c r="R62" s="7" t="s">
        <v>1465</v>
      </c>
      <c r="S62" s="7" t="s">
        <v>1746</v>
      </c>
      <c r="T62" s="7" t="s">
        <v>1983</v>
      </c>
      <c r="U62" s="77"/>
      <c r="V62" s="74"/>
      <c r="W62" s="41"/>
      <c r="X62" s="41"/>
      <c r="Y62" s="41"/>
      <c r="Z62" s="41">
        <v>16757.714285714286</v>
      </c>
      <c r="AA62" s="41">
        <v>24037.704918032789</v>
      </c>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row>
    <row r="63" spans="1:740" s="113" customFormat="1" ht="27" customHeight="1" x14ac:dyDescent="0.15">
      <c r="A63" s="2">
        <v>60</v>
      </c>
      <c r="B63" s="20" t="s">
        <v>925</v>
      </c>
      <c r="C63" s="10" t="s">
        <v>592</v>
      </c>
      <c r="D63" s="1" t="s">
        <v>1086</v>
      </c>
      <c r="E63" s="22">
        <v>20</v>
      </c>
      <c r="F63" s="66">
        <v>6</v>
      </c>
      <c r="G63" s="56">
        <v>84200</v>
      </c>
      <c r="H63" s="6">
        <v>120</v>
      </c>
      <c r="I63" s="22">
        <v>169</v>
      </c>
      <c r="J63" s="87">
        <f t="shared" si="0"/>
        <v>0.79999999999999993</v>
      </c>
      <c r="K63" s="14">
        <v>8</v>
      </c>
      <c r="L63" s="123">
        <f t="shared" si="1"/>
        <v>13156.250000000002</v>
      </c>
      <c r="M63" s="56">
        <v>15</v>
      </c>
      <c r="N63" s="22">
        <f t="shared" si="2"/>
        <v>5613.333333333333</v>
      </c>
      <c r="O63" s="74">
        <v>421</v>
      </c>
      <c r="P63" s="26">
        <f t="shared" si="3"/>
        <v>200</v>
      </c>
      <c r="Q63" s="7" t="s">
        <v>1166</v>
      </c>
      <c r="R63" s="7" t="s">
        <v>1479</v>
      </c>
      <c r="S63" s="7"/>
      <c r="T63" s="7"/>
      <c r="U63" s="77"/>
      <c r="V63" s="74"/>
      <c r="W63" s="41"/>
      <c r="X63" s="41"/>
      <c r="Y63" s="41"/>
      <c r="Z63" s="41">
        <v>5613.333333333333</v>
      </c>
      <c r="AA63" s="41">
        <v>13156.250000000002</v>
      </c>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row>
    <row r="64" spans="1:740" s="113" customFormat="1" ht="27" customHeight="1" x14ac:dyDescent="0.15">
      <c r="A64" s="2">
        <v>61</v>
      </c>
      <c r="B64" s="20" t="s">
        <v>926</v>
      </c>
      <c r="C64" s="10" t="s">
        <v>593</v>
      </c>
      <c r="D64" s="1" t="s">
        <v>1086</v>
      </c>
      <c r="E64" s="22">
        <v>14</v>
      </c>
      <c r="F64" s="66">
        <v>10</v>
      </c>
      <c r="G64" s="56">
        <v>119400</v>
      </c>
      <c r="H64" s="6">
        <v>679</v>
      </c>
      <c r="I64" s="22">
        <v>153</v>
      </c>
      <c r="J64" s="87">
        <f t="shared" si="0"/>
        <v>4.5</v>
      </c>
      <c r="K64" s="14">
        <v>7</v>
      </c>
      <c r="L64" s="123">
        <f t="shared" si="1"/>
        <v>3790.4761904761904</v>
      </c>
      <c r="M64" s="56">
        <v>64</v>
      </c>
      <c r="N64" s="22">
        <f t="shared" si="2"/>
        <v>1865.625</v>
      </c>
      <c r="O64" s="74">
        <v>1193.4999999999998</v>
      </c>
      <c r="P64" s="26">
        <f t="shared" si="3"/>
        <v>100.04189359028071</v>
      </c>
      <c r="Q64" s="7" t="s">
        <v>1167</v>
      </c>
      <c r="R64" s="7" t="s">
        <v>505</v>
      </c>
      <c r="S64" s="7"/>
      <c r="T64" s="7"/>
      <c r="U64" s="77"/>
      <c r="V64" s="74"/>
      <c r="W64" s="41"/>
      <c r="X64" s="41"/>
      <c r="Y64" s="41"/>
      <c r="Z64" s="41">
        <v>1865.625</v>
      </c>
      <c r="AA64" s="41">
        <v>3790.4761904761904</v>
      </c>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row>
    <row r="65" spans="1:740" s="113" customFormat="1" ht="27" customHeight="1" x14ac:dyDescent="0.15">
      <c r="A65" s="2">
        <v>62</v>
      </c>
      <c r="B65" s="19" t="s">
        <v>927</v>
      </c>
      <c r="C65" s="10" t="s">
        <v>594</v>
      </c>
      <c r="D65" s="1" t="s">
        <v>1088</v>
      </c>
      <c r="E65" s="22">
        <v>30</v>
      </c>
      <c r="F65" s="66">
        <v>23</v>
      </c>
      <c r="G65" s="56">
        <v>2862763</v>
      </c>
      <c r="H65" s="6">
        <v>3666</v>
      </c>
      <c r="I65" s="22">
        <v>236</v>
      </c>
      <c r="J65" s="87">
        <f t="shared" si="0"/>
        <v>15.6</v>
      </c>
      <c r="K65" s="14">
        <v>12</v>
      </c>
      <c r="L65" s="123">
        <f t="shared" si="1"/>
        <v>15292.537393162393</v>
      </c>
      <c r="M65" s="56">
        <v>224</v>
      </c>
      <c r="N65" s="22">
        <f t="shared" si="2"/>
        <v>12780.191964285714</v>
      </c>
      <c r="O65" s="117">
        <v>12406.5</v>
      </c>
      <c r="P65" s="26">
        <f t="shared" si="3"/>
        <v>230.74702776770241</v>
      </c>
      <c r="Q65" s="7" t="s">
        <v>1168</v>
      </c>
      <c r="R65" s="7" t="s">
        <v>469</v>
      </c>
      <c r="S65" s="7" t="s">
        <v>470</v>
      </c>
      <c r="T65" s="7" t="s">
        <v>1984</v>
      </c>
      <c r="U65" s="77"/>
      <c r="V65" s="74">
        <v>13236.266375545851</v>
      </c>
      <c r="W65" s="41">
        <v>8898.3215859030843</v>
      </c>
      <c r="X65" s="41">
        <v>7933.3191489361698</v>
      </c>
      <c r="Y65" s="41">
        <v>10160.709090909091</v>
      </c>
      <c r="Z65" s="41">
        <v>12780.191964285714</v>
      </c>
      <c r="AA65" s="41">
        <v>15292.537393162393</v>
      </c>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row>
    <row r="66" spans="1:740" s="113" customFormat="1" ht="27" customHeight="1" x14ac:dyDescent="0.15">
      <c r="A66" s="2">
        <v>63</v>
      </c>
      <c r="B66" s="19" t="s">
        <v>928</v>
      </c>
      <c r="C66" s="10" t="s">
        <v>595</v>
      </c>
      <c r="D66" s="1" t="s">
        <v>1088</v>
      </c>
      <c r="E66" s="22">
        <v>12</v>
      </c>
      <c r="F66" s="66">
        <v>12</v>
      </c>
      <c r="G66" s="56">
        <v>1717819</v>
      </c>
      <c r="H66" s="6">
        <v>2597</v>
      </c>
      <c r="I66" s="22">
        <v>246</v>
      </c>
      <c r="J66" s="87">
        <f t="shared" si="0"/>
        <v>10.6</v>
      </c>
      <c r="K66" s="14">
        <v>12</v>
      </c>
      <c r="L66" s="123">
        <f t="shared" si="1"/>
        <v>13504.866352201258</v>
      </c>
      <c r="M66" s="56">
        <v>151</v>
      </c>
      <c r="N66" s="22">
        <f t="shared" si="2"/>
        <v>11376.284768211921</v>
      </c>
      <c r="O66" s="118">
        <v>12397</v>
      </c>
      <c r="P66" s="26">
        <f t="shared" si="3"/>
        <v>138.56731467290473</v>
      </c>
      <c r="Q66" s="7" t="s">
        <v>1169</v>
      </c>
      <c r="R66" s="7" t="s">
        <v>1480</v>
      </c>
      <c r="S66" s="7" t="s">
        <v>516</v>
      </c>
      <c r="T66" s="7" t="s">
        <v>365</v>
      </c>
      <c r="U66" s="77"/>
      <c r="V66" s="74">
        <v>12814.633333333333</v>
      </c>
      <c r="W66" s="41">
        <v>11988.166666666666</v>
      </c>
      <c r="X66" s="41">
        <v>11297.944444444445</v>
      </c>
      <c r="Y66" s="41">
        <v>9229.1328671328665</v>
      </c>
      <c r="Z66" s="41">
        <v>11376.284768211921</v>
      </c>
      <c r="AA66" s="41">
        <v>13504.866352201258</v>
      </c>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row>
    <row r="67" spans="1:740" s="113" customFormat="1" ht="27" customHeight="1" x14ac:dyDescent="0.15">
      <c r="A67" s="2">
        <v>64</v>
      </c>
      <c r="B67" s="20" t="s">
        <v>154</v>
      </c>
      <c r="C67" s="10" t="s">
        <v>596</v>
      </c>
      <c r="D67" s="1" t="s">
        <v>1088</v>
      </c>
      <c r="E67" s="22">
        <v>54</v>
      </c>
      <c r="F67" s="66">
        <v>48</v>
      </c>
      <c r="G67" s="56">
        <v>11475026</v>
      </c>
      <c r="H67" s="6">
        <v>9894</v>
      </c>
      <c r="I67" s="22">
        <v>273</v>
      </c>
      <c r="J67" s="87">
        <f t="shared" si="0"/>
        <v>36.300000000000004</v>
      </c>
      <c r="K67" s="14">
        <v>12</v>
      </c>
      <c r="L67" s="123">
        <f t="shared" si="1"/>
        <v>26343.03489439853</v>
      </c>
      <c r="M67" s="56">
        <v>575</v>
      </c>
      <c r="N67" s="22">
        <f t="shared" si="2"/>
        <v>19956.566956521739</v>
      </c>
      <c r="O67" s="74">
        <v>26918</v>
      </c>
      <c r="P67" s="26">
        <f t="shared" si="3"/>
        <v>426.29563860613717</v>
      </c>
      <c r="Q67" s="7" t="s">
        <v>1128</v>
      </c>
      <c r="R67" s="7" t="s">
        <v>1481</v>
      </c>
      <c r="S67" s="7" t="s">
        <v>1759</v>
      </c>
      <c r="T67" s="7"/>
      <c r="U67" s="77"/>
      <c r="V67" s="74">
        <v>14236.94885361552</v>
      </c>
      <c r="W67" s="41">
        <v>13759.268518518518</v>
      </c>
      <c r="X67" s="41">
        <v>15649.820466786356</v>
      </c>
      <c r="Y67" s="41">
        <v>16282.013888888889</v>
      </c>
      <c r="Z67" s="41">
        <v>19956.566956521739</v>
      </c>
      <c r="AA67" s="41">
        <v>26343.03489439853</v>
      </c>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row>
    <row r="68" spans="1:740" s="113" customFormat="1" ht="27" customHeight="1" x14ac:dyDescent="0.15">
      <c r="A68" s="2">
        <v>65</v>
      </c>
      <c r="B68" s="20" t="s">
        <v>155</v>
      </c>
      <c r="C68" s="10" t="s">
        <v>597</v>
      </c>
      <c r="D68" s="1" t="s">
        <v>1088</v>
      </c>
      <c r="E68" s="22">
        <v>20</v>
      </c>
      <c r="F68" s="66">
        <v>20</v>
      </c>
      <c r="G68" s="56">
        <v>2160003</v>
      </c>
      <c r="H68" s="6">
        <v>3491</v>
      </c>
      <c r="I68" s="22">
        <v>240</v>
      </c>
      <c r="J68" s="87">
        <f t="shared" si="0"/>
        <v>14.6</v>
      </c>
      <c r="K68" s="14">
        <v>12</v>
      </c>
      <c r="L68" s="123">
        <f t="shared" si="1"/>
        <v>12328.784246575342</v>
      </c>
      <c r="M68" s="56">
        <v>248</v>
      </c>
      <c r="N68" s="22">
        <f t="shared" si="2"/>
        <v>8709.6895161290322</v>
      </c>
      <c r="O68" s="74">
        <v>11095.7</v>
      </c>
      <c r="P68" s="26">
        <f t="shared" si="3"/>
        <v>194.6702776751354</v>
      </c>
      <c r="Q68" s="7" t="s">
        <v>1170</v>
      </c>
      <c r="R68" s="7" t="s">
        <v>1482</v>
      </c>
      <c r="S68" s="7" t="s">
        <v>1760</v>
      </c>
      <c r="T68" s="7" t="s">
        <v>384</v>
      </c>
      <c r="U68" s="77" t="s">
        <v>368</v>
      </c>
      <c r="V68" s="74">
        <v>5861.0872727272726</v>
      </c>
      <c r="W68" s="41">
        <v>6653.6597222222226</v>
      </c>
      <c r="X68" s="41">
        <v>8632.8469750889672</v>
      </c>
      <c r="Y68" s="41">
        <v>8451.1381818181817</v>
      </c>
      <c r="Z68" s="41">
        <v>8709.6895161290322</v>
      </c>
      <c r="AA68" s="41">
        <v>12328.784246575342</v>
      </c>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row>
    <row r="69" spans="1:740" s="113" customFormat="1" ht="27" customHeight="1" x14ac:dyDescent="0.15">
      <c r="A69" s="2">
        <v>66</v>
      </c>
      <c r="B69" s="20" t="s">
        <v>156</v>
      </c>
      <c r="C69" s="10" t="s">
        <v>598</v>
      </c>
      <c r="D69" s="1" t="s">
        <v>1088</v>
      </c>
      <c r="E69" s="22">
        <v>30</v>
      </c>
      <c r="F69" s="66">
        <v>16</v>
      </c>
      <c r="G69" s="56">
        <v>1791371</v>
      </c>
      <c r="H69" s="6">
        <v>3022</v>
      </c>
      <c r="I69" s="22">
        <v>242</v>
      </c>
      <c r="J69" s="87">
        <f t="shared" ref="J69:J109" si="4">ROUNDUP(H69/I69,1)</f>
        <v>12.5</v>
      </c>
      <c r="K69" s="14">
        <v>12</v>
      </c>
      <c r="L69" s="123">
        <f t="shared" ref="L69:L132" si="5">IF(AND(G69&gt;0,J69&gt;0,K69&gt;0),G69/J69/K69,0)</f>
        <v>11942.473333333333</v>
      </c>
      <c r="M69" s="56">
        <v>168</v>
      </c>
      <c r="N69" s="22">
        <f t="shared" si="2"/>
        <v>10662.922619047618</v>
      </c>
      <c r="O69" s="74">
        <v>14992.5</v>
      </c>
      <c r="P69" s="26">
        <f t="shared" si="3"/>
        <v>119.48447557111889</v>
      </c>
      <c r="Q69" s="7" t="s">
        <v>439</v>
      </c>
      <c r="R69" s="7" t="s">
        <v>471</v>
      </c>
      <c r="S69" s="7" t="s">
        <v>1761</v>
      </c>
      <c r="T69" s="7" t="s">
        <v>516</v>
      </c>
      <c r="U69" s="77" t="s">
        <v>2138</v>
      </c>
      <c r="V69" s="74">
        <v>11039.373493975903</v>
      </c>
      <c r="W69" s="41">
        <v>7633.2909090909088</v>
      </c>
      <c r="X69" s="41">
        <v>8907.363636363636</v>
      </c>
      <c r="Y69" s="41">
        <v>10679.029761904761</v>
      </c>
      <c r="Z69" s="41">
        <v>10662.922619047618</v>
      </c>
      <c r="AA69" s="41">
        <v>11942.473333333333</v>
      </c>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row>
    <row r="70" spans="1:740" s="113" customFormat="1" ht="27" customHeight="1" x14ac:dyDescent="0.15">
      <c r="A70" s="2">
        <v>67</v>
      </c>
      <c r="B70" s="20" t="s">
        <v>157</v>
      </c>
      <c r="C70" s="10" t="s">
        <v>599</v>
      </c>
      <c r="D70" s="1" t="s">
        <v>1088</v>
      </c>
      <c r="E70" s="22">
        <v>20</v>
      </c>
      <c r="F70" s="66">
        <v>11</v>
      </c>
      <c r="G70" s="56">
        <v>2606767</v>
      </c>
      <c r="H70" s="6">
        <v>1815</v>
      </c>
      <c r="I70" s="22">
        <v>242</v>
      </c>
      <c r="J70" s="87">
        <f t="shared" si="4"/>
        <v>7.5</v>
      </c>
      <c r="K70" s="14">
        <v>12</v>
      </c>
      <c r="L70" s="123">
        <f t="shared" si="5"/>
        <v>28964.07777777778</v>
      </c>
      <c r="M70" s="56">
        <v>120</v>
      </c>
      <c r="N70" s="22">
        <f t="shared" ref="N70:N109" si="6">G70/M70</f>
        <v>21723.058333333334</v>
      </c>
      <c r="O70" s="74">
        <v>8967</v>
      </c>
      <c r="P70" s="26">
        <f t="shared" si="3"/>
        <v>290.70670235307239</v>
      </c>
      <c r="Q70" s="7" t="s">
        <v>1171</v>
      </c>
      <c r="R70" s="7" t="s">
        <v>1483</v>
      </c>
      <c r="S70" s="7" t="s">
        <v>1762</v>
      </c>
      <c r="T70" s="7"/>
      <c r="U70" s="77"/>
      <c r="V70" s="74">
        <v>12481.12048192771</v>
      </c>
      <c r="W70" s="41">
        <v>16882.023809523809</v>
      </c>
      <c r="X70" s="41">
        <v>24970.055555555555</v>
      </c>
      <c r="Y70" s="41">
        <v>21947.434343434343</v>
      </c>
      <c r="Z70" s="41">
        <v>21723.058333333334</v>
      </c>
      <c r="AA70" s="41">
        <v>28964.07777777778</v>
      </c>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row>
    <row r="71" spans="1:740" s="113" customFormat="1" ht="27" customHeight="1" x14ac:dyDescent="0.15">
      <c r="A71" s="2">
        <v>68</v>
      </c>
      <c r="B71" s="19" t="s">
        <v>158</v>
      </c>
      <c r="C71" s="10" t="s">
        <v>600</v>
      </c>
      <c r="D71" s="1" t="s">
        <v>1088</v>
      </c>
      <c r="E71" s="22">
        <v>30</v>
      </c>
      <c r="F71" s="66">
        <v>11</v>
      </c>
      <c r="G71" s="56">
        <v>900831</v>
      </c>
      <c r="H71" s="6">
        <v>2086</v>
      </c>
      <c r="I71" s="22">
        <v>239</v>
      </c>
      <c r="J71" s="87">
        <f t="shared" si="4"/>
        <v>8.7999999999999989</v>
      </c>
      <c r="K71" s="14">
        <v>12</v>
      </c>
      <c r="L71" s="123">
        <f t="shared" si="5"/>
        <v>8530.5965909090919</v>
      </c>
      <c r="M71" s="56">
        <v>133</v>
      </c>
      <c r="N71" s="22">
        <f t="shared" si="6"/>
        <v>6773.1654135338349</v>
      </c>
      <c r="O71" s="74">
        <v>10430</v>
      </c>
      <c r="P71" s="26">
        <f t="shared" si="3"/>
        <v>86.369223394055609</v>
      </c>
      <c r="Q71" s="7" t="s">
        <v>472</v>
      </c>
      <c r="R71" s="12" t="s">
        <v>1484</v>
      </c>
      <c r="S71" s="7" t="s">
        <v>1763</v>
      </c>
      <c r="T71" s="7" t="s">
        <v>517</v>
      </c>
      <c r="U71" s="77"/>
      <c r="V71" s="74">
        <v>5742.2831325301204</v>
      </c>
      <c r="W71" s="41">
        <v>7565.5928143712572</v>
      </c>
      <c r="X71" s="41">
        <v>4528.9756097560976</v>
      </c>
      <c r="Y71" s="41">
        <v>5032.8427672955977</v>
      </c>
      <c r="Z71" s="41">
        <v>6773.1654135338349</v>
      </c>
      <c r="AA71" s="41">
        <v>8530.5965909090919</v>
      </c>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row>
    <row r="72" spans="1:740" s="113" customFormat="1" ht="27" customHeight="1" x14ac:dyDescent="0.15">
      <c r="A72" s="2">
        <v>69</v>
      </c>
      <c r="B72" s="20" t="s">
        <v>929</v>
      </c>
      <c r="C72" s="10" t="s">
        <v>601</v>
      </c>
      <c r="D72" s="1" t="s">
        <v>1088</v>
      </c>
      <c r="E72" s="22">
        <v>10</v>
      </c>
      <c r="F72" s="66">
        <v>9</v>
      </c>
      <c r="G72" s="56">
        <v>786050</v>
      </c>
      <c r="H72" s="6">
        <v>1258</v>
      </c>
      <c r="I72" s="22">
        <v>242</v>
      </c>
      <c r="J72" s="87">
        <f t="shared" si="4"/>
        <v>5.1999999999999993</v>
      </c>
      <c r="K72" s="14">
        <v>12</v>
      </c>
      <c r="L72" s="123">
        <f t="shared" si="5"/>
        <v>12596.955128205131</v>
      </c>
      <c r="M72" s="56">
        <v>82</v>
      </c>
      <c r="N72" s="22">
        <f t="shared" si="6"/>
        <v>9585.9756097560967</v>
      </c>
      <c r="O72" s="74">
        <v>3261</v>
      </c>
      <c r="P72" s="26">
        <f t="shared" ref="P72:P109" si="7">G72/O72</f>
        <v>241.04569150567312</v>
      </c>
      <c r="Q72" s="7" t="s">
        <v>1172</v>
      </c>
      <c r="R72" s="7"/>
      <c r="S72" s="7"/>
      <c r="T72" s="7"/>
      <c r="U72" s="77"/>
      <c r="V72" s="74">
        <v>13294.047619047618</v>
      </c>
      <c r="W72" s="41">
        <v>11028.985507246376</v>
      </c>
      <c r="X72" s="41">
        <v>9195.3846153846152</v>
      </c>
      <c r="Y72" s="41">
        <v>8661.194029850747</v>
      </c>
      <c r="Z72" s="41">
        <v>9585.9756097560967</v>
      </c>
      <c r="AA72" s="41">
        <v>12596.955128205131</v>
      </c>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row>
    <row r="73" spans="1:740" s="113" customFormat="1" ht="27" customHeight="1" x14ac:dyDescent="0.15">
      <c r="A73" s="2">
        <v>70</v>
      </c>
      <c r="B73" s="20" t="s">
        <v>159</v>
      </c>
      <c r="C73" s="10" t="s">
        <v>602</v>
      </c>
      <c r="D73" s="1" t="s">
        <v>1088</v>
      </c>
      <c r="E73" s="22">
        <v>20</v>
      </c>
      <c r="F73" s="66">
        <v>26</v>
      </c>
      <c r="G73" s="56">
        <v>3455865</v>
      </c>
      <c r="H73" s="6">
        <v>3594</v>
      </c>
      <c r="I73" s="22">
        <v>246</v>
      </c>
      <c r="J73" s="87">
        <f t="shared" si="4"/>
        <v>14.7</v>
      </c>
      <c r="K73" s="14">
        <v>12</v>
      </c>
      <c r="L73" s="123">
        <f t="shared" si="5"/>
        <v>19591.071428571431</v>
      </c>
      <c r="M73" s="56">
        <v>243</v>
      </c>
      <c r="N73" s="22">
        <f t="shared" si="6"/>
        <v>14221.666666666666</v>
      </c>
      <c r="O73" s="74">
        <v>16045.5</v>
      </c>
      <c r="P73" s="26">
        <f t="shared" si="7"/>
        <v>215.37907824623727</v>
      </c>
      <c r="Q73" s="7" t="s">
        <v>1173</v>
      </c>
      <c r="R73" s="7" t="s">
        <v>1485</v>
      </c>
      <c r="S73" s="7" t="s">
        <v>1764</v>
      </c>
      <c r="T73" s="7" t="s">
        <v>1985</v>
      </c>
      <c r="U73" s="77" t="s">
        <v>2139</v>
      </c>
      <c r="V73" s="74">
        <v>9007.3006134969328</v>
      </c>
      <c r="W73" s="41">
        <v>4663.1727748691101</v>
      </c>
      <c r="X73" s="41">
        <v>7073.2081632653062</v>
      </c>
      <c r="Y73" s="41">
        <v>12502.543396226414</v>
      </c>
      <c r="Z73" s="41">
        <v>14221.666666666666</v>
      </c>
      <c r="AA73" s="41">
        <v>19591.071428571431</v>
      </c>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row>
    <row r="74" spans="1:740" s="113" customFormat="1" ht="27" customHeight="1" x14ac:dyDescent="0.15">
      <c r="A74" s="2">
        <v>71</v>
      </c>
      <c r="B74" s="20" t="s">
        <v>160</v>
      </c>
      <c r="C74" s="10" t="s">
        <v>9</v>
      </c>
      <c r="D74" s="1" t="s">
        <v>1088</v>
      </c>
      <c r="E74" s="22">
        <v>25</v>
      </c>
      <c r="F74" s="66">
        <v>15</v>
      </c>
      <c r="G74" s="56">
        <v>1920953</v>
      </c>
      <c r="H74" s="6">
        <v>2740</v>
      </c>
      <c r="I74" s="22">
        <v>242</v>
      </c>
      <c r="J74" s="87">
        <f t="shared" si="4"/>
        <v>11.4</v>
      </c>
      <c r="K74" s="14">
        <v>12</v>
      </c>
      <c r="L74" s="123">
        <f t="shared" si="5"/>
        <v>14042.054093567252</v>
      </c>
      <c r="M74" s="56">
        <v>168</v>
      </c>
      <c r="N74" s="22">
        <f t="shared" si="6"/>
        <v>11434.244047619048</v>
      </c>
      <c r="O74" s="74">
        <v>13708.5</v>
      </c>
      <c r="P74" s="26">
        <f t="shared" si="7"/>
        <v>140.12860633913266</v>
      </c>
      <c r="Q74" s="12" t="s">
        <v>1174</v>
      </c>
      <c r="R74" s="7" t="s">
        <v>518</v>
      </c>
      <c r="S74" s="7" t="s">
        <v>1765</v>
      </c>
      <c r="T74" s="7"/>
      <c r="U74" s="77"/>
      <c r="V74" s="74">
        <v>8834.9526315789481</v>
      </c>
      <c r="W74" s="41">
        <v>9654.3736263736264</v>
      </c>
      <c r="X74" s="41">
        <v>10949.707482993197</v>
      </c>
      <c r="Y74" s="41">
        <v>12544.052287581699</v>
      </c>
      <c r="Z74" s="41">
        <v>11434.244047619048</v>
      </c>
      <c r="AA74" s="41">
        <v>14042.054093567252</v>
      </c>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row>
    <row r="75" spans="1:740" s="113" customFormat="1" ht="27" customHeight="1" x14ac:dyDescent="0.15">
      <c r="A75" s="2">
        <v>72</v>
      </c>
      <c r="B75" s="20" t="s">
        <v>161</v>
      </c>
      <c r="C75" s="10" t="s">
        <v>10</v>
      </c>
      <c r="D75" s="1" t="s">
        <v>1088</v>
      </c>
      <c r="E75" s="22">
        <v>10</v>
      </c>
      <c r="F75" s="66">
        <v>5</v>
      </c>
      <c r="G75" s="56">
        <v>584035</v>
      </c>
      <c r="H75" s="6">
        <v>1090</v>
      </c>
      <c r="I75" s="22">
        <v>244</v>
      </c>
      <c r="J75" s="87">
        <f t="shared" si="4"/>
        <v>4.5</v>
      </c>
      <c r="K75" s="14">
        <v>12</v>
      </c>
      <c r="L75" s="123">
        <f t="shared" si="5"/>
        <v>10815.462962962964</v>
      </c>
      <c r="M75" s="56">
        <v>55</v>
      </c>
      <c r="N75" s="22">
        <f t="shared" si="6"/>
        <v>10618.818181818182</v>
      </c>
      <c r="O75" s="74">
        <v>3205</v>
      </c>
      <c r="P75" s="26">
        <f t="shared" si="7"/>
        <v>182.22620904836194</v>
      </c>
      <c r="Q75" s="7" t="s">
        <v>1175</v>
      </c>
      <c r="R75" s="7" t="s">
        <v>1486</v>
      </c>
      <c r="S75" s="7" t="s">
        <v>368</v>
      </c>
      <c r="T75" s="7"/>
      <c r="U75" s="77"/>
      <c r="V75" s="74">
        <v>8338.2531645569616</v>
      </c>
      <c r="W75" s="41">
        <v>8947.5555555555547</v>
      </c>
      <c r="X75" s="41">
        <v>10876.233333333334</v>
      </c>
      <c r="Y75" s="41">
        <v>10615.116666666667</v>
      </c>
      <c r="Z75" s="41">
        <v>10618.818181818182</v>
      </c>
      <c r="AA75" s="41">
        <v>10815.462962962964</v>
      </c>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row>
    <row r="76" spans="1:740" s="113" customFormat="1" ht="27" customHeight="1" x14ac:dyDescent="0.15">
      <c r="A76" s="2">
        <v>73</v>
      </c>
      <c r="B76" s="20" t="s">
        <v>162</v>
      </c>
      <c r="C76" s="10" t="s">
        <v>603</v>
      </c>
      <c r="D76" s="1" t="s">
        <v>1088</v>
      </c>
      <c r="E76" s="22">
        <v>24</v>
      </c>
      <c r="F76" s="66">
        <v>25</v>
      </c>
      <c r="G76" s="56">
        <v>3985972</v>
      </c>
      <c r="H76" s="6">
        <v>5304</v>
      </c>
      <c r="I76" s="22">
        <v>271</v>
      </c>
      <c r="J76" s="87">
        <f t="shared" si="4"/>
        <v>19.600000000000001</v>
      </c>
      <c r="K76" s="14">
        <v>12</v>
      </c>
      <c r="L76" s="123">
        <f t="shared" si="5"/>
        <v>16947.159863945577</v>
      </c>
      <c r="M76" s="56">
        <v>318</v>
      </c>
      <c r="N76" s="22">
        <f t="shared" si="6"/>
        <v>12534.503144654089</v>
      </c>
      <c r="O76" s="74">
        <v>20662</v>
      </c>
      <c r="P76" s="26">
        <f t="shared" si="7"/>
        <v>192.91317394250314</v>
      </c>
      <c r="Q76" s="7" t="s">
        <v>1176</v>
      </c>
      <c r="R76" s="7" t="s">
        <v>1487</v>
      </c>
      <c r="S76" s="7" t="s">
        <v>1766</v>
      </c>
      <c r="T76" s="7"/>
      <c r="U76" s="77"/>
      <c r="V76" s="74">
        <v>12350.293333333333</v>
      </c>
      <c r="W76" s="41">
        <v>13225.494791666666</v>
      </c>
      <c r="X76" s="41">
        <v>13049.237057220709</v>
      </c>
      <c r="Y76" s="41">
        <v>12923.863787375416</v>
      </c>
      <c r="Z76" s="41">
        <v>12534.503144654089</v>
      </c>
      <c r="AA76" s="41">
        <v>16947.159863945577</v>
      </c>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row>
    <row r="77" spans="1:740" s="113" customFormat="1" ht="27" customHeight="1" x14ac:dyDescent="0.15">
      <c r="A77" s="2">
        <v>74</v>
      </c>
      <c r="B77" s="20" t="s">
        <v>163</v>
      </c>
      <c r="C77" s="10" t="s">
        <v>604</v>
      </c>
      <c r="D77" s="1" t="s">
        <v>1088</v>
      </c>
      <c r="E77" s="22">
        <v>10</v>
      </c>
      <c r="F77" s="66">
        <v>17</v>
      </c>
      <c r="G77" s="56">
        <v>4450075</v>
      </c>
      <c r="H77" s="6">
        <v>1928</v>
      </c>
      <c r="I77" s="22">
        <v>313</v>
      </c>
      <c r="J77" s="87">
        <f t="shared" si="4"/>
        <v>6.1999999999999993</v>
      </c>
      <c r="K77" s="14">
        <v>12</v>
      </c>
      <c r="L77" s="123">
        <f t="shared" si="5"/>
        <v>59812.836021505384</v>
      </c>
      <c r="M77" s="56">
        <v>217</v>
      </c>
      <c r="N77" s="22">
        <f t="shared" si="6"/>
        <v>20507.258064516129</v>
      </c>
      <c r="O77" s="74">
        <v>8265</v>
      </c>
      <c r="P77" s="26">
        <f t="shared" si="7"/>
        <v>538.42407743496676</v>
      </c>
      <c r="Q77" s="7" t="s">
        <v>368</v>
      </c>
      <c r="R77" s="7" t="s">
        <v>387</v>
      </c>
      <c r="S77" s="7" t="s">
        <v>388</v>
      </c>
      <c r="T77" s="7"/>
      <c r="U77" s="77"/>
      <c r="V77" s="74">
        <v>27484.44976076555</v>
      </c>
      <c r="W77" s="41">
        <v>31098.493975903613</v>
      </c>
      <c r="X77" s="41">
        <v>16770.938628158845</v>
      </c>
      <c r="Y77" s="41">
        <v>18187.91512915129</v>
      </c>
      <c r="Z77" s="41">
        <v>20507.258064516129</v>
      </c>
      <c r="AA77" s="41">
        <v>59812.836021505384</v>
      </c>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row>
    <row r="78" spans="1:740" s="113" customFormat="1" ht="27" customHeight="1" x14ac:dyDescent="0.15">
      <c r="A78" s="2">
        <v>75</v>
      </c>
      <c r="B78" s="20" t="s">
        <v>164</v>
      </c>
      <c r="C78" s="10" t="s">
        <v>55</v>
      </c>
      <c r="D78" s="1" t="s">
        <v>1088</v>
      </c>
      <c r="E78" s="22">
        <v>20</v>
      </c>
      <c r="F78" s="66">
        <v>29</v>
      </c>
      <c r="G78" s="56">
        <v>6457119</v>
      </c>
      <c r="H78" s="6">
        <v>6412</v>
      </c>
      <c r="I78" s="22">
        <v>274</v>
      </c>
      <c r="J78" s="87">
        <f t="shared" si="4"/>
        <v>23.5</v>
      </c>
      <c r="K78" s="14">
        <v>12</v>
      </c>
      <c r="L78" s="123">
        <f t="shared" si="5"/>
        <v>22897.58510638298</v>
      </c>
      <c r="M78" s="56">
        <v>309</v>
      </c>
      <c r="N78" s="22">
        <f t="shared" si="6"/>
        <v>20896.825242718445</v>
      </c>
      <c r="O78" s="74">
        <v>32242.5</v>
      </c>
      <c r="P78" s="26">
        <f t="shared" si="7"/>
        <v>200.26731798092581</v>
      </c>
      <c r="Q78" s="7" t="s">
        <v>1177</v>
      </c>
      <c r="R78" s="7" t="s">
        <v>1488</v>
      </c>
      <c r="S78" s="7" t="s">
        <v>1767</v>
      </c>
      <c r="T78" s="7"/>
      <c r="U78" s="77"/>
      <c r="V78" s="74">
        <v>15236.976047904192</v>
      </c>
      <c r="W78" s="41">
        <v>15151.038834951456</v>
      </c>
      <c r="X78" s="41">
        <v>15236.875502008032</v>
      </c>
      <c r="Y78" s="41">
        <v>17590.652329749104</v>
      </c>
      <c r="Z78" s="41">
        <v>20896.825242718445</v>
      </c>
      <c r="AA78" s="41">
        <v>22897.58510638298</v>
      </c>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row>
    <row r="79" spans="1:740" s="113" customFormat="1" ht="27" customHeight="1" x14ac:dyDescent="0.15">
      <c r="A79" s="2">
        <v>76</v>
      </c>
      <c r="B79" s="20" t="s">
        <v>165</v>
      </c>
      <c r="C79" s="10" t="s">
        <v>64</v>
      </c>
      <c r="D79" s="13" t="s">
        <v>1088</v>
      </c>
      <c r="E79" s="22">
        <v>29</v>
      </c>
      <c r="F79" s="66">
        <v>24</v>
      </c>
      <c r="G79" s="56">
        <v>7210413</v>
      </c>
      <c r="H79" s="6">
        <v>5174</v>
      </c>
      <c r="I79" s="22">
        <v>294</v>
      </c>
      <c r="J79" s="87">
        <f t="shared" si="4"/>
        <v>17.600000000000001</v>
      </c>
      <c r="K79" s="14">
        <v>12</v>
      </c>
      <c r="L79" s="123">
        <f t="shared" si="5"/>
        <v>34140.213068181816</v>
      </c>
      <c r="M79" s="56">
        <v>290</v>
      </c>
      <c r="N79" s="22">
        <f t="shared" si="6"/>
        <v>24863.493103448276</v>
      </c>
      <c r="O79" s="74">
        <v>18730.5</v>
      </c>
      <c r="P79" s="26">
        <f t="shared" si="7"/>
        <v>384.95571394250021</v>
      </c>
      <c r="Q79" s="7" t="s">
        <v>1178</v>
      </c>
      <c r="R79" s="7" t="s">
        <v>1489</v>
      </c>
      <c r="S79" s="7" t="s">
        <v>1768</v>
      </c>
      <c r="T79" s="7" t="s">
        <v>1986</v>
      </c>
      <c r="U79" s="77"/>
      <c r="V79" s="74">
        <v>25963.812865497075</v>
      </c>
      <c r="W79" s="41">
        <v>22740.855072463768</v>
      </c>
      <c r="X79" s="41">
        <v>19829.803493449781</v>
      </c>
      <c r="Y79" s="41">
        <v>22503.915194346289</v>
      </c>
      <c r="Z79" s="41">
        <v>24863.493103448276</v>
      </c>
      <c r="AA79" s="41">
        <v>34140.213068181816</v>
      </c>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row>
    <row r="80" spans="1:740" s="113" customFormat="1" ht="27" customHeight="1" x14ac:dyDescent="0.15">
      <c r="A80" s="2">
        <v>77</v>
      </c>
      <c r="B80" s="20" t="s">
        <v>930</v>
      </c>
      <c r="C80" s="8" t="s">
        <v>605</v>
      </c>
      <c r="D80" s="1" t="s">
        <v>1088</v>
      </c>
      <c r="E80" s="22">
        <v>14</v>
      </c>
      <c r="F80" s="66">
        <v>18</v>
      </c>
      <c r="G80" s="56">
        <v>1539289</v>
      </c>
      <c r="H80" s="6">
        <v>1728</v>
      </c>
      <c r="I80" s="22">
        <v>240</v>
      </c>
      <c r="J80" s="87">
        <f t="shared" si="4"/>
        <v>7.2</v>
      </c>
      <c r="K80" s="14">
        <v>12</v>
      </c>
      <c r="L80" s="123">
        <f t="shared" si="5"/>
        <v>17815.844907407405</v>
      </c>
      <c r="M80" s="56">
        <v>110</v>
      </c>
      <c r="N80" s="22">
        <f t="shared" si="6"/>
        <v>13993.536363636364</v>
      </c>
      <c r="O80" s="74">
        <v>5889</v>
      </c>
      <c r="P80" s="26">
        <f t="shared" si="7"/>
        <v>261.38376634403124</v>
      </c>
      <c r="Q80" s="9" t="s">
        <v>1179</v>
      </c>
      <c r="R80" s="9" t="s">
        <v>489</v>
      </c>
      <c r="S80" s="9" t="s">
        <v>1769</v>
      </c>
      <c r="T80" s="9" t="s">
        <v>1987</v>
      </c>
      <c r="U80" s="76" t="s">
        <v>2140</v>
      </c>
      <c r="V80" s="74">
        <v>10712.5</v>
      </c>
      <c r="W80" s="41">
        <v>12899.625</v>
      </c>
      <c r="X80" s="41">
        <v>12350.7</v>
      </c>
      <c r="Y80" s="41">
        <v>16231.680555555555</v>
      </c>
      <c r="Z80" s="41">
        <v>13993.536363636364</v>
      </c>
      <c r="AA80" s="41">
        <v>17815.844907407405</v>
      </c>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row>
    <row r="81" spans="1:740" s="113" customFormat="1" ht="27" customHeight="1" x14ac:dyDescent="0.15">
      <c r="A81" s="2">
        <v>78</v>
      </c>
      <c r="B81" s="20" t="s">
        <v>166</v>
      </c>
      <c r="C81" s="10" t="s">
        <v>606</v>
      </c>
      <c r="D81" s="1" t="s">
        <v>1088</v>
      </c>
      <c r="E81" s="22">
        <v>20</v>
      </c>
      <c r="F81" s="66">
        <v>18</v>
      </c>
      <c r="G81" s="56">
        <v>3383033</v>
      </c>
      <c r="H81" s="6">
        <v>4197</v>
      </c>
      <c r="I81" s="22">
        <v>251</v>
      </c>
      <c r="J81" s="87">
        <f t="shared" si="4"/>
        <v>16.8</v>
      </c>
      <c r="K81" s="14">
        <v>12</v>
      </c>
      <c r="L81" s="123">
        <f t="shared" si="5"/>
        <v>16780.917658730159</v>
      </c>
      <c r="M81" s="56">
        <v>224</v>
      </c>
      <c r="N81" s="22">
        <f t="shared" si="6"/>
        <v>15102.825892857143</v>
      </c>
      <c r="O81" s="74">
        <v>14499.2</v>
      </c>
      <c r="P81" s="26">
        <f t="shared" si="7"/>
        <v>233.3254938203487</v>
      </c>
      <c r="Q81" s="7" t="s">
        <v>1180</v>
      </c>
      <c r="R81" s="7" t="s">
        <v>1490</v>
      </c>
      <c r="S81" s="7" t="s">
        <v>1770</v>
      </c>
      <c r="T81" s="7" t="s">
        <v>1770</v>
      </c>
      <c r="U81" s="77" t="s">
        <v>382</v>
      </c>
      <c r="V81" s="74">
        <v>10259.82882882883</v>
      </c>
      <c r="W81" s="41">
        <v>10435.483870967742</v>
      </c>
      <c r="X81" s="41">
        <v>15049.546583850932</v>
      </c>
      <c r="Y81" s="41">
        <v>15014.851674641148</v>
      </c>
      <c r="Z81" s="41">
        <v>15102.825892857143</v>
      </c>
      <c r="AA81" s="41">
        <v>16780.917658730159</v>
      </c>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row>
    <row r="82" spans="1:740" s="113" customFormat="1" ht="27" customHeight="1" x14ac:dyDescent="0.15">
      <c r="A82" s="2">
        <v>79</v>
      </c>
      <c r="B82" s="19" t="s">
        <v>167</v>
      </c>
      <c r="C82" s="10" t="s">
        <v>607</v>
      </c>
      <c r="D82" s="1" t="s">
        <v>1088</v>
      </c>
      <c r="E82" s="22">
        <v>20</v>
      </c>
      <c r="F82" s="66">
        <v>19</v>
      </c>
      <c r="G82" s="56">
        <v>4248212</v>
      </c>
      <c r="H82" s="6">
        <v>4892</v>
      </c>
      <c r="I82" s="22">
        <v>274</v>
      </c>
      <c r="J82" s="87">
        <f t="shared" si="4"/>
        <v>17.900000000000002</v>
      </c>
      <c r="K82" s="14">
        <v>12</v>
      </c>
      <c r="L82" s="123">
        <f t="shared" si="5"/>
        <v>19777.523277467411</v>
      </c>
      <c r="M82" s="56">
        <v>211</v>
      </c>
      <c r="N82" s="22">
        <f t="shared" si="6"/>
        <v>20133.706161137441</v>
      </c>
      <c r="O82" s="74">
        <v>23100</v>
      </c>
      <c r="P82" s="26">
        <f t="shared" si="7"/>
        <v>183.9052813852814</v>
      </c>
      <c r="Q82" s="12" t="s">
        <v>1181</v>
      </c>
      <c r="R82" s="7" t="s">
        <v>1491</v>
      </c>
      <c r="S82" s="7" t="s">
        <v>1771</v>
      </c>
      <c r="T82" s="7"/>
      <c r="U82" s="77"/>
      <c r="V82" s="74">
        <v>16653.933628318584</v>
      </c>
      <c r="W82" s="41">
        <v>16783.089361702128</v>
      </c>
      <c r="X82" s="41">
        <v>17351.869369369368</v>
      </c>
      <c r="Y82" s="41">
        <v>20092.656108597286</v>
      </c>
      <c r="Z82" s="41">
        <v>20133.706161137441</v>
      </c>
      <c r="AA82" s="41">
        <v>19777.523277467411</v>
      </c>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row>
    <row r="83" spans="1:740" s="113" customFormat="1" ht="27" customHeight="1" x14ac:dyDescent="0.15">
      <c r="A83" s="2">
        <v>80</v>
      </c>
      <c r="B83" s="20" t="s">
        <v>89</v>
      </c>
      <c r="C83" s="10" t="s">
        <v>608</v>
      </c>
      <c r="D83" s="1" t="s">
        <v>1088</v>
      </c>
      <c r="E83" s="22">
        <v>20</v>
      </c>
      <c r="F83" s="66">
        <v>10</v>
      </c>
      <c r="G83" s="56">
        <v>1345783</v>
      </c>
      <c r="H83" s="6">
        <v>1330</v>
      </c>
      <c r="I83" s="22">
        <v>240</v>
      </c>
      <c r="J83" s="87">
        <f t="shared" si="4"/>
        <v>5.6</v>
      </c>
      <c r="K83" s="14">
        <v>12</v>
      </c>
      <c r="L83" s="123">
        <f t="shared" si="5"/>
        <v>20026.53273809524</v>
      </c>
      <c r="M83" s="56">
        <v>95</v>
      </c>
      <c r="N83" s="22">
        <f t="shared" si="6"/>
        <v>14166.136842105263</v>
      </c>
      <c r="O83" s="74">
        <v>4527.25</v>
      </c>
      <c r="P83" s="26">
        <f t="shared" si="7"/>
        <v>297.26279750400352</v>
      </c>
      <c r="Q83" s="7" t="s">
        <v>1182</v>
      </c>
      <c r="R83" s="7" t="s">
        <v>1492</v>
      </c>
      <c r="S83" s="7" t="s">
        <v>1772</v>
      </c>
      <c r="T83" s="7" t="s">
        <v>1988</v>
      </c>
      <c r="U83" s="77" t="s">
        <v>2141</v>
      </c>
      <c r="V83" s="74">
        <v>6662.3456790123455</v>
      </c>
      <c r="W83" s="41">
        <v>10350.81188118812</v>
      </c>
      <c r="X83" s="41">
        <v>11974.237623762376</v>
      </c>
      <c r="Y83" s="41">
        <v>9064</v>
      </c>
      <c r="Z83" s="41">
        <v>14166.136842105263</v>
      </c>
      <c r="AA83" s="41">
        <v>20026.53273809524</v>
      </c>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row>
    <row r="84" spans="1:740" s="113" customFormat="1" ht="27" customHeight="1" x14ac:dyDescent="0.15">
      <c r="A84" s="2">
        <v>81</v>
      </c>
      <c r="B84" s="20" t="s">
        <v>168</v>
      </c>
      <c r="C84" s="10" t="s">
        <v>609</v>
      </c>
      <c r="D84" s="1" t="s">
        <v>1088</v>
      </c>
      <c r="E84" s="22">
        <v>20</v>
      </c>
      <c r="F84" s="66">
        <v>23</v>
      </c>
      <c r="G84" s="56">
        <v>3871090</v>
      </c>
      <c r="H84" s="6">
        <v>5111</v>
      </c>
      <c r="I84" s="22">
        <v>255</v>
      </c>
      <c r="J84" s="87">
        <f t="shared" si="4"/>
        <v>20.100000000000001</v>
      </c>
      <c r="K84" s="14">
        <v>12</v>
      </c>
      <c r="L84" s="123">
        <f t="shared" si="5"/>
        <v>16049.295190713099</v>
      </c>
      <c r="M84" s="56">
        <v>273</v>
      </c>
      <c r="N84" s="22">
        <f t="shared" si="6"/>
        <v>14179.816849816851</v>
      </c>
      <c r="O84" s="74">
        <v>14079</v>
      </c>
      <c r="P84" s="26">
        <f t="shared" si="7"/>
        <v>274.95489736486968</v>
      </c>
      <c r="Q84" s="7" t="s">
        <v>1183</v>
      </c>
      <c r="R84" s="7" t="s">
        <v>1493</v>
      </c>
      <c r="S84" s="7" t="s">
        <v>1773</v>
      </c>
      <c r="T84" s="7" t="s">
        <v>1989</v>
      </c>
      <c r="U84" s="77"/>
      <c r="V84" s="74">
        <v>13535.772357723577</v>
      </c>
      <c r="W84" s="41">
        <v>15076.212121212122</v>
      </c>
      <c r="X84" s="41">
        <v>15393.864864864865</v>
      </c>
      <c r="Y84" s="41">
        <v>16158.454106280193</v>
      </c>
      <c r="Z84" s="41">
        <v>14179.816849816851</v>
      </c>
      <c r="AA84" s="41">
        <v>16049.295190713099</v>
      </c>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row>
    <row r="85" spans="1:740" s="113" customFormat="1" ht="27" customHeight="1" x14ac:dyDescent="0.15">
      <c r="A85" s="2">
        <v>82</v>
      </c>
      <c r="B85" s="20" t="s">
        <v>169</v>
      </c>
      <c r="C85" s="10" t="s">
        <v>610</v>
      </c>
      <c r="D85" s="1" t="s">
        <v>1088</v>
      </c>
      <c r="E85" s="22">
        <v>10</v>
      </c>
      <c r="F85" s="66">
        <v>10</v>
      </c>
      <c r="G85" s="56">
        <v>2188561</v>
      </c>
      <c r="H85" s="6">
        <v>2148</v>
      </c>
      <c r="I85" s="22">
        <v>257</v>
      </c>
      <c r="J85" s="87">
        <f t="shared" si="4"/>
        <v>8.4</v>
      </c>
      <c r="K85" s="14">
        <v>12</v>
      </c>
      <c r="L85" s="123">
        <f t="shared" si="5"/>
        <v>21711.914682539682</v>
      </c>
      <c r="M85" s="56">
        <v>120</v>
      </c>
      <c r="N85" s="22">
        <f t="shared" si="6"/>
        <v>18238.008333333335</v>
      </c>
      <c r="O85" s="74">
        <v>8456.5</v>
      </c>
      <c r="P85" s="26">
        <f t="shared" si="7"/>
        <v>258.8022231419618</v>
      </c>
      <c r="Q85" s="7" t="s">
        <v>1184</v>
      </c>
      <c r="R85" s="12" t="s">
        <v>1129</v>
      </c>
      <c r="S85" s="12" t="s">
        <v>483</v>
      </c>
      <c r="T85" s="12" t="s">
        <v>420</v>
      </c>
      <c r="U85" s="79" t="s">
        <v>2142</v>
      </c>
      <c r="V85" s="74">
        <v>12031.51724137931</v>
      </c>
      <c r="W85" s="41">
        <v>15158.991379310344</v>
      </c>
      <c r="X85" s="41">
        <v>17900.461538461539</v>
      </c>
      <c r="Y85" s="41">
        <v>18370.541666666668</v>
      </c>
      <c r="Z85" s="41">
        <v>18238.008333333335</v>
      </c>
      <c r="AA85" s="41">
        <v>21711.914682539682</v>
      </c>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row>
    <row r="86" spans="1:740" s="113" customFormat="1" ht="27" customHeight="1" x14ac:dyDescent="0.15">
      <c r="A86" s="2">
        <v>83</v>
      </c>
      <c r="B86" s="20" t="s">
        <v>931</v>
      </c>
      <c r="C86" s="10" t="s">
        <v>611</v>
      </c>
      <c r="D86" s="1" t="s">
        <v>1088</v>
      </c>
      <c r="E86" s="22">
        <v>20</v>
      </c>
      <c r="F86" s="66">
        <v>17</v>
      </c>
      <c r="G86" s="56">
        <v>3290150</v>
      </c>
      <c r="H86" s="6">
        <v>3389</v>
      </c>
      <c r="I86" s="22">
        <v>276</v>
      </c>
      <c r="J86" s="87">
        <f t="shared" si="4"/>
        <v>12.299999999999999</v>
      </c>
      <c r="K86" s="62">
        <v>12</v>
      </c>
      <c r="L86" s="123">
        <f t="shared" si="5"/>
        <v>22290.9891598916</v>
      </c>
      <c r="M86" s="70">
        <v>164</v>
      </c>
      <c r="N86" s="22">
        <f t="shared" si="6"/>
        <v>20061.890243902439</v>
      </c>
      <c r="O86" s="74">
        <v>12164</v>
      </c>
      <c r="P86" s="26">
        <f t="shared" si="7"/>
        <v>270.48257152252546</v>
      </c>
      <c r="Q86" s="7" t="s">
        <v>1185</v>
      </c>
      <c r="R86" s="7" t="s">
        <v>1494</v>
      </c>
      <c r="S86" s="7" t="s">
        <v>1329</v>
      </c>
      <c r="T86" s="7"/>
      <c r="U86" s="77"/>
      <c r="V86" s="74">
        <v>9763.7037037037044</v>
      </c>
      <c r="W86" s="41">
        <v>9308.1081081081084</v>
      </c>
      <c r="X86" s="41">
        <v>14167.457627118643</v>
      </c>
      <c r="Y86" s="41">
        <v>21766.060606060608</v>
      </c>
      <c r="Z86" s="41">
        <v>20061.890243902439</v>
      </c>
      <c r="AA86" s="41">
        <v>22290.9891598916</v>
      </c>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row>
    <row r="87" spans="1:740" s="113" customFormat="1" ht="27" customHeight="1" x14ac:dyDescent="0.15">
      <c r="A87" s="2">
        <v>84</v>
      </c>
      <c r="B87" s="20" t="s">
        <v>932</v>
      </c>
      <c r="C87" s="10" t="s">
        <v>612</v>
      </c>
      <c r="D87" s="1" t="s">
        <v>1088</v>
      </c>
      <c r="E87" s="22">
        <v>20</v>
      </c>
      <c r="F87" s="66">
        <v>34</v>
      </c>
      <c r="G87" s="56">
        <v>11168158</v>
      </c>
      <c r="H87" s="6">
        <v>6376</v>
      </c>
      <c r="I87" s="22">
        <v>312</v>
      </c>
      <c r="J87" s="87">
        <f t="shared" si="4"/>
        <v>20.5</v>
      </c>
      <c r="K87" s="14">
        <v>12</v>
      </c>
      <c r="L87" s="123">
        <f t="shared" si="5"/>
        <v>45399.0162601626</v>
      </c>
      <c r="M87" s="56">
        <v>366</v>
      </c>
      <c r="N87" s="22">
        <f t="shared" si="6"/>
        <v>30514.092896174865</v>
      </c>
      <c r="O87" s="74">
        <v>16539.080000000002</v>
      </c>
      <c r="P87" s="26">
        <f t="shared" si="7"/>
        <v>675.25872055761261</v>
      </c>
      <c r="Q87" s="7" t="s">
        <v>1186</v>
      </c>
      <c r="R87" s="7" t="s">
        <v>368</v>
      </c>
      <c r="S87" s="7" t="s">
        <v>1774</v>
      </c>
      <c r="T87" s="7" t="s">
        <v>1990</v>
      </c>
      <c r="U87" s="77"/>
      <c r="V87" s="74"/>
      <c r="W87" s="41">
        <v>14627.894736842105</v>
      </c>
      <c r="X87" s="41">
        <v>22733.476923076923</v>
      </c>
      <c r="Y87" s="41">
        <v>25131.942307692309</v>
      </c>
      <c r="Z87" s="41">
        <v>30514.092896174865</v>
      </c>
      <c r="AA87" s="41">
        <v>45399.0162601626</v>
      </c>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row>
    <row r="88" spans="1:740" s="113" customFormat="1" ht="27" customHeight="1" x14ac:dyDescent="0.15">
      <c r="A88" s="2">
        <v>85</v>
      </c>
      <c r="B88" s="20" t="s">
        <v>933</v>
      </c>
      <c r="C88" s="10" t="s">
        <v>613</v>
      </c>
      <c r="D88" s="1" t="s">
        <v>1088</v>
      </c>
      <c r="E88" s="22">
        <v>12</v>
      </c>
      <c r="F88" s="66">
        <v>12</v>
      </c>
      <c r="G88" s="56">
        <v>628801</v>
      </c>
      <c r="H88" s="6">
        <v>1552</v>
      </c>
      <c r="I88" s="22">
        <v>281</v>
      </c>
      <c r="J88" s="87">
        <f t="shared" si="4"/>
        <v>5.6</v>
      </c>
      <c r="K88" s="14">
        <v>12</v>
      </c>
      <c r="L88" s="123">
        <f t="shared" si="5"/>
        <v>9357.1577380952385</v>
      </c>
      <c r="M88" s="56">
        <v>106</v>
      </c>
      <c r="N88" s="22">
        <f t="shared" si="6"/>
        <v>5932.0849056603774</v>
      </c>
      <c r="O88" s="74">
        <v>6208</v>
      </c>
      <c r="P88" s="26">
        <f t="shared" si="7"/>
        <v>101.28882087628865</v>
      </c>
      <c r="Q88" s="7" t="s">
        <v>467</v>
      </c>
      <c r="R88" s="7" t="s">
        <v>1495</v>
      </c>
      <c r="S88" s="7" t="s">
        <v>1775</v>
      </c>
      <c r="T88" s="7" t="s">
        <v>365</v>
      </c>
      <c r="U88" s="77" t="s">
        <v>371</v>
      </c>
      <c r="V88" s="74"/>
      <c r="W88" s="41"/>
      <c r="X88" s="41"/>
      <c r="Y88" s="41">
        <v>4640.3928571428569</v>
      </c>
      <c r="Z88" s="41">
        <v>5932.0849056603774</v>
      </c>
      <c r="AA88" s="41">
        <v>9357.1577380952385</v>
      </c>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row>
    <row r="89" spans="1:740" s="113" customFormat="1" ht="27" customHeight="1" x14ac:dyDescent="0.15">
      <c r="A89" s="2">
        <v>86</v>
      </c>
      <c r="B89" s="20" t="s">
        <v>934</v>
      </c>
      <c r="C89" s="10" t="s">
        <v>614</v>
      </c>
      <c r="D89" s="1" t="s">
        <v>1088</v>
      </c>
      <c r="E89" s="22">
        <v>10</v>
      </c>
      <c r="F89" s="66">
        <v>4</v>
      </c>
      <c r="G89" s="56">
        <v>1280140</v>
      </c>
      <c r="H89" s="6">
        <v>753</v>
      </c>
      <c r="I89" s="22">
        <v>274</v>
      </c>
      <c r="J89" s="87">
        <f t="shared" si="4"/>
        <v>2.8000000000000003</v>
      </c>
      <c r="K89" s="14">
        <v>12</v>
      </c>
      <c r="L89" s="123">
        <f t="shared" si="5"/>
        <v>38099.404761904756</v>
      </c>
      <c r="M89" s="56">
        <v>43</v>
      </c>
      <c r="N89" s="22">
        <f t="shared" si="6"/>
        <v>29770.697674418603</v>
      </c>
      <c r="O89" s="74">
        <v>3136.25</v>
      </c>
      <c r="P89" s="26">
        <f t="shared" si="7"/>
        <v>408.17536867277801</v>
      </c>
      <c r="Q89" s="7" t="s">
        <v>1187</v>
      </c>
      <c r="R89" s="12" t="s">
        <v>1496</v>
      </c>
      <c r="S89" s="12"/>
      <c r="T89" s="12"/>
      <c r="U89" s="79"/>
      <c r="V89" s="74"/>
      <c r="W89" s="41"/>
      <c r="X89" s="41"/>
      <c r="Y89" s="41"/>
      <c r="Z89" s="41">
        <v>29770.697674418603</v>
      </c>
      <c r="AA89" s="41">
        <v>38099.404761904756</v>
      </c>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row>
    <row r="90" spans="1:740" s="113" customFormat="1" ht="27" customHeight="1" x14ac:dyDescent="0.15">
      <c r="A90" s="2">
        <v>87</v>
      </c>
      <c r="B90" s="20" t="s">
        <v>935</v>
      </c>
      <c r="C90" s="10" t="s">
        <v>615</v>
      </c>
      <c r="D90" s="1" t="s">
        <v>1088</v>
      </c>
      <c r="E90" s="22">
        <v>20</v>
      </c>
      <c r="F90" s="66">
        <v>3</v>
      </c>
      <c r="G90" s="56">
        <v>517020</v>
      </c>
      <c r="H90" s="6">
        <v>714</v>
      </c>
      <c r="I90" s="22">
        <v>257</v>
      </c>
      <c r="J90" s="87">
        <f t="shared" si="4"/>
        <v>2.8000000000000003</v>
      </c>
      <c r="K90" s="14">
        <v>12</v>
      </c>
      <c r="L90" s="123">
        <f t="shared" si="5"/>
        <v>15387.499999999998</v>
      </c>
      <c r="M90" s="56">
        <v>54</v>
      </c>
      <c r="N90" s="22">
        <f t="shared" si="6"/>
        <v>9574.4444444444453</v>
      </c>
      <c r="O90" s="74">
        <v>2402</v>
      </c>
      <c r="P90" s="26">
        <f t="shared" si="7"/>
        <v>215.24562864279767</v>
      </c>
      <c r="Q90" s="7" t="s">
        <v>1188</v>
      </c>
      <c r="R90" s="7" t="s">
        <v>1497</v>
      </c>
      <c r="S90" s="7"/>
      <c r="T90" s="7"/>
      <c r="U90" s="77"/>
      <c r="V90" s="74"/>
      <c r="W90" s="41"/>
      <c r="X90" s="41"/>
      <c r="Y90" s="41">
        <v>8600</v>
      </c>
      <c r="Z90" s="41">
        <v>9574.4444444444453</v>
      </c>
      <c r="AA90" s="41">
        <v>15387.499999999998</v>
      </c>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row>
    <row r="91" spans="1:740" s="113" customFormat="1" ht="27" customHeight="1" x14ac:dyDescent="0.15">
      <c r="A91" s="2">
        <v>88</v>
      </c>
      <c r="B91" s="20" t="s">
        <v>936</v>
      </c>
      <c r="C91" s="10" t="s">
        <v>616</v>
      </c>
      <c r="D91" s="1" t="s">
        <v>1088</v>
      </c>
      <c r="E91" s="22">
        <v>20</v>
      </c>
      <c r="F91" s="66">
        <v>13</v>
      </c>
      <c r="G91" s="56">
        <v>606140</v>
      </c>
      <c r="H91" s="6">
        <v>1200</v>
      </c>
      <c r="I91" s="22">
        <v>258</v>
      </c>
      <c r="J91" s="87">
        <f t="shared" si="4"/>
        <v>4.6999999999999993</v>
      </c>
      <c r="K91" s="14">
        <v>10</v>
      </c>
      <c r="L91" s="123">
        <f t="shared" si="5"/>
        <v>12896.595744680853</v>
      </c>
      <c r="M91" s="56">
        <v>96</v>
      </c>
      <c r="N91" s="22">
        <f t="shared" si="6"/>
        <v>6313.958333333333</v>
      </c>
      <c r="O91" s="74">
        <v>3664</v>
      </c>
      <c r="P91" s="26">
        <f t="shared" si="7"/>
        <v>165.43122270742359</v>
      </c>
      <c r="Q91" s="7" t="s">
        <v>1189</v>
      </c>
      <c r="R91" s="7" t="s">
        <v>392</v>
      </c>
      <c r="S91" s="7" t="s">
        <v>1776</v>
      </c>
      <c r="T91" s="7"/>
      <c r="U91" s="77"/>
      <c r="V91" s="74"/>
      <c r="W91" s="41"/>
      <c r="X91" s="41"/>
      <c r="Y91" s="41"/>
      <c r="Z91" s="41">
        <v>6313.958333333333</v>
      </c>
      <c r="AA91" s="41">
        <v>12896.595744680853</v>
      </c>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row>
    <row r="92" spans="1:740" s="113" customFormat="1" ht="27" customHeight="1" x14ac:dyDescent="0.15">
      <c r="A92" s="2">
        <v>89</v>
      </c>
      <c r="B92" s="20" t="s">
        <v>937</v>
      </c>
      <c r="C92" s="10" t="s">
        <v>617</v>
      </c>
      <c r="D92" s="1" t="s">
        <v>1088</v>
      </c>
      <c r="E92" s="22">
        <v>20</v>
      </c>
      <c r="F92" s="66">
        <v>6</v>
      </c>
      <c r="G92" s="56">
        <v>274400</v>
      </c>
      <c r="H92" s="6">
        <v>236</v>
      </c>
      <c r="I92" s="22">
        <v>93</v>
      </c>
      <c r="J92" s="87">
        <f t="shared" si="4"/>
        <v>2.6</v>
      </c>
      <c r="K92" s="14">
        <v>6</v>
      </c>
      <c r="L92" s="123">
        <f t="shared" si="5"/>
        <v>17589.74358974359</v>
      </c>
      <c r="M92" s="56">
        <v>17</v>
      </c>
      <c r="N92" s="22">
        <f t="shared" si="6"/>
        <v>16141.176470588236</v>
      </c>
      <c r="O92" s="74">
        <v>936</v>
      </c>
      <c r="P92" s="26">
        <f t="shared" si="7"/>
        <v>293.16239316239319</v>
      </c>
      <c r="Q92" s="7" t="s">
        <v>1190</v>
      </c>
      <c r="R92" s="7" t="s">
        <v>1498</v>
      </c>
      <c r="S92" s="7" t="s">
        <v>1777</v>
      </c>
      <c r="T92" s="7"/>
      <c r="U92" s="77"/>
      <c r="V92" s="74"/>
      <c r="W92" s="41"/>
      <c r="X92" s="41"/>
      <c r="Y92" s="41"/>
      <c r="Z92" s="41">
        <v>16141.176470588236</v>
      </c>
      <c r="AA92" s="41">
        <v>17589.74358974359</v>
      </c>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row>
    <row r="93" spans="1:740" s="113" customFormat="1" ht="27" customHeight="1" x14ac:dyDescent="0.15">
      <c r="A93" s="2">
        <v>90</v>
      </c>
      <c r="B93" s="20" t="s">
        <v>938</v>
      </c>
      <c r="C93" s="10" t="s">
        <v>618</v>
      </c>
      <c r="D93" s="1" t="s">
        <v>1088</v>
      </c>
      <c r="E93" s="22">
        <v>10</v>
      </c>
      <c r="F93" s="66">
        <v>3</v>
      </c>
      <c r="G93" s="56">
        <v>127200</v>
      </c>
      <c r="H93" s="6">
        <v>220</v>
      </c>
      <c r="I93" s="22">
        <v>120</v>
      </c>
      <c r="J93" s="87">
        <f t="shared" si="4"/>
        <v>1.9000000000000001</v>
      </c>
      <c r="K93" s="14">
        <v>6</v>
      </c>
      <c r="L93" s="123">
        <f t="shared" si="5"/>
        <v>11157.894736842105</v>
      </c>
      <c r="M93" s="56">
        <v>12</v>
      </c>
      <c r="N93" s="22">
        <f t="shared" si="6"/>
        <v>10600</v>
      </c>
      <c r="O93" s="74">
        <v>249</v>
      </c>
      <c r="P93" s="26">
        <f t="shared" si="7"/>
        <v>510.84337349397589</v>
      </c>
      <c r="Q93" s="7" t="s">
        <v>1191</v>
      </c>
      <c r="R93" s="7" t="s">
        <v>1499</v>
      </c>
      <c r="S93" s="7" t="s">
        <v>1778</v>
      </c>
      <c r="T93" s="7"/>
      <c r="U93" s="77"/>
      <c r="V93" s="74"/>
      <c r="W93" s="41"/>
      <c r="X93" s="41"/>
      <c r="Y93" s="41"/>
      <c r="Z93" s="41">
        <v>10600</v>
      </c>
      <c r="AA93" s="41">
        <v>11157.894736842105</v>
      </c>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row>
    <row r="94" spans="1:740" s="113" customFormat="1" ht="27" customHeight="1" x14ac:dyDescent="0.15">
      <c r="A94" s="2">
        <v>91</v>
      </c>
      <c r="B94" s="20" t="s">
        <v>939</v>
      </c>
      <c r="C94" s="10" t="s">
        <v>619</v>
      </c>
      <c r="D94" s="1" t="s">
        <v>1088</v>
      </c>
      <c r="E94" s="22">
        <v>20</v>
      </c>
      <c r="F94" s="66">
        <v>2</v>
      </c>
      <c r="G94" s="56">
        <v>22000</v>
      </c>
      <c r="H94" s="6">
        <v>34</v>
      </c>
      <c r="I94" s="22">
        <v>71</v>
      </c>
      <c r="J94" s="87">
        <f t="shared" si="4"/>
        <v>0.5</v>
      </c>
      <c r="K94" s="14">
        <v>3</v>
      </c>
      <c r="L94" s="123">
        <f t="shared" si="5"/>
        <v>14666.666666666666</v>
      </c>
      <c r="M94" s="56">
        <v>2</v>
      </c>
      <c r="N94" s="22">
        <f t="shared" si="6"/>
        <v>11000</v>
      </c>
      <c r="O94" s="74">
        <v>110</v>
      </c>
      <c r="P94" s="26">
        <f t="shared" si="7"/>
        <v>200</v>
      </c>
      <c r="Q94" s="7" t="s">
        <v>1192</v>
      </c>
      <c r="R94" s="7" t="s">
        <v>1500</v>
      </c>
      <c r="S94" s="7" t="s">
        <v>1779</v>
      </c>
      <c r="T94" s="7" t="s">
        <v>1991</v>
      </c>
      <c r="U94" s="77"/>
      <c r="V94" s="74"/>
      <c r="W94" s="41"/>
      <c r="X94" s="41"/>
      <c r="Y94" s="41"/>
      <c r="Z94" s="41">
        <v>11000</v>
      </c>
      <c r="AA94" s="41">
        <v>14666.666666666666</v>
      </c>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row>
    <row r="95" spans="1:740" s="113" customFormat="1" ht="27" customHeight="1" x14ac:dyDescent="0.15">
      <c r="A95" s="2">
        <v>92</v>
      </c>
      <c r="B95" s="20" t="s">
        <v>237</v>
      </c>
      <c r="C95" s="10" t="s">
        <v>620</v>
      </c>
      <c r="D95" s="1" t="s">
        <v>1089</v>
      </c>
      <c r="E95" s="22">
        <v>46</v>
      </c>
      <c r="F95" s="66">
        <v>46</v>
      </c>
      <c r="G95" s="56">
        <v>5033300</v>
      </c>
      <c r="H95" s="6">
        <v>5784</v>
      </c>
      <c r="I95" s="22">
        <v>243</v>
      </c>
      <c r="J95" s="87">
        <f t="shared" si="4"/>
        <v>23.900000000000002</v>
      </c>
      <c r="K95" s="14">
        <v>12</v>
      </c>
      <c r="L95" s="123">
        <f t="shared" si="5"/>
        <v>17549.860529986054</v>
      </c>
      <c r="M95" s="56">
        <v>323</v>
      </c>
      <c r="N95" s="22">
        <f t="shared" si="6"/>
        <v>15582.97213622291</v>
      </c>
      <c r="O95" s="74">
        <v>18944.5</v>
      </c>
      <c r="P95" s="26">
        <f t="shared" si="7"/>
        <v>265.68661088970413</v>
      </c>
      <c r="Q95" s="7" t="s">
        <v>1193</v>
      </c>
      <c r="R95" s="7" t="s">
        <v>1501</v>
      </c>
      <c r="S95" s="7" t="s">
        <v>1780</v>
      </c>
      <c r="T95" s="7" t="s">
        <v>1501</v>
      </c>
      <c r="U95" s="77" t="s">
        <v>2143</v>
      </c>
      <c r="V95" s="74">
        <v>15207.585470085471</v>
      </c>
      <c r="W95" s="41">
        <v>14921.111111111111</v>
      </c>
      <c r="X95" s="41">
        <v>15038.333333333334</v>
      </c>
      <c r="Y95" s="41">
        <v>16223.869047619048</v>
      </c>
      <c r="Z95" s="41">
        <v>15582.97213622291</v>
      </c>
      <c r="AA95" s="41">
        <v>17549.860529986054</v>
      </c>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row>
    <row r="96" spans="1:740" s="113" customFormat="1" ht="27" customHeight="1" x14ac:dyDescent="0.15">
      <c r="A96" s="2">
        <v>93</v>
      </c>
      <c r="B96" s="20" t="s">
        <v>238</v>
      </c>
      <c r="C96" s="10" t="s">
        <v>11</v>
      </c>
      <c r="D96" s="1" t="s">
        <v>1089</v>
      </c>
      <c r="E96" s="22">
        <v>35</v>
      </c>
      <c r="F96" s="66">
        <v>42</v>
      </c>
      <c r="G96" s="56">
        <v>6666879</v>
      </c>
      <c r="H96" s="6">
        <v>8876</v>
      </c>
      <c r="I96" s="22">
        <v>270</v>
      </c>
      <c r="J96" s="87">
        <f t="shared" si="4"/>
        <v>32.9</v>
      </c>
      <c r="K96" s="14">
        <v>12</v>
      </c>
      <c r="L96" s="123">
        <f t="shared" si="5"/>
        <v>16886.724924012156</v>
      </c>
      <c r="M96" s="56">
        <v>431</v>
      </c>
      <c r="N96" s="22">
        <f t="shared" si="6"/>
        <v>15468.39675174014</v>
      </c>
      <c r="O96" s="74">
        <v>48599.7</v>
      </c>
      <c r="P96" s="26">
        <f t="shared" si="7"/>
        <v>137.17942703350022</v>
      </c>
      <c r="Q96" s="7" t="s">
        <v>1194</v>
      </c>
      <c r="R96" s="7" t="s">
        <v>1502</v>
      </c>
      <c r="S96" s="7" t="s">
        <v>1781</v>
      </c>
      <c r="T96" s="7" t="s">
        <v>1992</v>
      </c>
      <c r="U96" s="77" t="s">
        <v>2144</v>
      </c>
      <c r="V96" s="74">
        <v>15577.163461538461</v>
      </c>
      <c r="W96" s="41">
        <v>15625.355072463768</v>
      </c>
      <c r="X96" s="41">
        <v>14926.45</v>
      </c>
      <c r="Y96" s="41">
        <v>15091.274004683841</v>
      </c>
      <c r="Z96" s="41">
        <v>15468.39675174014</v>
      </c>
      <c r="AA96" s="41">
        <v>16886.724924012156</v>
      </c>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row>
    <row r="97" spans="1:740" s="113" customFormat="1" ht="27" customHeight="1" x14ac:dyDescent="0.15">
      <c r="A97" s="2">
        <v>94</v>
      </c>
      <c r="B97" s="20" t="s">
        <v>239</v>
      </c>
      <c r="C97" s="10" t="s">
        <v>69</v>
      </c>
      <c r="D97" s="1" t="s">
        <v>1089</v>
      </c>
      <c r="E97" s="22">
        <v>10</v>
      </c>
      <c r="F97" s="66">
        <v>10</v>
      </c>
      <c r="G97" s="56">
        <v>732000</v>
      </c>
      <c r="H97" s="6">
        <v>1014</v>
      </c>
      <c r="I97" s="22">
        <v>253</v>
      </c>
      <c r="J97" s="87">
        <f t="shared" si="4"/>
        <v>4.0999999999999996</v>
      </c>
      <c r="K97" s="14">
        <v>12</v>
      </c>
      <c r="L97" s="123">
        <f t="shared" si="5"/>
        <v>14878.048780487807</v>
      </c>
      <c r="M97" s="56">
        <v>63</v>
      </c>
      <c r="N97" s="22">
        <f t="shared" si="6"/>
        <v>11619.047619047618</v>
      </c>
      <c r="O97" s="74">
        <v>4056</v>
      </c>
      <c r="P97" s="26">
        <f t="shared" si="7"/>
        <v>180.47337278106508</v>
      </c>
      <c r="Q97" s="7" t="s">
        <v>2236</v>
      </c>
      <c r="R97" s="7" t="s">
        <v>2237</v>
      </c>
      <c r="S97" s="7" t="s">
        <v>2238</v>
      </c>
      <c r="T97" s="7"/>
      <c r="U97" s="77"/>
      <c r="V97" s="74">
        <v>9664.4444444444453</v>
      </c>
      <c r="W97" s="41">
        <v>11097.413793103447</v>
      </c>
      <c r="X97" s="41">
        <v>11445</v>
      </c>
      <c r="Y97" s="41">
        <v>10465.277777777777</v>
      </c>
      <c r="Z97" s="41">
        <v>11619.047619047618</v>
      </c>
      <c r="AA97" s="41">
        <v>14878.048780487807</v>
      </c>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row>
    <row r="98" spans="1:740" s="113" customFormat="1" ht="27" customHeight="1" x14ac:dyDescent="0.15">
      <c r="A98" s="2">
        <v>95</v>
      </c>
      <c r="B98" s="19" t="s">
        <v>240</v>
      </c>
      <c r="C98" s="10" t="s">
        <v>621</v>
      </c>
      <c r="D98" s="1" t="s">
        <v>1089</v>
      </c>
      <c r="E98" s="22">
        <v>40</v>
      </c>
      <c r="F98" s="66">
        <v>44</v>
      </c>
      <c r="G98" s="56">
        <v>6121000</v>
      </c>
      <c r="H98" s="6">
        <v>9919</v>
      </c>
      <c r="I98" s="22">
        <v>257</v>
      </c>
      <c r="J98" s="87">
        <f t="shared" si="4"/>
        <v>38.6</v>
      </c>
      <c r="K98" s="14">
        <v>12</v>
      </c>
      <c r="L98" s="123">
        <f t="shared" si="5"/>
        <v>13214.594127806564</v>
      </c>
      <c r="M98" s="56">
        <v>527</v>
      </c>
      <c r="N98" s="22">
        <f t="shared" si="6"/>
        <v>11614.800759013282</v>
      </c>
      <c r="O98" s="74">
        <v>49620</v>
      </c>
      <c r="P98" s="26">
        <f t="shared" si="7"/>
        <v>123.35751713018944</v>
      </c>
      <c r="Q98" s="7" t="s">
        <v>386</v>
      </c>
      <c r="R98" s="7" t="s">
        <v>1503</v>
      </c>
      <c r="S98" s="7"/>
      <c r="T98" s="7"/>
      <c r="U98" s="77"/>
      <c r="V98" s="74">
        <v>12532.335329341317</v>
      </c>
      <c r="W98" s="41">
        <v>12015.96958174905</v>
      </c>
      <c r="X98" s="41">
        <v>12253.892215568862</v>
      </c>
      <c r="Y98" s="41">
        <v>12060.450819672131</v>
      </c>
      <c r="Z98" s="41">
        <v>11614.800759013282</v>
      </c>
      <c r="AA98" s="41">
        <v>13214.594127806564</v>
      </c>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row>
    <row r="99" spans="1:740" s="113" customFormat="1" ht="27" customHeight="1" x14ac:dyDescent="0.15">
      <c r="A99" s="2">
        <v>96</v>
      </c>
      <c r="B99" s="20" t="s">
        <v>241</v>
      </c>
      <c r="C99" s="10" t="s">
        <v>12</v>
      </c>
      <c r="D99" s="1" t="s">
        <v>1089</v>
      </c>
      <c r="E99" s="22">
        <v>15</v>
      </c>
      <c r="F99" s="66">
        <v>22</v>
      </c>
      <c r="G99" s="56">
        <v>6839783</v>
      </c>
      <c r="H99" s="6">
        <v>5249</v>
      </c>
      <c r="I99" s="22">
        <v>270</v>
      </c>
      <c r="J99" s="87">
        <f t="shared" si="4"/>
        <v>19.5</v>
      </c>
      <c r="K99" s="14">
        <v>12</v>
      </c>
      <c r="L99" s="123">
        <f t="shared" si="5"/>
        <v>29229.841880341879</v>
      </c>
      <c r="M99" s="56">
        <v>255</v>
      </c>
      <c r="N99" s="22">
        <f t="shared" si="6"/>
        <v>26822.678431372547</v>
      </c>
      <c r="O99" s="74">
        <v>22578</v>
      </c>
      <c r="P99" s="26">
        <f t="shared" si="7"/>
        <v>302.94016299052174</v>
      </c>
      <c r="Q99" s="7" t="s">
        <v>373</v>
      </c>
      <c r="R99" s="7" t="s">
        <v>1504</v>
      </c>
      <c r="S99" s="7" t="s">
        <v>1782</v>
      </c>
      <c r="T99" s="7" t="s">
        <v>1993</v>
      </c>
      <c r="U99" s="77" t="s">
        <v>2145</v>
      </c>
      <c r="V99" s="74">
        <v>29667.183962264149</v>
      </c>
      <c r="W99" s="41">
        <v>18565.266666666666</v>
      </c>
      <c r="X99" s="41">
        <v>19258.564655172413</v>
      </c>
      <c r="Y99" s="41">
        <v>20365.128000000001</v>
      </c>
      <c r="Z99" s="41">
        <v>26822.678431372547</v>
      </c>
      <c r="AA99" s="41">
        <v>29229.841880341879</v>
      </c>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row>
    <row r="100" spans="1:740" s="113" customFormat="1" ht="27" customHeight="1" x14ac:dyDescent="0.15">
      <c r="A100" s="2">
        <v>97</v>
      </c>
      <c r="B100" s="20" t="s">
        <v>242</v>
      </c>
      <c r="C100" s="10" t="s">
        <v>622</v>
      </c>
      <c r="D100" s="1" t="s">
        <v>1089</v>
      </c>
      <c r="E100" s="22">
        <v>10</v>
      </c>
      <c r="F100" s="66">
        <v>2</v>
      </c>
      <c r="G100" s="56">
        <v>211500</v>
      </c>
      <c r="H100" s="6">
        <v>423</v>
      </c>
      <c r="I100" s="22">
        <v>241</v>
      </c>
      <c r="J100" s="87">
        <f t="shared" si="4"/>
        <v>1.8</v>
      </c>
      <c r="K100" s="14">
        <v>12</v>
      </c>
      <c r="L100" s="123">
        <f t="shared" si="5"/>
        <v>9791.6666666666661</v>
      </c>
      <c r="M100" s="56">
        <v>24</v>
      </c>
      <c r="N100" s="22">
        <f t="shared" si="6"/>
        <v>8812.5</v>
      </c>
      <c r="O100" s="74">
        <v>2538</v>
      </c>
      <c r="P100" s="26">
        <f t="shared" si="7"/>
        <v>83.333333333333329</v>
      </c>
      <c r="Q100" s="7" t="s">
        <v>1195</v>
      </c>
      <c r="R100" s="7" t="s">
        <v>1505</v>
      </c>
      <c r="S100" s="7" t="s">
        <v>1783</v>
      </c>
      <c r="T100" s="7" t="s">
        <v>1994</v>
      </c>
      <c r="U100" s="77" t="s">
        <v>2146</v>
      </c>
      <c r="V100" s="74"/>
      <c r="W100" s="41">
        <v>9916.6666666666661</v>
      </c>
      <c r="X100" s="41">
        <v>8770.8333333333339</v>
      </c>
      <c r="Y100" s="41">
        <v>8500</v>
      </c>
      <c r="Z100" s="41">
        <v>8812.5</v>
      </c>
      <c r="AA100" s="41">
        <v>9791.6666666666661</v>
      </c>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row>
    <row r="101" spans="1:740" s="113" customFormat="1" ht="27" customHeight="1" x14ac:dyDescent="0.15">
      <c r="A101" s="2">
        <v>98</v>
      </c>
      <c r="B101" s="20" t="s">
        <v>91</v>
      </c>
      <c r="C101" s="10" t="s">
        <v>623</v>
      </c>
      <c r="D101" s="1" t="s">
        <v>1089</v>
      </c>
      <c r="E101" s="22">
        <v>10</v>
      </c>
      <c r="F101" s="66">
        <v>11</v>
      </c>
      <c r="G101" s="56">
        <v>2167100</v>
      </c>
      <c r="H101" s="6">
        <v>1883</v>
      </c>
      <c r="I101" s="22">
        <v>305</v>
      </c>
      <c r="J101" s="87">
        <f t="shared" si="4"/>
        <v>6.1999999999999993</v>
      </c>
      <c r="K101" s="14">
        <v>12</v>
      </c>
      <c r="L101" s="123">
        <f t="shared" si="5"/>
        <v>29127.688172043014</v>
      </c>
      <c r="M101" s="56">
        <v>141</v>
      </c>
      <c r="N101" s="22">
        <f t="shared" si="6"/>
        <v>15369.503546099291</v>
      </c>
      <c r="O101" s="74">
        <v>8913</v>
      </c>
      <c r="P101" s="26">
        <f t="shared" si="7"/>
        <v>243.13923482553574</v>
      </c>
      <c r="Q101" s="7" t="s">
        <v>1196</v>
      </c>
      <c r="R101" s="7" t="s">
        <v>1506</v>
      </c>
      <c r="S101" s="7" t="s">
        <v>1784</v>
      </c>
      <c r="T101" s="7" t="s">
        <v>1995</v>
      </c>
      <c r="U101" s="77" t="s">
        <v>2147</v>
      </c>
      <c r="V101" s="74">
        <v>15091.216783216783</v>
      </c>
      <c r="W101" s="41">
        <v>8796.5625</v>
      </c>
      <c r="X101" s="41">
        <v>12825.409836065573</v>
      </c>
      <c r="Y101" s="41">
        <v>11573.275862068966</v>
      </c>
      <c r="Z101" s="41">
        <v>15369.503546099291</v>
      </c>
      <c r="AA101" s="41">
        <v>29127.688172043014</v>
      </c>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row>
    <row r="102" spans="1:740" s="113" customFormat="1" ht="42.75" customHeight="1" x14ac:dyDescent="0.15">
      <c r="A102" s="2">
        <v>99</v>
      </c>
      <c r="B102" s="20" t="s">
        <v>243</v>
      </c>
      <c r="C102" s="10" t="s">
        <v>59</v>
      </c>
      <c r="D102" s="1" t="s">
        <v>1089</v>
      </c>
      <c r="E102" s="22">
        <v>10</v>
      </c>
      <c r="F102" s="66">
        <v>14</v>
      </c>
      <c r="G102" s="56">
        <v>3000482</v>
      </c>
      <c r="H102" s="6">
        <v>2399</v>
      </c>
      <c r="I102" s="22">
        <v>257</v>
      </c>
      <c r="J102" s="87">
        <f t="shared" si="4"/>
        <v>9.4</v>
      </c>
      <c r="K102" s="14">
        <v>12</v>
      </c>
      <c r="L102" s="123">
        <f t="shared" si="5"/>
        <v>26600.017730496456</v>
      </c>
      <c r="M102" s="56">
        <v>154</v>
      </c>
      <c r="N102" s="22">
        <f t="shared" si="6"/>
        <v>19483.64935064935</v>
      </c>
      <c r="O102" s="74">
        <v>10753</v>
      </c>
      <c r="P102" s="26">
        <f t="shared" si="7"/>
        <v>279.03673393471587</v>
      </c>
      <c r="Q102" s="7" t="s">
        <v>1197</v>
      </c>
      <c r="R102" s="7" t="s">
        <v>1507</v>
      </c>
      <c r="S102" s="7" t="s">
        <v>1785</v>
      </c>
      <c r="T102" s="7"/>
      <c r="U102" s="77"/>
      <c r="V102" s="74"/>
      <c r="W102" s="41">
        <v>14910.147540983606</v>
      </c>
      <c r="X102" s="41">
        <v>14662.043795620439</v>
      </c>
      <c r="Y102" s="41">
        <v>14453.76923076923</v>
      </c>
      <c r="Z102" s="41">
        <v>19483.64935064935</v>
      </c>
      <c r="AA102" s="41">
        <v>26600.017730496456</v>
      </c>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row>
    <row r="103" spans="1:740" s="113" customFormat="1" ht="27" customHeight="1" x14ac:dyDescent="0.15">
      <c r="A103" s="2">
        <v>100</v>
      </c>
      <c r="B103" s="20" t="s">
        <v>244</v>
      </c>
      <c r="C103" s="10" t="s">
        <v>624</v>
      </c>
      <c r="D103" s="1" t="s">
        <v>1089</v>
      </c>
      <c r="E103" s="22">
        <v>20</v>
      </c>
      <c r="F103" s="66">
        <v>5</v>
      </c>
      <c r="G103" s="56">
        <v>1370880</v>
      </c>
      <c r="H103" s="6">
        <v>1002</v>
      </c>
      <c r="I103" s="22">
        <v>276</v>
      </c>
      <c r="J103" s="87">
        <f t="shared" si="4"/>
        <v>3.7</v>
      </c>
      <c r="K103" s="14">
        <v>12</v>
      </c>
      <c r="L103" s="123">
        <f t="shared" si="5"/>
        <v>30875.675675675677</v>
      </c>
      <c r="M103" s="56">
        <v>69</v>
      </c>
      <c r="N103" s="22">
        <f t="shared" si="6"/>
        <v>19867.82608695652</v>
      </c>
      <c r="O103" s="74">
        <v>6513</v>
      </c>
      <c r="P103" s="26">
        <f t="shared" si="7"/>
        <v>210.48364808843851</v>
      </c>
      <c r="Q103" s="7" t="s">
        <v>1198</v>
      </c>
      <c r="R103" s="7" t="s">
        <v>1508</v>
      </c>
      <c r="S103" s="7" t="s">
        <v>1786</v>
      </c>
      <c r="T103" s="7"/>
      <c r="U103" s="77"/>
      <c r="V103" s="74">
        <v>10862.222222222223</v>
      </c>
      <c r="W103" s="41">
        <v>14381.25</v>
      </c>
      <c r="X103" s="41">
        <v>25591.666666666668</v>
      </c>
      <c r="Y103" s="41">
        <v>24835.054545454546</v>
      </c>
      <c r="Z103" s="41">
        <v>19867.82608695652</v>
      </c>
      <c r="AA103" s="41">
        <v>30875.675675675677</v>
      </c>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row>
    <row r="104" spans="1:740" s="113" customFormat="1" ht="27" customHeight="1" x14ac:dyDescent="0.15">
      <c r="A104" s="2">
        <v>101</v>
      </c>
      <c r="B104" s="20" t="s">
        <v>940</v>
      </c>
      <c r="C104" s="10" t="s">
        <v>73</v>
      </c>
      <c r="D104" s="1" t="s">
        <v>1089</v>
      </c>
      <c r="E104" s="22">
        <v>10</v>
      </c>
      <c r="F104" s="66">
        <v>10</v>
      </c>
      <c r="G104" s="56">
        <v>1771800</v>
      </c>
      <c r="H104" s="6">
        <v>1842</v>
      </c>
      <c r="I104" s="22">
        <v>241</v>
      </c>
      <c r="J104" s="87">
        <f t="shared" si="4"/>
        <v>7.6999999999999993</v>
      </c>
      <c r="K104" s="14">
        <v>12</v>
      </c>
      <c r="L104" s="123">
        <f t="shared" si="5"/>
        <v>19175.324675324675</v>
      </c>
      <c r="M104" s="56">
        <v>117</v>
      </c>
      <c r="N104" s="22">
        <f t="shared" si="6"/>
        <v>15143.589743589744</v>
      </c>
      <c r="O104" s="74">
        <v>7256.4</v>
      </c>
      <c r="P104" s="26">
        <f t="shared" si="7"/>
        <v>244.17066313874651</v>
      </c>
      <c r="Q104" s="7" t="s">
        <v>1199</v>
      </c>
      <c r="R104" s="7" t="s">
        <v>1509</v>
      </c>
      <c r="S104" s="7" t="s">
        <v>1787</v>
      </c>
      <c r="T104" s="7" t="s">
        <v>1996</v>
      </c>
      <c r="U104" s="77" t="s">
        <v>2148</v>
      </c>
      <c r="V104" s="74">
        <v>12023.888888888889</v>
      </c>
      <c r="W104" s="41">
        <v>9141.3908045977005</v>
      </c>
      <c r="X104" s="41">
        <v>7398.022727272727</v>
      </c>
      <c r="Y104" s="41">
        <v>10018.144067796609</v>
      </c>
      <c r="Z104" s="41">
        <v>15143.589743589744</v>
      </c>
      <c r="AA104" s="41">
        <v>19175.324675324675</v>
      </c>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row>
    <row r="105" spans="1:740" s="113" customFormat="1" ht="27" customHeight="1" x14ac:dyDescent="0.15">
      <c r="A105" s="2">
        <v>102</v>
      </c>
      <c r="B105" s="20" t="s">
        <v>941</v>
      </c>
      <c r="C105" s="10" t="s">
        <v>625</v>
      </c>
      <c r="D105" s="1" t="s">
        <v>1090</v>
      </c>
      <c r="E105" s="22">
        <v>10</v>
      </c>
      <c r="F105" s="66">
        <v>11</v>
      </c>
      <c r="G105" s="56">
        <v>833346</v>
      </c>
      <c r="H105" s="6">
        <v>1781</v>
      </c>
      <c r="I105" s="22">
        <v>259</v>
      </c>
      <c r="J105" s="87">
        <f t="shared" si="4"/>
        <v>6.8999999999999995</v>
      </c>
      <c r="K105" s="14">
        <v>12</v>
      </c>
      <c r="L105" s="123">
        <f t="shared" si="5"/>
        <v>10064.565217391306</v>
      </c>
      <c r="M105" s="56">
        <v>122</v>
      </c>
      <c r="N105" s="22">
        <f t="shared" si="6"/>
        <v>6830.7049180327867</v>
      </c>
      <c r="O105" s="74">
        <v>5242</v>
      </c>
      <c r="P105" s="26">
        <f t="shared" si="7"/>
        <v>158.97481877146129</v>
      </c>
      <c r="Q105" s="7" t="s">
        <v>1200</v>
      </c>
      <c r="R105" s="7" t="s">
        <v>390</v>
      </c>
      <c r="S105" s="7" t="s">
        <v>391</v>
      </c>
      <c r="T105" s="7"/>
      <c r="U105" s="77"/>
      <c r="V105" s="74">
        <v>9120.4285714285706</v>
      </c>
      <c r="W105" s="41">
        <v>6250.6779661016953</v>
      </c>
      <c r="X105" s="41">
        <v>4315.5988023952095</v>
      </c>
      <c r="Y105" s="41">
        <v>4392.0098039215691</v>
      </c>
      <c r="Z105" s="41">
        <v>6830.7049180327867</v>
      </c>
      <c r="AA105" s="41">
        <v>10064.565217391306</v>
      </c>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row>
    <row r="106" spans="1:740" s="113" customFormat="1" ht="41.25" customHeight="1" x14ac:dyDescent="0.15">
      <c r="A106" s="2">
        <v>103</v>
      </c>
      <c r="B106" s="20" t="s">
        <v>942</v>
      </c>
      <c r="C106" s="10" t="s">
        <v>490</v>
      </c>
      <c r="D106" s="1" t="s">
        <v>1089</v>
      </c>
      <c r="E106" s="22">
        <v>20</v>
      </c>
      <c r="F106" s="66">
        <v>13</v>
      </c>
      <c r="G106" s="56">
        <v>572640</v>
      </c>
      <c r="H106" s="6">
        <v>2081</v>
      </c>
      <c r="I106" s="22">
        <v>265</v>
      </c>
      <c r="J106" s="87">
        <f t="shared" si="4"/>
        <v>7.8999999999999995</v>
      </c>
      <c r="K106" s="14">
        <v>12</v>
      </c>
      <c r="L106" s="123">
        <f t="shared" si="5"/>
        <v>6040.506329113924</v>
      </c>
      <c r="M106" s="56">
        <v>127</v>
      </c>
      <c r="N106" s="22">
        <f t="shared" si="6"/>
        <v>4508.9763779527557</v>
      </c>
      <c r="O106" s="74">
        <v>8199.5</v>
      </c>
      <c r="P106" s="26">
        <f t="shared" si="7"/>
        <v>69.838404780779314</v>
      </c>
      <c r="Q106" s="7" t="s">
        <v>1201</v>
      </c>
      <c r="R106" s="7" t="s">
        <v>1510</v>
      </c>
      <c r="S106" s="7"/>
      <c r="T106" s="7"/>
      <c r="U106" s="77"/>
      <c r="V106" s="74"/>
      <c r="W106" s="41"/>
      <c r="X106" s="41">
        <v>2897.5617977528091</v>
      </c>
      <c r="Y106" s="41"/>
      <c r="Z106" s="41">
        <v>4508.9763779527557</v>
      </c>
      <c r="AA106" s="41">
        <v>6040.506329113924</v>
      </c>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row>
    <row r="107" spans="1:740" s="113" customFormat="1" ht="27" customHeight="1" x14ac:dyDescent="0.15">
      <c r="A107" s="2">
        <v>104</v>
      </c>
      <c r="B107" s="20" t="s">
        <v>943</v>
      </c>
      <c r="C107" s="10" t="s">
        <v>626</v>
      </c>
      <c r="D107" s="1" t="s">
        <v>1089</v>
      </c>
      <c r="E107" s="22">
        <v>14</v>
      </c>
      <c r="F107" s="66">
        <v>11</v>
      </c>
      <c r="G107" s="56">
        <v>1016308</v>
      </c>
      <c r="H107" s="6">
        <v>1233</v>
      </c>
      <c r="I107" s="22">
        <v>146</v>
      </c>
      <c r="J107" s="87">
        <f t="shared" si="4"/>
        <v>8.5</v>
      </c>
      <c r="K107" s="14">
        <v>7</v>
      </c>
      <c r="L107" s="123">
        <f t="shared" si="5"/>
        <v>17080.806722689074</v>
      </c>
      <c r="M107" s="56">
        <v>72</v>
      </c>
      <c r="N107" s="22">
        <f t="shared" si="6"/>
        <v>14115.388888888889</v>
      </c>
      <c r="O107" s="74">
        <v>4034</v>
      </c>
      <c r="P107" s="26">
        <f t="shared" si="7"/>
        <v>251.93554784333168</v>
      </c>
      <c r="Q107" s="7" t="s">
        <v>1202</v>
      </c>
      <c r="R107" s="7" t="s">
        <v>1511</v>
      </c>
      <c r="S107" s="7" t="s">
        <v>1788</v>
      </c>
      <c r="T107" s="7"/>
      <c r="U107" s="77"/>
      <c r="V107" s="74"/>
      <c r="W107" s="41"/>
      <c r="X107" s="41">
        <v>12095.652173913044</v>
      </c>
      <c r="Y107" s="41">
        <v>11165.486725663717</v>
      </c>
      <c r="Z107" s="41">
        <v>14115.388888888889</v>
      </c>
      <c r="AA107" s="41">
        <v>17080.806722689074</v>
      </c>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row>
    <row r="108" spans="1:740" s="113" customFormat="1" ht="27" customHeight="1" x14ac:dyDescent="0.15">
      <c r="A108" s="2">
        <v>105</v>
      </c>
      <c r="B108" s="20" t="s">
        <v>944</v>
      </c>
      <c r="C108" s="10" t="s">
        <v>627</v>
      </c>
      <c r="D108" s="1" t="s">
        <v>1089</v>
      </c>
      <c r="E108" s="22">
        <v>20</v>
      </c>
      <c r="F108" s="66">
        <v>11</v>
      </c>
      <c r="G108" s="56">
        <v>944607</v>
      </c>
      <c r="H108" s="6">
        <v>1582</v>
      </c>
      <c r="I108" s="22">
        <v>310</v>
      </c>
      <c r="J108" s="87">
        <f t="shared" si="4"/>
        <v>5.1999999999999993</v>
      </c>
      <c r="K108" s="14">
        <v>12</v>
      </c>
      <c r="L108" s="123">
        <f t="shared" si="5"/>
        <v>15137.932692307695</v>
      </c>
      <c r="M108" s="56">
        <v>111</v>
      </c>
      <c r="N108" s="22">
        <f t="shared" si="6"/>
        <v>8509.9729729729734</v>
      </c>
      <c r="O108" s="74">
        <v>5870</v>
      </c>
      <c r="P108" s="26">
        <f t="shared" si="7"/>
        <v>160.92112436115843</v>
      </c>
      <c r="Q108" s="7" t="s">
        <v>1189</v>
      </c>
      <c r="R108" s="7" t="s">
        <v>408</v>
      </c>
      <c r="S108" s="7"/>
      <c r="T108" s="7"/>
      <c r="U108" s="77"/>
      <c r="V108" s="74"/>
      <c r="W108" s="41"/>
      <c r="X108" s="41"/>
      <c r="Y108" s="41"/>
      <c r="Z108" s="41">
        <v>8509.9729729729734</v>
      </c>
      <c r="AA108" s="41">
        <v>15137.932692307695</v>
      </c>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row>
    <row r="109" spans="1:740" s="113" customFormat="1" ht="27" customHeight="1" x14ac:dyDescent="0.15">
      <c r="A109" s="2">
        <v>106</v>
      </c>
      <c r="B109" s="20" t="s">
        <v>945</v>
      </c>
      <c r="C109" s="10" t="s">
        <v>628</v>
      </c>
      <c r="D109" s="1" t="s">
        <v>1089</v>
      </c>
      <c r="E109" s="22">
        <v>20</v>
      </c>
      <c r="F109" s="66">
        <v>16</v>
      </c>
      <c r="G109" s="56">
        <v>986250</v>
      </c>
      <c r="H109" s="6">
        <v>798</v>
      </c>
      <c r="I109" s="22">
        <v>151</v>
      </c>
      <c r="J109" s="87">
        <f t="shared" si="4"/>
        <v>5.3</v>
      </c>
      <c r="K109" s="14">
        <v>6</v>
      </c>
      <c r="L109" s="123">
        <f t="shared" si="5"/>
        <v>31014.150943396231</v>
      </c>
      <c r="M109" s="56">
        <v>68</v>
      </c>
      <c r="N109" s="22">
        <f t="shared" si="6"/>
        <v>14503.676470588236</v>
      </c>
      <c r="O109" s="74">
        <v>2978.5</v>
      </c>
      <c r="P109" s="26">
        <f t="shared" si="7"/>
        <v>331.12304851435289</v>
      </c>
      <c r="Q109" s="7" t="s">
        <v>1203</v>
      </c>
      <c r="R109" s="7" t="s">
        <v>1512</v>
      </c>
      <c r="S109" s="7" t="s">
        <v>1789</v>
      </c>
      <c r="T109" s="7" t="s">
        <v>1997</v>
      </c>
      <c r="U109" s="77" t="s">
        <v>2149</v>
      </c>
      <c r="V109" s="74"/>
      <c r="W109" s="41"/>
      <c r="X109" s="41"/>
      <c r="Y109" s="41"/>
      <c r="Z109" s="41">
        <v>14503.676470588236</v>
      </c>
      <c r="AA109" s="41">
        <v>31014.150943396231</v>
      </c>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row>
    <row r="110" spans="1:740" s="113" customFormat="1" ht="27" customHeight="1" x14ac:dyDescent="0.15">
      <c r="A110" s="2">
        <v>107</v>
      </c>
      <c r="B110" s="19" t="s">
        <v>346</v>
      </c>
      <c r="C110" s="10" t="s">
        <v>629</v>
      </c>
      <c r="D110" s="1" t="s">
        <v>1091</v>
      </c>
      <c r="E110" s="22">
        <v>54</v>
      </c>
      <c r="F110" s="66">
        <v>71</v>
      </c>
      <c r="G110" s="56">
        <v>10918035</v>
      </c>
      <c r="H110" s="6">
        <v>14744</v>
      </c>
      <c r="I110" s="22">
        <v>269</v>
      </c>
      <c r="J110" s="87">
        <f t="shared" ref="J110:J173" si="8">ROUNDUP(H110/I110,1)</f>
        <v>54.9</v>
      </c>
      <c r="K110" s="14">
        <v>12</v>
      </c>
      <c r="L110" s="123">
        <f t="shared" si="5"/>
        <v>16572.609289617485</v>
      </c>
      <c r="M110" s="56">
        <v>744</v>
      </c>
      <c r="N110" s="22">
        <f t="shared" ref="N110:N173" si="9">G110/M110</f>
        <v>14674.778225806451</v>
      </c>
      <c r="O110" s="74">
        <v>88464</v>
      </c>
      <c r="P110" s="26">
        <f t="shared" ref="P110:P173" si="10">G110/O110</f>
        <v>123.41783098209442</v>
      </c>
      <c r="Q110" s="7" t="s">
        <v>1204</v>
      </c>
      <c r="R110" s="7" t="s">
        <v>1513</v>
      </c>
      <c r="S110" s="7" t="s">
        <v>1790</v>
      </c>
      <c r="T110" s="7"/>
      <c r="U110" s="77"/>
      <c r="V110" s="74">
        <v>16159.186567164179</v>
      </c>
      <c r="W110" s="41">
        <v>15504.604316546762</v>
      </c>
      <c r="X110" s="41">
        <v>15505.65</v>
      </c>
      <c r="Y110" s="41">
        <v>15171.32911392405</v>
      </c>
      <c r="Z110" s="41">
        <v>14674.778225806451</v>
      </c>
      <c r="AA110" s="41">
        <v>16572.609289617485</v>
      </c>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row>
    <row r="111" spans="1:740" s="113" customFormat="1" ht="27" customHeight="1" x14ac:dyDescent="0.15">
      <c r="A111" s="2">
        <v>108</v>
      </c>
      <c r="B111" s="19" t="s">
        <v>347</v>
      </c>
      <c r="C111" s="10" t="s">
        <v>630</v>
      </c>
      <c r="D111" s="1" t="s">
        <v>1091</v>
      </c>
      <c r="E111" s="22">
        <v>30</v>
      </c>
      <c r="F111" s="66">
        <v>33</v>
      </c>
      <c r="G111" s="56">
        <v>4552850</v>
      </c>
      <c r="H111" s="6">
        <v>6424</v>
      </c>
      <c r="I111" s="22">
        <v>254</v>
      </c>
      <c r="J111" s="87">
        <f t="shared" si="8"/>
        <v>25.3</v>
      </c>
      <c r="K111" s="14">
        <v>12</v>
      </c>
      <c r="L111" s="123">
        <f t="shared" si="5"/>
        <v>14996.21212121212</v>
      </c>
      <c r="M111" s="56">
        <v>351</v>
      </c>
      <c r="N111" s="22">
        <f t="shared" si="9"/>
        <v>12971.082621082622</v>
      </c>
      <c r="O111" s="74">
        <v>24152.166666666668</v>
      </c>
      <c r="P111" s="26">
        <f t="shared" si="10"/>
        <v>188.50689724179335</v>
      </c>
      <c r="Q111" s="7" t="s">
        <v>1205</v>
      </c>
      <c r="R111" s="7" t="s">
        <v>1514</v>
      </c>
      <c r="S111" s="7" t="s">
        <v>1791</v>
      </c>
      <c r="T111" s="7" t="s">
        <v>1998</v>
      </c>
      <c r="U111" s="77" t="s">
        <v>2150</v>
      </c>
      <c r="V111" s="74">
        <v>10590.424999999999</v>
      </c>
      <c r="W111" s="41">
        <v>13100.519756838905</v>
      </c>
      <c r="X111" s="41">
        <v>15002.386018237083</v>
      </c>
      <c r="Y111" s="41">
        <v>15682.492492492493</v>
      </c>
      <c r="Z111" s="41">
        <v>12971.082621082622</v>
      </c>
      <c r="AA111" s="41">
        <v>14996.21212121212</v>
      </c>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row>
    <row r="112" spans="1:740" s="113" customFormat="1" ht="27" customHeight="1" x14ac:dyDescent="0.15">
      <c r="A112" s="2">
        <v>109</v>
      </c>
      <c r="B112" s="20" t="s">
        <v>348</v>
      </c>
      <c r="C112" s="10" t="s">
        <v>631</v>
      </c>
      <c r="D112" s="1" t="s">
        <v>1091</v>
      </c>
      <c r="E112" s="22">
        <v>25</v>
      </c>
      <c r="F112" s="66">
        <v>21</v>
      </c>
      <c r="G112" s="56">
        <v>4555160</v>
      </c>
      <c r="H112" s="6">
        <v>5613</v>
      </c>
      <c r="I112" s="22">
        <v>290</v>
      </c>
      <c r="J112" s="87">
        <f t="shared" si="8"/>
        <v>19.400000000000002</v>
      </c>
      <c r="K112" s="14">
        <v>12</v>
      </c>
      <c r="L112" s="123">
        <f t="shared" si="5"/>
        <v>19566.838487972505</v>
      </c>
      <c r="M112" s="56">
        <v>336</v>
      </c>
      <c r="N112" s="22">
        <f t="shared" si="9"/>
        <v>13557.023809523809</v>
      </c>
      <c r="O112" s="74">
        <v>22750.5</v>
      </c>
      <c r="P112" s="26">
        <f t="shared" si="10"/>
        <v>200.22241269422651</v>
      </c>
      <c r="Q112" s="7" t="s">
        <v>1206</v>
      </c>
      <c r="R112" s="7" t="s">
        <v>1307</v>
      </c>
      <c r="S112" s="7" t="s">
        <v>392</v>
      </c>
      <c r="T112" s="7" t="s">
        <v>417</v>
      </c>
      <c r="U112" s="77"/>
      <c r="V112" s="74">
        <v>11500.514767932489</v>
      </c>
      <c r="W112" s="41">
        <v>11519.169117647059</v>
      </c>
      <c r="X112" s="41">
        <v>12078.156862745098</v>
      </c>
      <c r="Y112" s="41">
        <v>12535.419141914192</v>
      </c>
      <c r="Z112" s="41">
        <v>13557.023809523809</v>
      </c>
      <c r="AA112" s="41">
        <v>19566.838487972505</v>
      </c>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row>
    <row r="113" spans="1:740" s="113" customFormat="1" ht="27" customHeight="1" x14ac:dyDescent="0.15">
      <c r="A113" s="2">
        <v>110</v>
      </c>
      <c r="B113" s="19" t="s">
        <v>349</v>
      </c>
      <c r="C113" s="10" t="s">
        <v>632</v>
      </c>
      <c r="D113" s="1" t="s">
        <v>1091</v>
      </c>
      <c r="E113" s="22">
        <v>10</v>
      </c>
      <c r="F113" s="66">
        <v>16</v>
      </c>
      <c r="G113" s="56">
        <v>1933237</v>
      </c>
      <c r="H113" s="6">
        <v>3114</v>
      </c>
      <c r="I113" s="22">
        <v>270</v>
      </c>
      <c r="J113" s="87">
        <f t="shared" si="8"/>
        <v>11.6</v>
      </c>
      <c r="K113" s="14">
        <v>12</v>
      </c>
      <c r="L113" s="123">
        <f t="shared" si="5"/>
        <v>13888.196839080461</v>
      </c>
      <c r="M113" s="56">
        <v>167</v>
      </c>
      <c r="N113" s="22">
        <f t="shared" si="9"/>
        <v>11576.269461077844</v>
      </c>
      <c r="O113" s="74">
        <v>16163</v>
      </c>
      <c r="P113" s="26">
        <f t="shared" si="10"/>
        <v>119.60879787168224</v>
      </c>
      <c r="Q113" s="12" t="s">
        <v>1207</v>
      </c>
      <c r="R113" s="12" t="s">
        <v>373</v>
      </c>
      <c r="S113" s="7"/>
      <c r="T113" s="7"/>
      <c r="U113" s="77"/>
      <c r="V113" s="74">
        <v>21850.977528089887</v>
      </c>
      <c r="W113" s="41">
        <v>13193.786982248521</v>
      </c>
      <c r="X113" s="41">
        <v>15693.173652694612</v>
      </c>
      <c r="Y113" s="41">
        <v>11031.202380952382</v>
      </c>
      <c r="Z113" s="41">
        <v>11576.269461077844</v>
      </c>
      <c r="AA113" s="41">
        <v>13888.196839080461</v>
      </c>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row>
    <row r="114" spans="1:740" s="113" customFormat="1" ht="27" customHeight="1" x14ac:dyDescent="0.15">
      <c r="A114" s="2">
        <v>111</v>
      </c>
      <c r="B114" s="20" t="s">
        <v>350</v>
      </c>
      <c r="C114" s="10" t="s">
        <v>633</v>
      </c>
      <c r="D114" s="1" t="s">
        <v>1091</v>
      </c>
      <c r="E114" s="22">
        <v>15</v>
      </c>
      <c r="F114" s="66">
        <v>16</v>
      </c>
      <c r="G114" s="56">
        <v>2986580</v>
      </c>
      <c r="H114" s="6">
        <v>3757</v>
      </c>
      <c r="I114" s="22">
        <v>270</v>
      </c>
      <c r="J114" s="87">
        <f t="shared" si="8"/>
        <v>14</v>
      </c>
      <c r="K114" s="14">
        <v>12</v>
      </c>
      <c r="L114" s="123">
        <f t="shared" si="5"/>
        <v>17777.261904761905</v>
      </c>
      <c r="M114" s="56">
        <v>180</v>
      </c>
      <c r="N114" s="22">
        <f t="shared" si="9"/>
        <v>16592.111111111109</v>
      </c>
      <c r="O114" s="74">
        <v>17159</v>
      </c>
      <c r="P114" s="26">
        <f t="shared" si="10"/>
        <v>174.05326650737223</v>
      </c>
      <c r="Q114" s="7" t="s">
        <v>1208</v>
      </c>
      <c r="R114" s="7" t="s">
        <v>1515</v>
      </c>
      <c r="S114" s="7" t="s">
        <v>1613</v>
      </c>
      <c r="T114" s="7"/>
      <c r="U114" s="77"/>
      <c r="V114" s="74">
        <v>18604.894736842107</v>
      </c>
      <c r="W114" s="41">
        <v>10880.386454183266</v>
      </c>
      <c r="X114" s="41">
        <v>10854.375</v>
      </c>
      <c r="Y114" s="41">
        <v>12010.14705882353</v>
      </c>
      <c r="Z114" s="41">
        <v>16592.111111111109</v>
      </c>
      <c r="AA114" s="41">
        <v>17777.261904761905</v>
      </c>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row>
    <row r="115" spans="1:740" s="113" customFormat="1" ht="27" customHeight="1" x14ac:dyDescent="0.15">
      <c r="A115" s="2">
        <v>112</v>
      </c>
      <c r="B115" s="20" t="s">
        <v>946</v>
      </c>
      <c r="C115" s="10" t="s">
        <v>634</v>
      </c>
      <c r="D115" s="1" t="s">
        <v>1091</v>
      </c>
      <c r="E115" s="22">
        <v>28</v>
      </c>
      <c r="F115" s="66">
        <v>33</v>
      </c>
      <c r="G115" s="56">
        <v>7883580</v>
      </c>
      <c r="H115" s="6">
        <v>7462</v>
      </c>
      <c r="I115" s="22">
        <v>270</v>
      </c>
      <c r="J115" s="87">
        <f t="shared" si="8"/>
        <v>27.700000000000003</v>
      </c>
      <c r="K115" s="14">
        <v>12</v>
      </c>
      <c r="L115" s="123">
        <f t="shared" si="5"/>
        <v>23717.14801444043</v>
      </c>
      <c r="M115" s="56">
        <v>363</v>
      </c>
      <c r="N115" s="22">
        <f t="shared" si="9"/>
        <v>21717.85123966942</v>
      </c>
      <c r="O115" s="74">
        <v>38121.5</v>
      </c>
      <c r="P115" s="26">
        <f t="shared" si="10"/>
        <v>206.80141127710084</v>
      </c>
      <c r="Q115" s="7" t="s">
        <v>1209</v>
      </c>
      <c r="R115" s="7" t="s">
        <v>393</v>
      </c>
      <c r="S115" s="7" t="s">
        <v>1160</v>
      </c>
      <c r="T115" s="7"/>
      <c r="U115" s="77"/>
      <c r="V115" s="74">
        <v>17344.094117647059</v>
      </c>
      <c r="W115" s="41">
        <v>18802.083086053412</v>
      </c>
      <c r="X115" s="41">
        <v>20179.064327485379</v>
      </c>
      <c r="Y115" s="41">
        <v>21004.278873239437</v>
      </c>
      <c r="Z115" s="41">
        <v>21717.85123966942</v>
      </c>
      <c r="AA115" s="41">
        <v>23717.14801444043</v>
      </c>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row>
    <row r="116" spans="1:740" s="113" customFormat="1" ht="27" customHeight="1" x14ac:dyDescent="0.15">
      <c r="A116" s="2">
        <v>113</v>
      </c>
      <c r="B116" s="20" t="s">
        <v>95</v>
      </c>
      <c r="C116" s="10" t="s">
        <v>635</v>
      </c>
      <c r="D116" s="1" t="s">
        <v>1091</v>
      </c>
      <c r="E116" s="22">
        <v>10</v>
      </c>
      <c r="F116" s="66">
        <v>7</v>
      </c>
      <c r="G116" s="56">
        <v>1283812</v>
      </c>
      <c r="H116" s="6">
        <v>1226</v>
      </c>
      <c r="I116" s="22">
        <v>254</v>
      </c>
      <c r="J116" s="87">
        <f t="shared" si="8"/>
        <v>4.8999999999999995</v>
      </c>
      <c r="K116" s="14">
        <v>12</v>
      </c>
      <c r="L116" s="123">
        <f t="shared" si="5"/>
        <v>21833.537414965987</v>
      </c>
      <c r="M116" s="56">
        <v>64</v>
      </c>
      <c r="N116" s="22">
        <f t="shared" si="9"/>
        <v>20059.5625</v>
      </c>
      <c r="O116" s="74">
        <v>5220.75</v>
      </c>
      <c r="P116" s="26">
        <f t="shared" si="10"/>
        <v>245.90566489489058</v>
      </c>
      <c r="Q116" s="7" t="s">
        <v>446</v>
      </c>
      <c r="R116" s="7"/>
      <c r="S116" s="7"/>
      <c r="T116" s="7"/>
      <c r="U116" s="77"/>
      <c r="V116" s="74">
        <v>9178.0847457627115</v>
      </c>
      <c r="W116" s="41">
        <v>18107.983606557376</v>
      </c>
      <c r="X116" s="41">
        <v>19070.925925925927</v>
      </c>
      <c r="Y116" s="41">
        <v>20154.734375</v>
      </c>
      <c r="Z116" s="41">
        <v>20059.5625</v>
      </c>
      <c r="AA116" s="41">
        <v>21833.537414965987</v>
      </c>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row>
    <row r="117" spans="1:740" s="113" customFormat="1" ht="27" customHeight="1" x14ac:dyDescent="0.15">
      <c r="A117" s="2">
        <v>114</v>
      </c>
      <c r="B117" s="20" t="s">
        <v>351</v>
      </c>
      <c r="C117" s="10" t="s">
        <v>81</v>
      </c>
      <c r="D117" s="1" t="s">
        <v>1091</v>
      </c>
      <c r="E117" s="22">
        <v>20</v>
      </c>
      <c r="F117" s="66">
        <v>15</v>
      </c>
      <c r="G117" s="56">
        <v>1806600</v>
      </c>
      <c r="H117" s="6">
        <v>3801</v>
      </c>
      <c r="I117" s="22">
        <v>270</v>
      </c>
      <c r="J117" s="87">
        <f t="shared" si="8"/>
        <v>14.1</v>
      </c>
      <c r="K117" s="14">
        <v>12</v>
      </c>
      <c r="L117" s="123">
        <f t="shared" si="5"/>
        <v>10677.304964539007</v>
      </c>
      <c r="M117" s="56">
        <v>179</v>
      </c>
      <c r="N117" s="22">
        <f t="shared" si="9"/>
        <v>10092.737430167597</v>
      </c>
      <c r="O117" s="74">
        <v>18610</v>
      </c>
      <c r="P117" s="26">
        <f t="shared" si="10"/>
        <v>97.076840408382594</v>
      </c>
      <c r="Q117" s="7" t="s">
        <v>395</v>
      </c>
      <c r="R117" s="7" t="s">
        <v>396</v>
      </c>
      <c r="S117" s="7" t="s">
        <v>397</v>
      </c>
      <c r="T117" s="7"/>
      <c r="U117" s="77"/>
      <c r="V117" s="74">
        <v>8906.483050847457</v>
      </c>
      <c r="W117" s="41">
        <v>10030.497925311203</v>
      </c>
      <c r="X117" s="41">
        <v>10093.428571428571</v>
      </c>
      <c r="Y117" s="41">
        <v>10406.486486486487</v>
      </c>
      <c r="Z117" s="41">
        <v>10092.737430167597</v>
      </c>
      <c r="AA117" s="41">
        <v>10677.304964539007</v>
      </c>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row>
    <row r="118" spans="1:740" s="113" customFormat="1" ht="27" customHeight="1" x14ac:dyDescent="0.15">
      <c r="A118" s="2">
        <v>115</v>
      </c>
      <c r="B118" s="20" t="s">
        <v>352</v>
      </c>
      <c r="C118" s="10" t="s">
        <v>636</v>
      </c>
      <c r="D118" s="1" t="s">
        <v>1091</v>
      </c>
      <c r="E118" s="22">
        <v>20</v>
      </c>
      <c r="F118" s="66">
        <v>34</v>
      </c>
      <c r="G118" s="56">
        <v>3276484</v>
      </c>
      <c r="H118" s="6">
        <v>4263</v>
      </c>
      <c r="I118" s="22">
        <v>241</v>
      </c>
      <c r="J118" s="87">
        <f t="shared" si="8"/>
        <v>17.700000000000003</v>
      </c>
      <c r="K118" s="14">
        <v>12</v>
      </c>
      <c r="L118" s="123">
        <f t="shared" si="5"/>
        <v>15426.007532956683</v>
      </c>
      <c r="M118" s="56">
        <v>321</v>
      </c>
      <c r="N118" s="22">
        <f t="shared" si="9"/>
        <v>10207.115264797509</v>
      </c>
      <c r="O118" s="74">
        <v>11790</v>
      </c>
      <c r="P118" s="26">
        <f t="shared" si="10"/>
        <v>277.90364715860898</v>
      </c>
      <c r="Q118" s="7" t="s">
        <v>1210</v>
      </c>
      <c r="R118" s="7" t="s">
        <v>370</v>
      </c>
      <c r="S118" s="7" t="s">
        <v>1792</v>
      </c>
      <c r="T118" s="7"/>
      <c r="U118" s="77"/>
      <c r="V118" s="74">
        <v>6578.5671641791041</v>
      </c>
      <c r="W118" s="41">
        <v>6946.1481481481478</v>
      </c>
      <c r="X118" s="41">
        <v>7428</v>
      </c>
      <c r="Y118" s="41">
        <v>8846.5562130177514</v>
      </c>
      <c r="Z118" s="41">
        <v>10207.115264797509</v>
      </c>
      <c r="AA118" s="41">
        <v>15426.007532956683</v>
      </c>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row>
    <row r="119" spans="1:740" s="113" customFormat="1" ht="27" customHeight="1" x14ac:dyDescent="0.15">
      <c r="A119" s="2">
        <v>116</v>
      </c>
      <c r="B119" s="19" t="s">
        <v>947</v>
      </c>
      <c r="C119" s="10" t="s">
        <v>637</v>
      </c>
      <c r="D119" s="1" t="s">
        <v>1091</v>
      </c>
      <c r="E119" s="22">
        <v>14</v>
      </c>
      <c r="F119" s="66">
        <v>10</v>
      </c>
      <c r="G119" s="56">
        <v>7197033</v>
      </c>
      <c r="H119" s="6">
        <v>2972</v>
      </c>
      <c r="I119" s="22">
        <v>240</v>
      </c>
      <c r="J119" s="87">
        <f t="shared" si="8"/>
        <v>12.4</v>
      </c>
      <c r="K119" s="14">
        <v>12</v>
      </c>
      <c r="L119" s="123">
        <f t="shared" si="5"/>
        <v>48367.157258064515</v>
      </c>
      <c r="M119" s="56">
        <v>156</v>
      </c>
      <c r="N119" s="22">
        <f t="shared" si="9"/>
        <v>46134.826923076922</v>
      </c>
      <c r="O119" s="74">
        <v>11395.75</v>
      </c>
      <c r="P119" s="26">
        <f t="shared" si="10"/>
        <v>631.55413202290333</v>
      </c>
      <c r="Q119" s="7" t="s">
        <v>1211</v>
      </c>
      <c r="R119" s="12" t="s">
        <v>1516</v>
      </c>
      <c r="S119" s="7" t="s">
        <v>382</v>
      </c>
      <c r="T119" s="7" t="s">
        <v>1999</v>
      </c>
      <c r="U119" s="77" t="s">
        <v>2151</v>
      </c>
      <c r="V119" s="74">
        <v>9018.5604395604387</v>
      </c>
      <c r="W119" s="41">
        <v>12886.342657342657</v>
      </c>
      <c r="X119" s="41">
        <v>16579.938650306747</v>
      </c>
      <c r="Y119" s="41">
        <v>25507.692737430167</v>
      </c>
      <c r="Z119" s="41">
        <v>46134.826923076922</v>
      </c>
      <c r="AA119" s="41">
        <v>48367.157258064515</v>
      </c>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row>
    <row r="120" spans="1:740" s="113" customFormat="1" ht="27" customHeight="1" x14ac:dyDescent="0.15">
      <c r="A120" s="2">
        <v>117</v>
      </c>
      <c r="B120" s="19" t="s">
        <v>948</v>
      </c>
      <c r="C120" s="10" t="s">
        <v>638</v>
      </c>
      <c r="D120" s="1" t="s">
        <v>1091</v>
      </c>
      <c r="E120" s="22">
        <v>20</v>
      </c>
      <c r="F120" s="66">
        <v>17</v>
      </c>
      <c r="G120" s="56">
        <v>609216</v>
      </c>
      <c r="H120" s="6">
        <v>917</v>
      </c>
      <c r="I120" s="22">
        <v>151</v>
      </c>
      <c r="J120" s="87">
        <f t="shared" si="8"/>
        <v>6.1</v>
      </c>
      <c r="K120" s="14">
        <v>7</v>
      </c>
      <c r="L120" s="123">
        <f t="shared" si="5"/>
        <v>14267.353629976582</v>
      </c>
      <c r="M120" s="56">
        <v>64</v>
      </c>
      <c r="N120" s="22">
        <f t="shared" si="9"/>
        <v>9519</v>
      </c>
      <c r="O120" s="74">
        <v>2957.91</v>
      </c>
      <c r="P120" s="26">
        <f t="shared" si="10"/>
        <v>205.96164183494429</v>
      </c>
      <c r="Q120" s="7" t="s">
        <v>1212</v>
      </c>
      <c r="R120" s="7" t="s">
        <v>1517</v>
      </c>
      <c r="S120" s="7" t="s">
        <v>1793</v>
      </c>
      <c r="T120" s="7" t="s">
        <v>2000</v>
      </c>
      <c r="U120" s="77" t="s">
        <v>2152</v>
      </c>
      <c r="V120" s="74"/>
      <c r="W120" s="41"/>
      <c r="X120" s="41"/>
      <c r="Y120" s="41"/>
      <c r="Z120" s="41">
        <v>9519</v>
      </c>
      <c r="AA120" s="41">
        <v>14267.353629976582</v>
      </c>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row>
    <row r="121" spans="1:740" s="113" customFormat="1" ht="27" customHeight="1" x14ac:dyDescent="0.15">
      <c r="A121" s="2">
        <v>118</v>
      </c>
      <c r="B121" s="19" t="s">
        <v>245</v>
      </c>
      <c r="C121" s="10" t="s">
        <v>639</v>
      </c>
      <c r="D121" s="1" t="s">
        <v>1092</v>
      </c>
      <c r="E121" s="22">
        <v>30</v>
      </c>
      <c r="F121" s="66">
        <v>27</v>
      </c>
      <c r="G121" s="56">
        <v>3425800</v>
      </c>
      <c r="H121" s="6">
        <v>5116</v>
      </c>
      <c r="I121" s="22">
        <v>293</v>
      </c>
      <c r="J121" s="87">
        <f t="shared" si="8"/>
        <v>17.5</v>
      </c>
      <c r="K121" s="14">
        <v>12</v>
      </c>
      <c r="L121" s="123">
        <f t="shared" si="5"/>
        <v>16313.333333333334</v>
      </c>
      <c r="M121" s="56">
        <v>305</v>
      </c>
      <c r="N121" s="22">
        <f t="shared" si="9"/>
        <v>11232.131147540984</v>
      </c>
      <c r="O121" s="74">
        <v>20192</v>
      </c>
      <c r="P121" s="26">
        <f t="shared" si="10"/>
        <v>169.66125198098257</v>
      </c>
      <c r="Q121" s="7" t="s">
        <v>1213</v>
      </c>
      <c r="R121" s="7"/>
      <c r="S121" s="7"/>
      <c r="T121" s="7"/>
      <c r="U121" s="77"/>
      <c r="V121" s="74">
        <v>8646.3576158940396</v>
      </c>
      <c r="W121" s="41">
        <v>8687.2053872053875</v>
      </c>
      <c r="X121" s="41">
        <v>9707.9470198675499</v>
      </c>
      <c r="Y121" s="41">
        <v>10527.946127946128</v>
      </c>
      <c r="Z121" s="41">
        <v>11232.131147540984</v>
      </c>
      <c r="AA121" s="41">
        <v>16313.333333333334</v>
      </c>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row>
    <row r="122" spans="1:740" s="113" customFormat="1" ht="27" customHeight="1" x14ac:dyDescent="0.15">
      <c r="A122" s="2">
        <v>119</v>
      </c>
      <c r="B122" s="19" t="s">
        <v>246</v>
      </c>
      <c r="C122" s="10" t="s">
        <v>640</v>
      </c>
      <c r="D122" s="1" t="s">
        <v>1092</v>
      </c>
      <c r="E122" s="22">
        <v>10</v>
      </c>
      <c r="F122" s="66">
        <v>6</v>
      </c>
      <c r="G122" s="56">
        <v>349440</v>
      </c>
      <c r="H122" s="6">
        <v>1248</v>
      </c>
      <c r="I122" s="22">
        <v>282</v>
      </c>
      <c r="J122" s="87">
        <f t="shared" si="8"/>
        <v>4.5</v>
      </c>
      <c r="K122" s="14">
        <v>12</v>
      </c>
      <c r="L122" s="123">
        <f t="shared" si="5"/>
        <v>6471.1111111111104</v>
      </c>
      <c r="M122" s="56">
        <v>63</v>
      </c>
      <c r="N122" s="22">
        <f t="shared" si="9"/>
        <v>5546.666666666667</v>
      </c>
      <c r="O122" s="74">
        <v>4992</v>
      </c>
      <c r="P122" s="26">
        <f t="shared" si="10"/>
        <v>70</v>
      </c>
      <c r="Q122" s="7" t="s">
        <v>398</v>
      </c>
      <c r="R122" s="7" t="s">
        <v>400</v>
      </c>
      <c r="S122" s="7" t="s">
        <v>399</v>
      </c>
      <c r="T122" s="7"/>
      <c r="U122" s="77"/>
      <c r="V122" s="74">
        <v>2769.318181818182</v>
      </c>
      <c r="W122" s="41">
        <v>3389.7435897435898</v>
      </c>
      <c r="X122" s="41">
        <v>3675</v>
      </c>
      <c r="Y122" s="41">
        <v>4883.3823529411766</v>
      </c>
      <c r="Z122" s="41">
        <v>5546.666666666667</v>
      </c>
      <c r="AA122" s="41">
        <v>6471.1111111111104</v>
      </c>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row>
    <row r="123" spans="1:740" s="113" customFormat="1" ht="27" customHeight="1" x14ac:dyDescent="0.15">
      <c r="A123" s="2">
        <v>120</v>
      </c>
      <c r="B123" s="20" t="s">
        <v>247</v>
      </c>
      <c r="C123" s="10" t="s">
        <v>641</v>
      </c>
      <c r="D123" s="1" t="s">
        <v>1092</v>
      </c>
      <c r="E123" s="22">
        <v>34</v>
      </c>
      <c r="F123" s="66">
        <v>32</v>
      </c>
      <c r="G123" s="56">
        <v>4270930</v>
      </c>
      <c r="H123" s="6">
        <v>7447</v>
      </c>
      <c r="I123" s="22">
        <v>272</v>
      </c>
      <c r="J123" s="87">
        <f t="shared" si="8"/>
        <v>27.400000000000002</v>
      </c>
      <c r="K123" s="14">
        <v>12</v>
      </c>
      <c r="L123" s="123">
        <f t="shared" si="5"/>
        <v>12989.446472019465</v>
      </c>
      <c r="M123" s="56">
        <v>360</v>
      </c>
      <c r="N123" s="22">
        <f t="shared" si="9"/>
        <v>11863.694444444445</v>
      </c>
      <c r="O123" s="74">
        <v>44277</v>
      </c>
      <c r="P123" s="26">
        <f t="shared" si="10"/>
        <v>96.459335546672094</v>
      </c>
      <c r="Q123" s="7" t="s">
        <v>1214</v>
      </c>
      <c r="R123" s="7" t="s">
        <v>1518</v>
      </c>
      <c r="S123" s="7" t="s">
        <v>1217</v>
      </c>
      <c r="T123" s="7"/>
      <c r="U123" s="77"/>
      <c r="V123" s="74">
        <v>18496.973684210527</v>
      </c>
      <c r="W123" s="41">
        <v>13574.342857142858</v>
      </c>
      <c r="X123" s="41">
        <v>11342.96943231441</v>
      </c>
      <c r="Y123" s="41">
        <v>12729.738636363636</v>
      </c>
      <c r="Z123" s="41">
        <v>11863.694444444445</v>
      </c>
      <c r="AA123" s="41">
        <v>12989.446472019465</v>
      </c>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row>
    <row r="124" spans="1:740" s="113" customFormat="1" ht="27" customHeight="1" x14ac:dyDescent="0.15">
      <c r="A124" s="2">
        <v>121</v>
      </c>
      <c r="B124" s="20" t="s">
        <v>248</v>
      </c>
      <c r="C124" s="10" t="s">
        <v>13</v>
      </c>
      <c r="D124" s="1" t="s">
        <v>1092</v>
      </c>
      <c r="E124" s="22">
        <v>24</v>
      </c>
      <c r="F124" s="66">
        <v>28</v>
      </c>
      <c r="G124" s="56">
        <v>5566661</v>
      </c>
      <c r="H124" s="6">
        <v>6275</v>
      </c>
      <c r="I124" s="22">
        <v>242</v>
      </c>
      <c r="J124" s="87">
        <f t="shared" si="8"/>
        <v>26</v>
      </c>
      <c r="K124" s="14">
        <v>12</v>
      </c>
      <c r="L124" s="123">
        <f t="shared" si="5"/>
        <v>17841.86217948718</v>
      </c>
      <c r="M124" s="56">
        <v>343</v>
      </c>
      <c r="N124" s="22">
        <f t="shared" si="9"/>
        <v>16229.332361516035</v>
      </c>
      <c r="O124" s="74">
        <v>34575</v>
      </c>
      <c r="P124" s="26">
        <f t="shared" si="10"/>
        <v>161.00248734634852</v>
      </c>
      <c r="Q124" s="7" t="s">
        <v>1215</v>
      </c>
      <c r="R124" s="7" t="s">
        <v>1519</v>
      </c>
      <c r="S124" s="7" t="s">
        <v>1794</v>
      </c>
      <c r="T124" s="7" t="s">
        <v>1899</v>
      </c>
      <c r="U124" s="77" t="s">
        <v>2153</v>
      </c>
      <c r="V124" s="74">
        <v>14557.635327635327</v>
      </c>
      <c r="W124" s="41">
        <v>14525.748554913294</v>
      </c>
      <c r="X124" s="41">
        <v>15432.110465116279</v>
      </c>
      <c r="Y124" s="41">
        <v>15089.512048192772</v>
      </c>
      <c r="Z124" s="41">
        <v>16229.332361516035</v>
      </c>
      <c r="AA124" s="41">
        <v>17841.86217948718</v>
      </c>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row>
    <row r="125" spans="1:740" s="113" customFormat="1" ht="27" customHeight="1" x14ac:dyDescent="0.15">
      <c r="A125" s="2">
        <v>122</v>
      </c>
      <c r="B125" s="20" t="s">
        <v>249</v>
      </c>
      <c r="C125" s="10" t="s">
        <v>14</v>
      </c>
      <c r="D125" s="1" t="s">
        <v>1092</v>
      </c>
      <c r="E125" s="22">
        <v>18</v>
      </c>
      <c r="F125" s="66">
        <v>21</v>
      </c>
      <c r="G125" s="56">
        <v>5738484</v>
      </c>
      <c r="H125" s="6">
        <v>4914</v>
      </c>
      <c r="I125" s="22">
        <v>258</v>
      </c>
      <c r="J125" s="87">
        <f t="shared" si="8"/>
        <v>19.100000000000001</v>
      </c>
      <c r="K125" s="14">
        <v>12</v>
      </c>
      <c r="L125" s="123">
        <f t="shared" si="5"/>
        <v>25037.01570680628</v>
      </c>
      <c r="M125" s="56">
        <v>243</v>
      </c>
      <c r="N125" s="22">
        <f t="shared" si="9"/>
        <v>23615.160493827159</v>
      </c>
      <c r="O125" s="74">
        <v>28181.5</v>
      </c>
      <c r="P125" s="26">
        <f t="shared" si="10"/>
        <v>203.6259248088285</v>
      </c>
      <c r="Q125" s="7" t="s">
        <v>2239</v>
      </c>
      <c r="R125" s="7"/>
      <c r="S125" s="7"/>
      <c r="T125" s="7"/>
      <c r="U125" s="77"/>
      <c r="V125" s="74">
        <v>18618.490566037737</v>
      </c>
      <c r="W125" s="41">
        <v>17247.198067632849</v>
      </c>
      <c r="X125" s="41">
        <v>20425.076190476189</v>
      </c>
      <c r="Y125" s="41">
        <v>21359.139130434782</v>
      </c>
      <c r="Z125" s="41">
        <v>23615.160493827159</v>
      </c>
      <c r="AA125" s="41">
        <v>25037.01570680628</v>
      </c>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row>
    <row r="126" spans="1:740" s="113" customFormat="1" ht="27" customHeight="1" x14ac:dyDescent="0.15">
      <c r="A126" s="2">
        <v>123</v>
      </c>
      <c r="B126" s="20" t="s">
        <v>250</v>
      </c>
      <c r="C126" s="10" t="s">
        <v>642</v>
      </c>
      <c r="D126" s="1" t="s">
        <v>1092</v>
      </c>
      <c r="E126" s="22">
        <v>14</v>
      </c>
      <c r="F126" s="66">
        <v>7</v>
      </c>
      <c r="G126" s="56">
        <v>1196800</v>
      </c>
      <c r="H126" s="6">
        <v>1619</v>
      </c>
      <c r="I126" s="22">
        <v>311</v>
      </c>
      <c r="J126" s="87">
        <f t="shared" si="8"/>
        <v>5.3</v>
      </c>
      <c r="K126" s="14">
        <v>12</v>
      </c>
      <c r="L126" s="123">
        <f t="shared" si="5"/>
        <v>18817.610062893084</v>
      </c>
      <c r="M126" s="56">
        <v>93</v>
      </c>
      <c r="N126" s="22">
        <f t="shared" si="9"/>
        <v>12868.817204301075</v>
      </c>
      <c r="O126" s="74">
        <v>9630</v>
      </c>
      <c r="P126" s="26">
        <f t="shared" si="10"/>
        <v>124.27829698857737</v>
      </c>
      <c r="Q126" s="7" t="s">
        <v>1216</v>
      </c>
      <c r="R126" s="7"/>
      <c r="S126" s="7"/>
      <c r="T126" s="7"/>
      <c r="U126" s="77"/>
      <c r="V126" s="74">
        <v>27588.18181818182</v>
      </c>
      <c r="W126" s="41">
        <v>13866.463414634147</v>
      </c>
      <c r="X126" s="41">
        <v>14778.356164383562</v>
      </c>
      <c r="Y126" s="41">
        <v>13493.3</v>
      </c>
      <c r="Z126" s="41">
        <v>12868.817204301075</v>
      </c>
      <c r="AA126" s="41">
        <v>18817.610062893084</v>
      </c>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row>
    <row r="127" spans="1:740" s="113" customFormat="1" ht="27" customHeight="1" x14ac:dyDescent="0.15">
      <c r="A127" s="2">
        <v>124</v>
      </c>
      <c r="B127" s="20" t="s">
        <v>251</v>
      </c>
      <c r="C127" s="10" t="s">
        <v>71</v>
      </c>
      <c r="D127" s="1" t="s">
        <v>1092</v>
      </c>
      <c r="E127" s="22">
        <v>10</v>
      </c>
      <c r="F127" s="66">
        <v>10</v>
      </c>
      <c r="G127" s="56">
        <v>1137930</v>
      </c>
      <c r="H127" s="6">
        <v>1975</v>
      </c>
      <c r="I127" s="22">
        <v>264</v>
      </c>
      <c r="J127" s="87">
        <f t="shared" si="8"/>
        <v>7.5</v>
      </c>
      <c r="K127" s="14">
        <v>12</v>
      </c>
      <c r="L127" s="123">
        <f t="shared" si="5"/>
        <v>12643.666666666666</v>
      </c>
      <c r="M127" s="56">
        <v>103</v>
      </c>
      <c r="N127" s="22">
        <f t="shared" si="9"/>
        <v>11047.864077669903</v>
      </c>
      <c r="O127" s="74">
        <v>5761</v>
      </c>
      <c r="P127" s="26">
        <f t="shared" si="10"/>
        <v>197.52299947925707</v>
      </c>
      <c r="Q127" s="7" t="s">
        <v>484</v>
      </c>
      <c r="R127" s="7" t="s">
        <v>1520</v>
      </c>
      <c r="S127" s="7" t="s">
        <v>1795</v>
      </c>
      <c r="T127" s="7"/>
      <c r="U127" s="77"/>
      <c r="V127" s="74">
        <v>7623.8235294117649</v>
      </c>
      <c r="W127" s="41">
        <v>9412.8455284552838</v>
      </c>
      <c r="X127" s="41">
        <v>10904.552845528455</v>
      </c>
      <c r="Y127" s="41">
        <v>11365.688073394496</v>
      </c>
      <c r="Z127" s="41">
        <v>11047.864077669903</v>
      </c>
      <c r="AA127" s="41">
        <v>12643.666666666666</v>
      </c>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row>
    <row r="128" spans="1:740" s="113" customFormat="1" ht="27" customHeight="1" x14ac:dyDescent="0.15">
      <c r="A128" s="2">
        <v>125</v>
      </c>
      <c r="B128" s="20" t="s">
        <v>92</v>
      </c>
      <c r="C128" s="10" t="s">
        <v>643</v>
      </c>
      <c r="D128" s="1" t="s">
        <v>1092</v>
      </c>
      <c r="E128" s="22">
        <v>20</v>
      </c>
      <c r="F128" s="66">
        <v>15</v>
      </c>
      <c r="G128" s="56">
        <v>4410682</v>
      </c>
      <c r="H128" s="6">
        <v>3234</v>
      </c>
      <c r="I128" s="22">
        <v>310</v>
      </c>
      <c r="J128" s="87">
        <f t="shared" si="8"/>
        <v>10.5</v>
      </c>
      <c r="K128" s="14">
        <v>12</v>
      </c>
      <c r="L128" s="123">
        <f t="shared" si="5"/>
        <v>35005.4126984127</v>
      </c>
      <c r="M128" s="56">
        <v>193</v>
      </c>
      <c r="N128" s="22">
        <f t="shared" si="9"/>
        <v>22853.274611398963</v>
      </c>
      <c r="O128" s="74">
        <v>11293</v>
      </c>
      <c r="P128" s="26">
        <f t="shared" si="10"/>
        <v>390.56778535375895</v>
      </c>
      <c r="Q128" s="12" t="s">
        <v>373</v>
      </c>
      <c r="R128" s="7" t="s">
        <v>1521</v>
      </c>
      <c r="S128" s="7" t="s">
        <v>1495</v>
      </c>
      <c r="T128" s="7"/>
      <c r="U128" s="77"/>
      <c r="V128" s="74">
        <v>10017.021276595744</v>
      </c>
      <c r="W128" s="41">
        <v>21912.767295597485</v>
      </c>
      <c r="X128" s="41">
        <v>25580.536585365855</v>
      </c>
      <c r="Y128" s="41">
        <v>26008.043715846994</v>
      </c>
      <c r="Z128" s="41">
        <v>22853.274611398963</v>
      </c>
      <c r="AA128" s="41">
        <v>35005.4126984127</v>
      </c>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row>
    <row r="129" spans="1:740" s="113" customFormat="1" ht="27" customHeight="1" x14ac:dyDescent="0.15">
      <c r="A129" s="2">
        <v>126</v>
      </c>
      <c r="B129" s="20" t="s">
        <v>252</v>
      </c>
      <c r="C129" s="10" t="s">
        <v>644</v>
      </c>
      <c r="D129" s="1" t="s">
        <v>1092</v>
      </c>
      <c r="E129" s="22">
        <v>20</v>
      </c>
      <c r="F129" s="66">
        <v>9</v>
      </c>
      <c r="G129" s="56">
        <v>2200050</v>
      </c>
      <c r="H129" s="6">
        <v>2102</v>
      </c>
      <c r="I129" s="22">
        <v>264</v>
      </c>
      <c r="J129" s="87">
        <f t="shared" si="8"/>
        <v>8</v>
      </c>
      <c r="K129" s="14">
        <v>12</v>
      </c>
      <c r="L129" s="123">
        <f t="shared" si="5"/>
        <v>22917.1875</v>
      </c>
      <c r="M129" s="56">
        <v>116</v>
      </c>
      <c r="N129" s="22">
        <f t="shared" si="9"/>
        <v>18965.948275862069</v>
      </c>
      <c r="O129" s="74">
        <v>11276</v>
      </c>
      <c r="P129" s="26">
        <f t="shared" si="10"/>
        <v>195.1090812344803</v>
      </c>
      <c r="Q129" s="12" t="s">
        <v>1217</v>
      </c>
      <c r="R129" s="7" t="s">
        <v>368</v>
      </c>
      <c r="S129" s="7"/>
      <c r="T129" s="7"/>
      <c r="U129" s="77"/>
      <c r="V129" s="74">
        <v>17315.416666666668</v>
      </c>
      <c r="W129" s="41">
        <v>11387.134831460675</v>
      </c>
      <c r="X129" s="41">
        <v>14883.575757575758</v>
      </c>
      <c r="Y129" s="41">
        <v>19481.886792452831</v>
      </c>
      <c r="Z129" s="41">
        <v>18965.948275862069</v>
      </c>
      <c r="AA129" s="41">
        <v>22917.1875</v>
      </c>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row>
    <row r="130" spans="1:740" s="113" customFormat="1" ht="27" customHeight="1" x14ac:dyDescent="0.15">
      <c r="A130" s="2">
        <v>127</v>
      </c>
      <c r="B130" s="19" t="s">
        <v>949</v>
      </c>
      <c r="C130" s="10" t="s">
        <v>645</v>
      </c>
      <c r="D130" s="1" t="s">
        <v>1092</v>
      </c>
      <c r="E130" s="22">
        <v>10</v>
      </c>
      <c r="F130" s="66">
        <v>8</v>
      </c>
      <c r="G130" s="56">
        <v>2157374</v>
      </c>
      <c r="H130" s="6">
        <v>1271</v>
      </c>
      <c r="I130" s="22">
        <v>251</v>
      </c>
      <c r="J130" s="87">
        <f t="shared" si="8"/>
        <v>5.0999999999999996</v>
      </c>
      <c r="K130" s="14">
        <v>12</v>
      </c>
      <c r="L130" s="123">
        <f t="shared" si="5"/>
        <v>35251.209150326802</v>
      </c>
      <c r="M130" s="56">
        <v>90</v>
      </c>
      <c r="N130" s="22">
        <f t="shared" si="9"/>
        <v>23970.822222222221</v>
      </c>
      <c r="O130" s="74">
        <v>5957.9</v>
      </c>
      <c r="P130" s="26">
        <f t="shared" si="10"/>
        <v>362.10309001493818</v>
      </c>
      <c r="Q130" s="7" t="s">
        <v>1218</v>
      </c>
      <c r="R130" s="7" t="s">
        <v>1522</v>
      </c>
      <c r="S130" s="7" t="s">
        <v>1796</v>
      </c>
      <c r="T130" s="7" t="s">
        <v>2001</v>
      </c>
      <c r="U130" s="77"/>
      <c r="V130" s="74"/>
      <c r="W130" s="41">
        <v>10272.333333333334</v>
      </c>
      <c r="X130" s="41">
        <v>18937.169014084506</v>
      </c>
      <c r="Y130" s="41">
        <v>21194.28787878788</v>
      </c>
      <c r="Z130" s="41">
        <v>23970.822222222221</v>
      </c>
      <c r="AA130" s="41">
        <v>35251.209150326802</v>
      </c>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row>
    <row r="131" spans="1:740" s="113" customFormat="1" ht="27" customHeight="1" x14ac:dyDescent="0.15">
      <c r="A131" s="2">
        <v>128</v>
      </c>
      <c r="B131" s="20" t="s">
        <v>950</v>
      </c>
      <c r="C131" s="10" t="s">
        <v>646</v>
      </c>
      <c r="D131" s="1" t="s">
        <v>1092</v>
      </c>
      <c r="E131" s="22">
        <v>20</v>
      </c>
      <c r="F131" s="66">
        <v>12</v>
      </c>
      <c r="G131" s="56">
        <v>1950900</v>
      </c>
      <c r="H131" s="6">
        <v>2804</v>
      </c>
      <c r="I131" s="22">
        <v>266</v>
      </c>
      <c r="J131" s="87">
        <f t="shared" si="8"/>
        <v>10.6</v>
      </c>
      <c r="K131" s="14">
        <v>12</v>
      </c>
      <c r="L131" s="123">
        <f t="shared" si="5"/>
        <v>15337.264150943396</v>
      </c>
      <c r="M131" s="56">
        <v>165</v>
      </c>
      <c r="N131" s="22">
        <f t="shared" si="9"/>
        <v>11823.636363636364</v>
      </c>
      <c r="O131" s="74">
        <v>9265</v>
      </c>
      <c r="P131" s="26">
        <f t="shared" si="10"/>
        <v>210.56664867781976</v>
      </c>
      <c r="Q131" s="7" t="s">
        <v>1219</v>
      </c>
      <c r="R131" s="7" t="s">
        <v>1523</v>
      </c>
      <c r="S131" s="7" t="s">
        <v>1743</v>
      </c>
      <c r="T131" s="7" t="s">
        <v>2002</v>
      </c>
      <c r="U131" s="77"/>
      <c r="V131" s="74"/>
      <c r="W131" s="41">
        <v>7901.9607843137255</v>
      </c>
      <c r="X131" s="41">
        <v>7950.5494505494507</v>
      </c>
      <c r="Y131" s="41">
        <v>8552.0833333333339</v>
      </c>
      <c r="Z131" s="41">
        <v>11823.636363636364</v>
      </c>
      <c r="AA131" s="41">
        <v>15337.264150943396</v>
      </c>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row>
    <row r="132" spans="1:740" s="113" customFormat="1" ht="27" customHeight="1" x14ac:dyDescent="0.15">
      <c r="A132" s="2">
        <v>129</v>
      </c>
      <c r="B132" s="19" t="s">
        <v>951</v>
      </c>
      <c r="C132" s="10" t="s">
        <v>647</v>
      </c>
      <c r="D132" s="1" t="s">
        <v>1092</v>
      </c>
      <c r="E132" s="22">
        <v>14</v>
      </c>
      <c r="F132" s="66">
        <v>20</v>
      </c>
      <c r="G132" s="56">
        <v>3258546</v>
      </c>
      <c r="H132" s="6">
        <v>2571</v>
      </c>
      <c r="I132" s="22">
        <v>253</v>
      </c>
      <c r="J132" s="87">
        <f t="shared" si="8"/>
        <v>10.199999999999999</v>
      </c>
      <c r="K132" s="14">
        <v>12</v>
      </c>
      <c r="L132" s="123">
        <f t="shared" si="5"/>
        <v>26622.107843137259</v>
      </c>
      <c r="M132" s="56">
        <v>180</v>
      </c>
      <c r="N132" s="22">
        <f t="shared" si="9"/>
        <v>18103.033333333333</v>
      </c>
      <c r="O132" s="74">
        <v>11055</v>
      </c>
      <c r="P132" s="26">
        <f t="shared" si="10"/>
        <v>294.75766621438265</v>
      </c>
      <c r="Q132" s="7" t="s">
        <v>1220</v>
      </c>
      <c r="R132" s="12" t="s">
        <v>1524</v>
      </c>
      <c r="S132" s="7" t="s">
        <v>1380</v>
      </c>
      <c r="T132" s="7"/>
      <c r="U132" s="77"/>
      <c r="V132" s="74"/>
      <c r="W132" s="41">
        <v>16594.03448275862</v>
      </c>
      <c r="X132" s="41">
        <v>15722</v>
      </c>
      <c r="Y132" s="41">
        <v>19407.195804195806</v>
      </c>
      <c r="Z132" s="41">
        <v>18103.033333333333</v>
      </c>
      <c r="AA132" s="41">
        <v>26622.107843137259</v>
      </c>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row>
    <row r="133" spans="1:740" s="113" customFormat="1" ht="27" customHeight="1" x14ac:dyDescent="0.15">
      <c r="A133" s="2">
        <v>130</v>
      </c>
      <c r="B133" s="20" t="s">
        <v>952</v>
      </c>
      <c r="C133" s="10" t="s">
        <v>648</v>
      </c>
      <c r="D133" s="1" t="s">
        <v>1092</v>
      </c>
      <c r="E133" s="22">
        <v>20</v>
      </c>
      <c r="F133" s="66">
        <v>12</v>
      </c>
      <c r="G133" s="56">
        <v>1969035</v>
      </c>
      <c r="H133" s="6">
        <v>2916</v>
      </c>
      <c r="I133" s="22">
        <v>270</v>
      </c>
      <c r="J133" s="87">
        <f t="shared" si="8"/>
        <v>10.8</v>
      </c>
      <c r="K133" s="14">
        <v>12</v>
      </c>
      <c r="L133" s="123">
        <f t="shared" ref="L133:L196" si="11">IF(AND(G133&gt;0,J133&gt;0,K133&gt;0),G133/J133/K133,0)</f>
        <v>15193.171296296294</v>
      </c>
      <c r="M133" s="56">
        <v>147</v>
      </c>
      <c r="N133" s="22">
        <f t="shared" si="9"/>
        <v>13394.795918367347</v>
      </c>
      <c r="O133" s="74">
        <v>14156.899999999998</v>
      </c>
      <c r="P133" s="26">
        <f t="shared" si="10"/>
        <v>139.0865938164429</v>
      </c>
      <c r="Q133" s="7" t="s">
        <v>1221</v>
      </c>
      <c r="R133" s="12" t="s">
        <v>1157</v>
      </c>
      <c r="S133" s="7" t="s">
        <v>1797</v>
      </c>
      <c r="T133" s="7" t="s">
        <v>2003</v>
      </c>
      <c r="U133" s="77"/>
      <c r="V133" s="74"/>
      <c r="W133" s="41"/>
      <c r="X133" s="41"/>
      <c r="Y133" s="41">
        <v>9791.0400000000009</v>
      </c>
      <c r="Z133" s="41">
        <v>13394.795918367347</v>
      </c>
      <c r="AA133" s="41">
        <v>15193.171296296294</v>
      </c>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row>
    <row r="134" spans="1:740" s="113" customFormat="1" ht="27" customHeight="1" x14ac:dyDescent="0.15">
      <c r="A134" s="2">
        <v>131</v>
      </c>
      <c r="B134" s="20" t="s">
        <v>953</v>
      </c>
      <c r="C134" s="10" t="s">
        <v>649</v>
      </c>
      <c r="D134" s="1" t="s">
        <v>1092</v>
      </c>
      <c r="E134" s="22">
        <v>15</v>
      </c>
      <c r="F134" s="66">
        <v>21</v>
      </c>
      <c r="G134" s="56">
        <v>1271025</v>
      </c>
      <c r="H134" s="6">
        <v>1959</v>
      </c>
      <c r="I134" s="22">
        <v>305</v>
      </c>
      <c r="J134" s="87">
        <f t="shared" si="8"/>
        <v>6.5</v>
      </c>
      <c r="K134" s="14">
        <v>12</v>
      </c>
      <c r="L134" s="123">
        <f t="shared" si="11"/>
        <v>16295.192307692307</v>
      </c>
      <c r="M134" s="56">
        <v>118</v>
      </c>
      <c r="N134" s="22">
        <f t="shared" si="9"/>
        <v>10771.398305084746</v>
      </c>
      <c r="O134" s="74">
        <v>7552.5</v>
      </c>
      <c r="P134" s="26">
        <f t="shared" si="10"/>
        <v>168.29195630585897</v>
      </c>
      <c r="Q134" s="7" t="s">
        <v>412</v>
      </c>
      <c r="R134" s="7" t="s">
        <v>1525</v>
      </c>
      <c r="S134" s="7" t="s">
        <v>1798</v>
      </c>
      <c r="T134" s="7" t="s">
        <v>2004</v>
      </c>
      <c r="U134" s="77" t="s">
        <v>2084</v>
      </c>
      <c r="V134" s="74"/>
      <c r="W134" s="41"/>
      <c r="X134" s="41"/>
      <c r="Y134" s="41"/>
      <c r="Z134" s="41">
        <v>10771.398305084746</v>
      </c>
      <c r="AA134" s="41">
        <v>16295.192307692307</v>
      </c>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row>
    <row r="135" spans="1:740" s="113" customFormat="1" ht="27" customHeight="1" x14ac:dyDescent="0.15">
      <c r="A135" s="2">
        <v>132</v>
      </c>
      <c r="B135" s="20" t="s">
        <v>316</v>
      </c>
      <c r="C135" s="10" t="s">
        <v>650</v>
      </c>
      <c r="D135" s="1" t="s">
        <v>1093</v>
      </c>
      <c r="E135" s="22">
        <v>24</v>
      </c>
      <c r="F135" s="66">
        <v>27</v>
      </c>
      <c r="G135" s="56">
        <v>2556640</v>
      </c>
      <c r="H135" s="6">
        <v>6054</v>
      </c>
      <c r="I135" s="22">
        <v>262</v>
      </c>
      <c r="J135" s="87">
        <f t="shared" si="8"/>
        <v>23.200000000000003</v>
      </c>
      <c r="K135" s="14">
        <v>12</v>
      </c>
      <c r="L135" s="123">
        <f t="shared" si="11"/>
        <v>9183.3333333333321</v>
      </c>
      <c r="M135" s="56">
        <v>300</v>
      </c>
      <c r="N135" s="22">
        <f t="shared" si="9"/>
        <v>8522.1333333333332</v>
      </c>
      <c r="O135" s="74">
        <v>37478</v>
      </c>
      <c r="P135" s="26">
        <f t="shared" si="10"/>
        <v>68.21708735791664</v>
      </c>
      <c r="Q135" s="7" t="s">
        <v>427</v>
      </c>
      <c r="R135" s="7" t="s">
        <v>1526</v>
      </c>
      <c r="S135" s="7" t="s">
        <v>1799</v>
      </c>
      <c r="T135" s="7"/>
      <c r="U135" s="77"/>
      <c r="V135" s="74">
        <v>9800.1222493887526</v>
      </c>
      <c r="W135" s="41">
        <v>7421.4705882352937</v>
      </c>
      <c r="X135" s="41">
        <v>6634.1846153846154</v>
      </c>
      <c r="Y135" s="41">
        <v>7194.4</v>
      </c>
      <c r="Z135" s="41">
        <v>8522.1333333333332</v>
      </c>
      <c r="AA135" s="41">
        <v>9183.3333333333321</v>
      </c>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row>
    <row r="136" spans="1:740" s="113" customFormat="1" ht="27" customHeight="1" x14ac:dyDescent="0.15">
      <c r="A136" s="2">
        <v>133</v>
      </c>
      <c r="B136" s="20" t="s">
        <v>317</v>
      </c>
      <c r="C136" s="10" t="s">
        <v>651</v>
      </c>
      <c r="D136" s="1" t="s">
        <v>1093</v>
      </c>
      <c r="E136" s="22">
        <v>20</v>
      </c>
      <c r="F136" s="66">
        <v>15</v>
      </c>
      <c r="G136" s="56">
        <v>2814060</v>
      </c>
      <c r="H136" s="6">
        <v>3623</v>
      </c>
      <c r="I136" s="22">
        <v>252</v>
      </c>
      <c r="J136" s="87">
        <f t="shared" si="8"/>
        <v>14.4</v>
      </c>
      <c r="K136" s="14">
        <v>12</v>
      </c>
      <c r="L136" s="123">
        <f t="shared" si="11"/>
        <v>16285.069444444445</v>
      </c>
      <c r="M136" s="56">
        <v>186</v>
      </c>
      <c r="N136" s="22">
        <f t="shared" si="9"/>
        <v>15129.354838709678</v>
      </c>
      <c r="O136" s="74">
        <v>21738</v>
      </c>
      <c r="P136" s="26">
        <f t="shared" si="10"/>
        <v>129.45349158156225</v>
      </c>
      <c r="Q136" s="7" t="s">
        <v>1222</v>
      </c>
      <c r="R136" s="7" t="s">
        <v>1222</v>
      </c>
      <c r="S136" s="7"/>
      <c r="T136" s="7"/>
      <c r="U136" s="77"/>
      <c r="V136" s="74">
        <v>16332.222222222223</v>
      </c>
      <c r="W136" s="41">
        <v>15086.777777777777</v>
      </c>
      <c r="X136" s="41">
        <v>12684.976525821596</v>
      </c>
      <c r="Y136" s="41">
        <v>15096.388888888889</v>
      </c>
      <c r="Z136" s="41">
        <v>15129.354838709678</v>
      </c>
      <c r="AA136" s="41">
        <v>16285.069444444445</v>
      </c>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row>
    <row r="137" spans="1:740" s="113" customFormat="1" ht="27" customHeight="1" x14ac:dyDescent="0.15">
      <c r="A137" s="2">
        <v>134</v>
      </c>
      <c r="B137" s="20" t="s">
        <v>318</v>
      </c>
      <c r="C137" s="10" t="s">
        <v>47</v>
      </c>
      <c r="D137" s="1" t="s">
        <v>1093</v>
      </c>
      <c r="E137" s="22">
        <v>20</v>
      </c>
      <c r="F137" s="66">
        <v>20</v>
      </c>
      <c r="G137" s="56">
        <v>5797720</v>
      </c>
      <c r="H137" s="6">
        <v>5120</v>
      </c>
      <c r="I137" s="22">
        <v>305</v>
      </c>
      <c r="J137" s="87">
        <f t="shared" si="8"/>
        <v>16.8</v>
      </c>
      <c r="K137" s="14">
        <v>12</v>
      </c>
      <c r="L137" s="123">
        <f t="shared" si="11"/>
        <v>28758.531746031746</v>
      </c>
      <c r="M137" s="56">
        <v>251</v>
      </c>
      <c r="N137" s="22">
        <f t="shared" si="9"/>
        <v>23098.486055776892</v>
      </c>
      <c r="O137" s="74">
        <v>30726</v>
      </c>
      <c r="P137" s="26">
        <f t="shared" si="10"/>
        <v>188.69101087027272</v>
      </c>
      <c r="Q137" s="7" t="s">
        <v>439</v>
      </c>
      <c r="R137" s="7"/>
      <c r="S137" s="7"/>
      <c r="T137" s="7"/>
      <c r="U137" s="77"/>
      <c r="V137" s="74">
        <v>17904.418604651164</v>
      </c>
      <c r="W137" s="41">
        <v>17550.120481927712</v>
      </c>
      <c r="X137" s="41">
        <v>18165.696969696968</v>
      </c>
      <c r="Y137" s="41">
        <v>20024.692982456141</v>
      </c>
      <c r="Z137" s="41">
        <v>23098.486055776892</v>
      </c>
      <c r="AA137" s="41">
        <v>28758.531746031746</v>
      </c>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row>
    <row r="138" spans="1:740" s="113" customFormat="1" ht="27" customHeight="1" x14ac:dyDescent="0.15">
      <c r="A138" s="2">
        <v>135</v>
      </c>
      <c r="B138" s="20" t="s">
        <v>319</v>
      </c>
      <c r="C138" s="10" t="s">
        <v>70</v>
      </c>
      <c r="D138" s="1" t="s">
        <v>1093</v>
      </c>
      <c r="E138" s="22">
        <v>20</v>
      </c>
      <c r="F138" s="66">
        <v>17</v>
      </c>
      <c r="G138" s="56">
        <v>2536482</v>
      </c>
      <c r="H138" s="6">
        <v>3423</v>
      </c>
      <c r="I138" s="22">
        <v>245</v>
      </c>
      <c r="J138" s="87">
        <f t="shared" si="8"/>
        <v>14</v>
      </c>
      <c r="K138" s="14">
        <v>12</v>
      </c>
      <c r="L138" s="123">
        <f t="shared" si="11"/>
        <v>15098.107142857143</v>
      </c>
      <c r="M138" s="56">
        <v>214</v>
      </c>
      <c r="N138" s="22">
        <f t="shared" si="9"/>
        <v>11852.719626168224</v>
      </c>
      <c r="O138" s="74">
        <v>15355.45</v>
      </c>
      <c r="P138" s="26">
        <f t="shared" si="10"/>
        <v>165.18447847506911</v>
      </c>
      <c r="Q138" s="7" t="s">
        <v>1223</v>
      </c>
      <c r="R138" s="7" t="s">
        <v>1527</v>
      </c>
      <c r="S138" s="7" t="s">
        <v>1800</v>
      </c>
      <c r="T138" s="7" t="s">
        <v>2005</v>
      </c>
      <c r="U138" s="77"/>
      <c r="V138" s="74">
        <v>10004.494505494506</v>
      </c>
      <c r="W138" s="41">
        <v>10614.031390134529</v>
      </c>
      <c r="X138" s="41">
        <v>11778.962343096235</v>
      </c>
      <c r="Y138" s="41">
        <v>11210.695652173914</v>
      </c>
      <c r="Z138" s="41">
        <v>11852.719626168224</v>
      </c>
      <c r="AA138" s="41">
        <v>15098.107142857143</v>
      </c>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row>
    <row r="139" spans="1:740" s="113" customFormat="1" ht="50.25" customHeight="1" x14ac:dyDescent="0.15">
      <c r="A139" s="2">
        <v>136</v>
      </c>
      <c r="B139" s="20" t="s">
        <v>320</v>
      </c>
      <c r="C139" s="10" t="s">
        <v>652</v>
      </c>
      <c r="D139" s="1" t="s">
        <v>1093</v>
      </c>
      <c r="E139" s="22">
        <v>20</v>
      </c>
      <c r="F139" s="66">
        <v>19</v>
      </c>
      <c r="G139" s="56">
        <v>2322859</v>
      </c>
      <c r="H139" s="6">
        <v>3710</v>
      </c>
      <c r="I139" s="22">
        <v>256</v>
      </c>
      <c r="J139" s="87">
        <f t="shared" si="8"/>
        <v>14.5</v>
      </c>
      <c r="K139" s="14">
        <v>12</v>
      </c>
      <c r="L139" s="123">
        <f t="shared" si="11"/>
        <v>13349.764367816091</v>
      </c>
      <c r="M139" s="56">
        <v>211</v>
      </c>
      <c r="N139" s="22">
        <f t="shared" si="9"/>
        <v>11008.810426540284</v>
      </c>
      <c r="O139" s="74">
        <v>17602</v>
      </c>
      <c r="P139" s="26">
        <f t="shared" si="10"/>
        <v>131.96562890580617</v>
      </c>
      <c r="Q139" s="7" t="s">
        <v>1224</v>
      </c>
      <c r="R139" s="7" t="s">
        <v>1528</v>
      </c>
      <c r="S139" s="7" t="s">
        <v>1801</v>
      </c>
      <c r="T139" s="7" t="s">
        <v>2006</v>
      </c>
      <c r="U139" s="77" t="s">
        <v>2154</v>
      </c>
      <c r="V139" s="74">
        <v>10172.671875</v>
      </c>
      <c r="W139" s="41">
        <v>8230.6028037383185</v>
      </c>
      <c r="X139" s="41">
        <v>10031.793103448275</v>
      </c>
      <c r="Y139" s="41">
        <v>11019.452173913043</v>
      </c>
      <c r="Z139" s="41">
        <v>11008.810426540284</v>
      </c>
      <c r="AA139" s="41">
        <v>13349.764367816091</v>
      </c>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row>
    <row r="140" spans="1:740" s="113" customFormat="1" ht="27" customHeight="1" x14ac:dyDescent="0.15">
      <c r="A140" s="2">
        <v>137</v>
      </c>
      <c r="B140" s="20" t="s">
        <v>321</v>
      </c>
      <c r="C140" s="10" t="s">
        <v>653</v>
      </c>
      <c r="D140" s="1" t="s">
        <v>1093</v>
      </c>
      <c r="E140" s="22">
        <v>20</v>
      </c>
      <c r="F140" s="66">
        <v>31</v>
      </c>
      <c r="G140" s="56">
        <v>3596280</v>
      </c>
      <c r="H140" s="6">
        <v>6702</v>
      </c>
      <c r="I140" s="22">
        <v>309</v>
      </c>
      <c r="J140" s="87">
        <f t="shared" si="8"/>
        <v>21.700000000000003</v>
      </c>
      <c r="K140" s="14">
        <v>12</v>
      </c>
      <c r="L140" s="123">
        <f t="shared" si="11"/>
        <v>13810.599078341011</v>
      </c>
      <c r="M140" s="56">
        <v>358</v>
      </c>
      <c r="N140" s="22">
        <f t="shared" si="9"/>
        <v>10045.474860335196</v>
      </c>
      <c r="O140" s="74">
        <v>27647</v>
      </c>
      <c r="P140" s="26">
        <f t="shared" si="10"/>
        <v>130.07848952870111</v>
      </c>
      <c r="Q140" s="7" t="s">
        <v>1225</v>
      </c>
      <c r="R140" s="7" t="s">
        <v>1157</v>
      </c>
      <c r="S140" s="7" t="s">
        <v>1802</v>
      </c>
      <c r="T140" s="7" t="s">
        <v>382</v>
      </c>
      <c r="U140" s="77" t="s">
        <v>2155</v>
      </c>
      <c r="V140" s="74">
        <v>6440.848</v>
      </c>
      <c r="W140" s="41">
        <v>7269.6091205211724</v>
      </c>
      <c r="X140" s="41">
        <v>12309.355805243446</v>
      </c>
      <c r="Y140" s="41">
        <v>9859.8389830508477</v>
      </c>
      <c r="Z140" s="41">
        <v>10045.474860335196</v>
      </c>
      <c r="AA140" s="41">
        <v>13810.599078341011</v>
      </c>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row>
    <row r="141" spans="1:740" s="113" customFormat="1" ht="27" customHeight="1" x14ac:dyDescent="0.15">
      <c r="A141" s="2">
        <v>138</v>
      </c>
      <c r="B141" s="20" t="s">
        <v>322</v>
      </c>
      <c r="C141" s="10" t="s">
        <v>654</v>
      </c>
      <c r="D141" s="1" t="s">
        <v>1093</v>
      </c>
      <c r="E141" s="22">
        <v>40</v>
      </c>
      <c r="F141" s="66">
        <v>40</v>
      </c>
      <c r="G141" s="56">
        <v>4689767</v>
      </c>
      <c r="H141" s="6">
        <v>10397</v>
      </c>
      <c r="I141" s="22">
        <v>270</v>
      </c>
      <c r="J141" s="87">
        <f t="shared" si="8"/>
        <v>38.6</v>
      </c>
      <c r="K141" s="14">
        <v>12</v>
      </c>
      <c r="L141" s="123">
        <f t="shared" si="11"/>
        <v>10124.712867012089</v>
      </c>
      <c r="M141" s="56">
        <v>474</v>
      </c>
      <c r="N141" s="22">
        <f t="shared" si="9"/>
        <v>9894.0232067510551</v>
      </c>
      <c r="O141" s="74">
        <v>51875.609999999993</v>
      </c>
      <c r="P141" s="26">
        <f t="shared" si="10"/>
        <v>90.40408392306135</v>
      </c>
      <c r="Q141" s="7" t="s">
        <v>1226</v>
      </c>
      <c r="R141" s="7" t="s">
        <v>1529</v>
      </c>
      <c r="S141" s="7" t="s">
        <v>1803</v>
      </c>
      <c r="T141" s="7" t="s">
        <v>2007</v>
      </c>
      <c r="U141" s="77"/>
      <c r="V141" s="74">
        <v>10018.354330708662</v>
      </c>
      <c r="W141" s="41">
        <v>10181.166281755197</v>
      </c>
      <c r="X141" s="41">
        <v>10031.339092872569</v>
      </c>
      <c r="Y141" s="41">
        <v>10063.19266055046</v>
      </c>
      <c r="Z141" s="41">
        <v>9894.0232067510551</v>
      </c>
      <c r="AA141" s="41">
        <v>10124.712867012089</v>
      </c>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row>
    <row r="142" spans="1:740" s="113" customFormat="1" ht="47.25" customHeight="1" x14ac:dyDescent="0.15">
      <c r="A142" s="2">
        <v>139</v>
      </c>
      <c r="B142" s="20" t="s">
        <v>954</v>
      </c>
      <c r="C142" s="10" t="s">
        <v>655</v>
      </c>
      <c r="D142" s="1" t="s">
        <v>1093</v>
      </c>
      <c r="E142" s="22">
        <v>20</v>
      </c>
      <c r="F142" s="66">
        <v>11</v>
      </c>
      <c r="G142" s="56">
        <v>1814000</v>
      </c>
      <c r="H142" s="6">
        <v>2580</v>
      </c>
      <c r="I142" s="22">
        <v>243</v>
      </c>
      <c r="J142" s="87">
        <f t="shared" si="8"/>
        <v>10.7</v>
      </c>
      <c r="K142" s="14">
        <v>12</v>
      </c>
      <c r="L142" s="123">
        <f t="shared" si="11"/>
        <v>14127.72585669782</v>
      </c>
      <c r="M142" s="56">
        <v>136</v>
      </c>
      <c r="N142" s="22">
        <f t="shared" si="9"/>
        <v>13338.235294117647</v>
      </c>
      <c r="O142" s="74">
        <v>12818.75</v>
      </c>
      <c r="P142" s="26">
        <f t="shared" si="10"/>
        <v>141.511457825451</v>
      </c>
      <c r="Q142" s="7" t="s">
        <v>1227</v>
      </c>
      <c r="R142" s="7" t="s">
        <v>1530</v>
      </c>
      <c r="S142" s="7" t="s">
        <v>1804</v>
      </c>
      <c r="T142" s="7"/>
      <c r="U142" s="77"/>
      <c r="V142" s="74">
        <v>10186.722222222223</v>
      </c>
      <c r="W142" s="41">
        <v>10223.385321100917</v>
      </c>
      <c r="X142" s="41">
        <v>10225.437037037036</v>
      </c>
      <c r="Y142" s="41">
        <v>11411.824324324325</v>
      </c>
      <c r="Z142" s="41">
        <v>13338.235294117647</v>
      </c>
      <c r="AA142" s="41">
        <v>14127.72585669782</v>
      </c>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row>
    <row r="143" spans="1:740" s="113" customFormat="1" ht="27" customHeight="1" x14ac:dyDescent="0.15">
      <c r="A143" s="2">
        <v>140</v>
      </c>
      <c r="B143" s="58" t="s">
        <v>955</v>
      </c>
      <c r="C143" s="10" t="s">
        <v>656</v>
      </c>
      <c r="D143" s="1" t="s">
        <v>1093</v>
      </c>
      <c r="E143" s="22">
        <v>20</v>
      </c>
      <c r="F143" s="66">
        <v>5</v>
      </c>
      <c r="G143" s="56">
        <v>372029</v>
      </c>
      <c r="H143" s="6">
        <v>1003</v>
      </c>
      <c r="I143" s="22">
        <v>249</v>
      </c>
      <c r="J143" s="87">
        <f t="shared" si="8"/>
        <v>4.0999999999999996</v>
      </c>
      <c r="K143" s="14">
        <v>12</v>
      </c>
      <c r="L143" s="123">
        <f t="shared" si="11"/>
        <v>7561.5650406504074</v>
      </c>
      <c r="M143" s="56">
        <v>71</v>
      </c>
      <c r="N143" s="22">
        <f t="shared" si="9"/>
        <v>5239.8450704225352</v>
      </c>
      <c r="O143" s="74">
        <v>3854</v>
      </c>
      <c r="P143" s="26">
        <f t="shared" si="10"/>
        <v>96.53061754021796</v>
      </c>
      <c r="Q143" s="7" t="s">
        <v>378</v>
      </c>
      <c r="R143" s="7" t="s">
        <v>373</v>
      </c>
      <c r="S143" s="7" t="s">
        <v>436</v>
      </c>
      <c r="T143" s="7"/>
      <c r="U143" s="77"/>
      <c r="V143" s="74"/>
      <c r="W143" s="41"/>
      <c r="X143" s="41"/>
      <c r="Y143" s="41"/>
      <c r="Z143" s="41">
        <v>5239.8450704225352</v>
      </c>
      <c r="AA143" s="41">
        <v>7561.5650406504074</v>
      </c>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row>
    <row r="144" spans="1:740" s="113" customFormat="1" ht="27" customHeight="1" x14ac:dyDescent="0.15">
      <c r="A144" s="2">
        <v>141</v>
      </c>
      <c r="B144" s="58" t="s">
        <v>283</v>
      </c>
      <c r="C144" s="10" t="s">
        <v>657</v>
      </c>
      <c r="D144" s="1" t="s">
        <v>1094</v>
      </c>
      <c r="E144" s="22">
        <v>10</v>
      </c>
      <c r="F144" s="66">
        <v>11</v>
      </c>
      <c r="G144" s="56">
        <v>1983881</v>
      </c>
      <c r="H144" s="6">
        <v>2302</v>
      </c>
      <c r="I144" s="22">
        <v>243</v>
      </c>
      <c r="J144" s="87">
        <f t="shared" si="8"/>
        <v>9.5</v>
      </c>
      <c r="K144" s="14">
        <v>12</v>
      </c>
      <c r="L144" s="123">
        <f t="shared" si="11"/>
        <v>17402.464912280702</v>
      </c>
      <c r="M144" s="56">
        <v>131</v>
      </c>
      <c r="N144" s="22">
        <f t="shared" si="9"/>
        <v>15144.129770992366</v>
      </c>
      <c r="O144" s="74">
        <v>10369</v>
      </c>
      <c r="P144" s="26">
        <f t="shared" si="10"/>
        <v>191.32809335519337</v>
      </c>
      <c r="Q144" s="7" t="s">
        <v>1228</v>
      </c>
      <c r="R144" s="7" t="s">
        <v>1531</v>
      </c>
      <c r="S144" s="7" t="s">
        <v>392</v>
      </c>
      <c r="T144" s="7" t="s">
        <v>2008</v>
      </c>
      <c r="U144" s="77"/>
      <c r="V144" s="74">
        <v>16995.602564102563</v>
      </c>
      <c r="W144" s="41">
        <v>13607.451388888889</v>
      </c>
      <c r="X144" s="41">
        <v>12963.231884057972</v>
      </c>
      <c r="Y144" s="41">
        <v>14358.537190082645</v>
      </c>
      <c r="Z144" s="41">
        <v>15144.129770992366</v>
      </c>
      <c r="AA144" s="41">
        <v>17402.464912280702</v>
      </c>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row>
    <row r="145" spans="1:740" s="113" customFormat="1" ht="27" customHeight="1" x14ac:dyDescent="0.15">
      <c r="A145" s="2">
        <v>142</v>
      </c>
      <c r="B145" s="58" t="s">
        <v>284</v>
      </c>
      <c r="C145" s="10" t="s">
        <v>658</v>
      </c>
      <c r="D145" s="1" t="s">
        <v>1094</v>
      </c>
      <c r="E145" s="22">
        <v>31</v>
      </c>
      <c r="F145" s="66">
        <v>16</v>
      </c>
      <c r="G145" s="56">
        <v>1896901</v>
      </c>
      <c r="H145" s="6">
        <v>3722</v>
      </c>
      <c r="I145" s="22">
        <v>244</v>
      </c>
      <c r="J145" s="87">
        <f t="shared" si="8"/>
        <v>15.299999999999999</v>
      </c>
      <c r="K145" s="14">
        <v>12</v>
      </c>
      <c r="L145" s="123">
        <f t="shared" si="11"/>
        <v>10331.704793028324</v>
      </c>
      <c r="M145" s="56">
        <v>180</v>
      </c>
      <c r="N145" s="22">
        <f t="shared" si="9"/>
        <v>10538.338888888889</v>
      </c>
      <c r="O145" s="74">
        <v>9871.5</v>
      </c>
      <c r="P145" s="26">
        <f t="shared" si="10"/>
        <v>192.15934761687686</v>
      </c>
      <c r="Q145" s="7" t="s">
        <v>402</v>
      </c>
      <c r="R145" s="7" t="s">
        <v>1532</v>
      </c>
      <c r="S145" s="7" t="s">
        <v>1805</v>
      </c>
      <c r="T145" s="7" t="s">
        <v>403</v>
      </c>
      <c r="U145" s="77" t="s">
        <v>2156</v>
      </c>
      <c r="V145" s="74">
        <v>9031.2560386473433</v>
      </c>
      <c r="W145" s="41">
        <v>9255.7857142857138</v>
      </c>
      <c r="X145" s="41">
        <v>9275.4558823529405</v>
      </c>
      <c r="Y145" s="41">
        <v>9303.5380710659902</v>
      </c>
      <c r="Z145" s="41">
        <v>10538.338888888889</v>
      </c>
      <c r="AA145" s="41">
        <v>10331.704793028324</v>
      </c>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row>
    <row r="146" spans="1:740" s="113" customFormat="1" ht="54" customHeight="1" x14ac:dyDescent="0.15">
      <c r="A146" s="2">
        <v>143</v>
      </c>
      <c r="B146" s="20" t="s">
        <v>285</v>
      </c>
      <c r="C146" s="10" t="s">
        <v>15</v>
      </c>
      <c r="D146" s="1" t="s">
        <v>1094</v>
      </c>
      <c r="E146" s="22">
        <v>20</v>
      </c>
      <c r="F146" s="66">
        <v>31</v>
      </c>
      <c r="G146" s="56">
        <v>6237883</v>
      </c>
      <c r="H146" s="6">
        <v>4080</v>
      </c>
      <c r="I146" s="22">
        <v>295</v>
      </c>
      <c r="J146" s="87">
        <f t="shared" si="8"/>
        <v>13.9</v>
      </c>
      <c r="K146" s="14">
        <v>12</v>
      </c>
      <c r="L146" s="123">
        <f t="shared" si="11"/>
        <v>37397.380095923261</v>
      </c>
      <c r="M146" s="56">
        <v>299</v>
      </c>
      <c r="N146" s="22">
        <f t="shared" si="9"/>
        <v>20862.484949832775</v>
      </c>
      <c r="O146" s="74">
        <v>11290.25</v>
      </c>
      <c r="P146" s="26">
        <f t="shared" si="10"/>
        <v>552.50176036845949</v>
      </c>
      <c r="Q146" s="7" t="s">
        <v>1229</v>
      </c>
      <c r="R146" s="7" t="s">
        <v>1533</v>
      </c>
      <c r="S146" s="7" t="s">
        <v>1806</v>
      </c>
      <c r="T146" s="7"/>
      <c r="U146" s="77"/>
      <c r="V146" s="74">
        <v>15751.236619718309</v>
      </c>
      <c r="W146" s="41">
        <v>17914.025974025975</v>
      </c>
      <c r="X146" s="41">
        <v>18262.793313069909</v>
      </c>
      <c r="Y146" s="41">
        <v>20260.553264604812</v>
      </c>
      <c r="Z146" s="41">
        <v>20862.484949832775</v>
      </c>
      <c r="AA146" s="41">
        <v>37397.380095923261</v>
      </c>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row>
    <row r="147" spans="1:740" s="116" customFormat="1" ht="27" customHeight="1" x14ac:dyDescent="0.15">
      <c r="A147" s="2">
        <v>144</v>
      </c>
      <c r="B147" s="20" t="s">
        <v>286</v>
      </c>
      <c r="C147" s="10" t="s">
        <v>16</v>
      </c>
      <c r="D147" s="1" t="s">
        <v>1094</v>
      </c>
      <c r="E147" s="22">
        <v>10</v>
      </c>
      <c r="F147" s="66">
        <v>8</v>
      </c>
      <c r="G147" s="56">
        <v>1303316</v>
      </c>
      <c r="H147" s="6">
        <v>1432</v>
      </c>
      <c r="I147" s="22">
        <v>243</v>
      </c>
      <c r="J147" s="87">
        <f t="shared" si="8"/>
        <v>5.8999999999999995</v>
      </c>
      <c r="K147" s="14">
        <v>12</v>
      </c>
      <c r="L147" s="123">
        <f t="shared" si="11"/>
        <v>18408.418079096049</v>
      </c>
      <c r="M147" s="56">
        <v>77</v>
      </c>
      <c r="N147" s="22">
        <f t="shared" si="9"/>
        <v>16926.18181818182</v>
      </c>
      <c r="O147" s="74">
        <v>5728</v>
      </c>
      <c r="P147" s="26">
        <f t="shared" si="10"/>
        <v>227.53421787709496</v>
      </c>
      <c r="Q147" s="7" t="s">
        <v>1230</v>
      </c>
      <c r="R147" s="7" t="s">
        <v>1534</v>
      </c>
      <c r="S147" s="7" t="s">
        <v>1807</v>
      </c>
      <c r="T147" s="7" t="s">
        <v>1231</v>
      </c>
      <c r="U147" s="77"/>
      <c r="V147" s="74">
        <v>10500</v>
      </c>
      <c r="W147" s="41">
        <v>10166.666666666666</v>
      </c>
      <c r="X147" s="41">
        <v>13133.333333333334</v>
      </c>
      <c r="Y147" s="41">
        <v>13705.835616438357</v>
      </c>
      <c r="Z147" s="41">
        <v>16926.18181818182</v>
      </c>
      <c r="AA147" s="41">
        <v>18408.418079096049</v>
      </c>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row>
    <row r="148" spans="1:740" s="113" customFormat="1" ht="27" customHeight="1" x14ac:dyDescent="0.15">
      <c r="A148" s="2">
        <v>145</v>
      </c>
      <c r="B148" s="19" t="s">
        <v>287</v>
      </c>
      <c r="C148" s="10" t="s">
        <v>659</v>
      </c>
      <c r="D148" s="1" t="s">
        <v>1094</v>
      </c>
      <c r="E148" s="22">
        <v>20</v>
      </c>
      <c r="F148" s="66">
        <v>38</v>
      </c>
      <c r="G148" s="56">
        <v>5162778</v>
      </c>
      <c r="H148" s="6">
        <v>6705</v>
      </c>
      <c r="I148" s="22">
        <v>257</v>
      </c>
      <c r="J148" s="87">
        <f t="shared" si="8"/>
        <v>26.1</v>
      </c>
      <c r="K148" s="14">
        <v>12</v>
      </c>
      <c r="L148" s="123">
        <f t="shared" si="11"/>
        <v>16483.96551724138</v>
      </c>
      <c r="M148" s="56">
        <v>433</v>
      </c>
      <c r="N148" s="22">
        <f t="shared" si="9"/>
        <v>11923.274826789839</v>
      </c>
      <c r="O148" s="74">
        <v>31763</v>
      </c>
      <c r="P148" s="26">
        <f t="shared" si="10"/>
        <v>162.54062903378144</v>
      </c>
      <c r="Q148" s="7" t="s">
        <v>1231</v>
      </c>
      <c r="R148" s="7" t="s">
        <v>492</v>
      </c>
      <c r="S148" s="12" t="s">
        <v>472</v>
      </c>
      <c r="T148" s="12"/>
      <c r="U148" s="79"/>
      <c r="V148" s="74">
        <v>10762.7125</v>
      </c>
      <c r="W148" s="41">
        <v>10305.86913580247</v>
      </c>
      <c r="X148" s="41">
        <v>10421.723817208143</v>
      </c>
      <c r="Y148" s="41">
        <v>10395.174940898345</v>
      </c>
      <c r="Z148" s="41">
        <v>11923.274826789839</v>
      </c>
      <c r="AA148" s="41">
        <v>16483.96551724138</v>
      </c>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row>
    <row r="149" spans="1:740" s="113" customFormat="1" ht="47.25" customHeight="1" x14ac:dyDescent="0.15">
      <c r="A149" s="2">
        <v>146</v>
      </c>
      <c r="B149" s="19" t="s">
        <v>288</v>
      </c>
      <c r="C149" s="10" t="s">
        <v>660</v>
      </c>
      <c r="D149" s="1" t="s">
        <v>1094</v>
      </c>
      <c r="E149" s="22">
        <v>20</v>
      </c>
      <c r="F149" s="66">
        <v>42</v>
      </c>
      <c r="G149" s="56">
        <v>3385690</v>
      </c>
      <c r="H149" s="6">
        <v>6701</v>
      </c>
      <c r="I149" s="22">
        <v>258</v>
      </c>
      <c r="J149" s="87">
        <f t="shared" si="8"/>
        <v>26</v>
      </c>
      <c r="K149" s="14">
        <v>12</v>
      </c>
      <c r="L149" s="123">
        <f t="shared" si="11"/>
        <v>10851.570512820514</v>
      </c>
      <c r="M149" s="56">
        <v>448</v>
      </c>
      <c r="N149" s="22">
        <f t="shared" si="9"/>
        <v>7557.34375</v>
      </c>
      <c r="O149" s="74">
        <v>28097.5</v>
      </c>
      <c r="P149" s="26">
        <f t="shared" si="10"/>
        <v>120.49790906664293</v>
      </c>
      <c r="Q149" s="7" t="s">
        <v>1232</v>
      </c>
      <c r="R149" s="7" t="s">
        <v>1535</v>
      </c>
      <c r="S149" s="7" t="s">
        <v>1808</v>
      </c>
      <c r="T149" s="7" t="s">
        <v>2009</v>
      </c>
      <c r="U149" s="77" t="s">
        <v>2157</v>
      </c>
      <c r="V149" s="74">
        <v>6652.0445859872616</v>
      </c>
      <c r="W149" s="41">
        <v>5414.04</v>
      </c>
      <c r="X149" s="41">
        <v>5733.6763754045305</v>
      </c>
      <c r="Y149" s="41">
        <v>6734.3112244897957</v>
      </c>
      <c r="Z149" s="41">
        <v>7557.34375</v>
      </c>
      <c r="AA149" s="41">
        <v>10851.570512820514</v>
      </c>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row>
    <row r="150" spans="1:740" s="113" customFormat="1" ht="27" customHeight="1" x14ac:dyDescent="0.15">
      <c r="A150" s="2">
        <v>147</v>
      </c>
      <c r="B150" s="20" t="s">
        <v>289</v>
      </c>
      <c r="C150" s="10" t="s">
        <v>661</v>
      </c>
      <c r="D150" s="1" t="s">
        <v>1094</v>
      </c>
      <c r="E150" s="22">
        <v>10</v>
      </c>
      <c r="F150" s="66">
        <v>8</v>
      </c>
      <c r="G150" s="56">
        <v>588000</v>
      </c>
      <c r="H150" s="6">
        <v>1876</v>
      </c>
      <c r="I150" s="22">
        <v>243</v>
      </c>
      <c r="J150" s="87">
        <f t="shared" si="8"/>
        <v>7.8</v>
      </c>
      <c r="K150" s="14">
        <v>12</v>
      </c>
      <c r="L150" s="123">
        <f t="shared" si="11"/>
        <v>6282.0512820512822</v>
      </c>
      <c r="M150" s="56">
        <v>96</v>
      </c>
      <c r="N150" s="22">
        <f t="shared" si="9"/>
        <v>6125</v>
      </c>
      <c r="O150" s="74">
        <v>13018</v>
      </c>
      <c r="P150" s="26">
        <f t="shared" si="10"/>
        <v>45.168228606544787</v>
      </c>
      <c r="Q150" s="7" t="s">
        <v>1233</v>
      </c>
      <c r="R150" s="7" t="s">
        <v>1536</v>
      </c>
      <c r="S150" s="7"/>
      <c r="T150" s="7"/>
      <c r="U150" s="77"/>
      <c r="V150" s="74">
        <v>7362.5</v>
      </c>
      <c r="W150" s="41">
        <v>5578.9473684210525</v>
      </c>
      <c r="X150" s="41">
        <v>4987.0129870129867</v>
      </c>
      <c r="Y150" s="41">
        <v>6104.166666666667</v>
      </c>
      <c r="Z150" s="41">
        <v>6125</v>
      </c>
      <c r="AA150" s="41">
        <v>6282.0512820512822</v>
      </c>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row>
    <row r="151" spans="1:740" s="113" customFormat="1" ht="27" customHeight="1" x14ac:dyDescent="0.15">
      <c r="A151" s="2">
        <v>148</v>
      </c>
      <c r="B151" s="20" t="s">
        <v>956</v>
      </c>
      <c r="C151" s="10" t="s">
        <v>662</v>
      </c>
      <c r="D151" s="1" t="s">
        <v>1094</v>
      </c>
      <c r="E151" s="22">
        <v>20</v>
      </c>
      <c r="F151" s="66">
        <v>20</v>
      </c>
      <c r="G151" s="56">
        <v>3742749</v>
      </c>
      <c r="H151" s="6">
        <v>4410</v>
      </c>
      <c r="I151" s="22">
        <v>257</v>
      </c>
      <c r="J151" s="87">
        <f t="shared" si="8"/>
        <v>17.200000000000003</v>
      </c>
      <c r="K151" s="14">
        <v>12</v>
      </c>
      <c r="L151" s="123">
        <f t="shared" si="11"/>
        <v>18133.473837209302</v>
      </c>
      <c r="M151" s="56">
        <v>213</v>
      </c>
      <c r="N151" s="22">
        <f t="shared" si="9"/>
        <v>17571.591549295776</v>
      </c>
      <c r="O151" s="74">
        <v>21405</v>
      </c>
      <c r="P151" s="26">
        <f t="shared" si="10"/>
        <v>174.85395935529081</v>
      </c>
      <c r="Q151" s="7" t="s">
        <v>1231</v>
      </c>
      <c r="R151" s="7" t="s">
        <v>492</v>
      </c>
      <c r="S151" s="7" t="s">
        <v>472</v>
      </c>
      <c r="T151" s="7"/>
      <c r="U151" s="77"/>
      <c r="V151" s="74">
        <v>19019.078125</v>
      </c>
      <c r="W151" s="41">
        <v>13255.058295964125</v>
      </c>
      <c r="X151" s="41">
        <v>14413.640358126722</v>
      </c>
      <c r="Y151" s="41">
        <v>13432.134529147983</v>
      </c>
      <c r="Z151" s="41">
        <v>17571.591549295776</v>
      </c>
      <c r="AA151" s="41">
        <v>18133.473837209302</v>
      </c>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row>
    <row r="152" spans="1:740" s="113" customFormat="1" ht="27" customHeight="1" x14ac:dyDescent="0.15">
      <c r="A152" s="2">
        <v>149</v>
      </c>
      <c r="B152" s="20" t="s">
        <v>957</v>
      </c>
      <c r="C152" s="10" t="s">
        <v>404</v>
      </c>
      <c r="D152" s="1" t="s">
        <v>1094</v>
      </c>
      <c r="E152" s="22">
        <v>20</v>
      </c>
      <c r="F152" s="66">
        <v>13</v>
      </c>
      <c r="G152" s="56">
        <v>1388046</v>
      </c>
      <c r="H152" s="6">
        <v>2786</v>
      </c>
      <c r="I152" s="22">
        <v>260</v>
      </c>
      <c r="J152" s="87">
        <f t="shared" si="8"/>
        <v>10.799999999999999</v>
      </c>
      <c r="K152" s="14">
        <v>12</v>
      </c>
      <c r="L152" s="123">
        <f t="shared" si="11"/>
        <v>10710.231481481484</v>
      </c>
      <c r="M152" s="56">
        <v>137</v>
      </c>
      <c r="N152" s="22">
        <f t="shared" si="9"/>
        <v>10131.722627737227</v>
      </c>
      <c r="O152" s="74">
        <v>13930</v>
      </c>
      <c r="P152" s="26">
        <f t="shared" si="10"/>
        <v>99.644364680545578</v>
      </c>
      <c r="Q152" s="7" t="s">
        <v>1234</v>
      </c>
      <c r="R152" s="7" t="s">
        <v>408</v>
      </c>
      <c r="S152" s="7" t="s">
        <v>1495</v>
      </c>
      <c r="T152" s="7" t="s">
        <v>2010</v>
      </c>
      <c r="U152" s="77"/>
      <c r="V152" s="74"/>
      <c r="W152" s="41"/>
      <c r="X152" s="41">
        <v>5000</v>
      </c>
      <c r="Y152" s="41">
        <v>5030.30303030303</v>
      </c>
      <c r="Z152" s="41">
        <v>10131.722627737227</v>
      </c>
      <c r="AA152" s="41">
        <v>10710.231481481484</v>
      </c>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row>
    <row r="153" spans="1:740" s="113" customFormat="1" ht="27" customHeight="1" x14ac:dyDescent="0.15">
      <c r="A153" s="2">
        <v>150</v>
      </c>
      <c r="B153" s="20" t="s">
        <v>958</v>
      </c>
      <c r="C153" s="10" t="s">
        <v>663</v>
      </c>
      <c r="D153" s="1" t="s">
        <v>1094</v>
      </c>
      <c r="E153" s="22">
        <v>20</v>
      </c>
      <c r="F153" s="66">
        <v>20</v>
      </c>
      <c r="G153" s="56">
        <v>4289510</v>
      </c>
      <c r="H153" s="6">
        <v>4904</v>
      </c>
      <c r="I153" s="22">
        <v>257</v>
      </c>
      <c r="J153" s="87">
        <f t="shared" si="8"/>
        <v>19.100000000000001</v>
      </c>
      <c r="K153" s="14">
        <v>12</v>
      </c>
      <c r="L153" s="123">
        <f t="shared" si="11"/>
        <v>18715.139616055847</v>
      </c>
      <c r="M153" s="56">
        <v>235</v>
      </c>
      <c r="N153" s="22">
        <f t="shared" si="9"/>
        <v>18253.234042553191</v>
      </c>
      <c r="O153" s="74">
        <v>24520</v>
      </c>
      <c r="P153" s="26">
        <f t="shared" si="10"/>
        <v>174.93923327895595</v>
      </c>
      <c r="Q153" s="7" t="s">
        <v>1231</v>
      </c>
      <c r="R153" s="7" t="s">
        <v>492</v>
      </c>
      <c r="S153" s="7" t="s">
        <v>472</v>
      </c>
      <c r="T153" s="7"/>
      <c r="U153" s="77"/>
      <c r="V153" s="74"/>
      <c r="W153" s="41"/>
      <c r="X153" s="41"/>
      <c r="Y153" s="41">
        <v>14000</v>
      </c>
      <c r="Z153" s="41">
        <v>18253.234042553191</v>
      </c>
      <c r="AA153" s="41">
        <v>18715.139616055847</v>
      </c>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row>
    <row r="154" spans="1:740" s="113" customFormat="1" ht="27" customHeight="1" x14ac:dyDescent="0.15">
      <c r="A154" s="2">
        <v>151</v>
      </c>
      <c r="B154" s="20" t="s">
        <v>959</v>
      </c>
      <c r="C154" s="10" t="s">
        <v>664</v>
      </c>
      <c r="D154" s="1" t="s">
        <v>1094</v>
      </c>
      <c r="E154" s="22">
        <v>20</v>
      </c>
      <c r="F154" s="66">
        <v>28</v>
      </c>
      <c r="G154" s="56">
        <v>2626313</v>
      </c>
      <c r="H154" s="6">
        <v>4289</v>
      </c>
      <c r="I154" s="22">
        <v>270</v>
      </c>
      <c r="J154" s="87">
        <f t="shared" si="8"/>
        <v>15.9</v>
      </c>
      <c r="K154" s="14">
        <v>12</v>
      </c>
      <c r="L154" s="123">
        <f t="shared" si="11"/>
        <v>13764.743186582809</v>
      </c>
      <c r="M154" s="56">
        <v>236</v>
      </c>
      <c r="N154" s="22">
        <f t="shared" si="9"/>
        <v>11128.444915254237</v>
      </c>
      <c r="O154" s="74">
        <v>14121.75</v>
      </c>
      <c r="P154" s="26">
        <f t="shared" si="10"/>
        <v>185.97645475950219</v>
      </c>
      <c r="Q154" s="7" t="s">
        <v>1235</v>
      </c>
      <c r="R154" s="7" t="s">
        <v>1537</v>
      </c>
      <c r="S154" s="7" t="s">
        <v>368</v>
      </c>
      <c r="T154" s="7" t="s">
        <v>2011</v>
      </c>
      <c r="U154" s="77"/>
      <c r="V154" s="74"/>
      <c r="W154" s="41"/>
      <c r="X154" s="41"/>
      <c r="Y154" s="41">
        <v>10815.153846153846</v>
      </c>
      <c r="Z154" s="41">
        <v>11128.444915254237</v>
      </c>
      <c r="AA154" s="41">
        <v>13764.743186582809</v>
      </c>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row>
    <row r="155" spans="1:740" s="113" customFormat="1" ht="27" customHeight="1" x14ac:dyDescent="0.15">
      <c r="A155" s="2">
        <v>152</v>
      </c>
      <c r="B155" s="20" t="s">
        <v>960</v>
      </c>
      <c r="C155" s="10" t="s">
        <v>665</v>
      </c>
      <c r="D155" s="1" t="s">
        <v>1094</v>
      </c>
      <c r="E155" s="22">
        <v>20</v>
      </c>
      <c r="F155" s="66">
        <v>8</v>
      </c>
      <c r="G155" s="56">
        <v>241432</v>
      </c>
      <c r="H155" s="6">
        <v>1228</v>
      </c>
      <c r="I155" s="22">
        <v>241</v>
      </c>
      <c r="J155" s="87">
        <f t="shared" si="8"/>
        <v>5.0999999999999996</v>
      </c>
      <c r="K155" s="14">
        <v>12</v>
      </c>
      <c r="L155" s="123">
        <f t="shared" si="11"/>
        <v>3944.9673202614381</v>
      </c>
      <c r="M155" s="56">
        <v>98</v>
      </c>
      <c r="N155" s="22">
        <f t="shared" si="9"/>
        <v>2463.591836734694</v>
      </c>
      <c r="O155" s="74">
        <v>5621.75</v>
      </c>
      <c r="P155" s="26">
        <f t="shared" si="10"/>
        <v>42.946057722239516</v>
      </c>
      <c r="Q155" s="7" t="s">
        <v>408</v>
      </c>
      <c r="R155" s="7" t="s">
        <v>1538</v>
      </c>
      <c r="S155" s="7" t="s">
        <v>1809</v>
      </c>
      <c r="T155" s="7" t="s">
        <v>387</v>
      </c>
      <c r="U155" s="77" t="s">
        <v>2158</v>
      </c>
      <c r="V155" s="74"/>
      <c r="W155" s="41"/>
      <c r="X155" s="41"/>
      <c r="Y155" s="41"/>
      <c r="Z155" s="41">
        <v>2463.591836734694</v>
      </c>
      <c r="AA155" s="41">
        <v>3944.9673202614381</v>
      </c>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row>
    <row r="156" spans="1:740" s="113" customFormat="1" ht="53.25" customHeight="1" x14ac:dyDescent="0.15">
      <c r="A156" s="2">
        <v>153</v>
      </c>
      <c r="B156" s="20" t="s">
        <v>961</v>
      </c>
      <c r="C156" s="10" t="s">
        <v>666</v>
      </c>
      <c r="D156" s="1" t="s">
        <v>1094</v>
      </c>
      <c r="E156" s="22">
        <v>20</v>
      </c>
      <c r="F156" s="66">
        <v>9</v>
      </c>
      <c r="G156" s="56">
        <v>561808</v>
      </c>
      <c r="H156" s="6">
        <v>1257</v>
      </c>
      <c r="I156" s="22">
        <v>247</v>
      </c>
      <c r="J156" s="87">
        <f t="shared" si="8"/>
        <v>5.0999999999999996</v>
      </c>
      <c r="K156" s="14">
        <v>11</v>
      </c>
      <c r="L156" s="123">
        <f t="shared" si="11"/>
        <v>10014.402852049911</v>
      </c>
      <c r="M156" s="56">
        <v>83</v>
      </c>
      <c r="N156" s="22">
        <f t="shared" si="9"/>
        <v>6768.7710843373497</v>
      </c>
      <c r="O156" s="74">
        <v>5028</v>
      </c>
      <c r="P156" s="26">
        <f t="shared" si="10"/>
        <v>111.73587907716787</v>
      </c>
      <c r="Q156" s="7" t="s">
        <v>1236</v>
      </c>
      <c r="R156" s="7" t="s">
        <v>1539</v>
      </c>
      <c r="S156" s="7" t="s">
        <v>1810</v>
      </c>
      <c r="T156" s="7" t="s">
        <v>382</v>
      </c>
      <c r="U156" s="77" t="s">
        <v>1189</v>
      </c>
      <c r="V156" s="74"/>
      <c r="W156" s="41"/>
      <c r="X156" s="41"/>
      <c r="Y156" s="41"/>
      <c r="Z156" s="41">
        <v>6768.7710843373497</v>
      </c>
      <c r="AA156" s="41">
        <v>10014.402852049911</v>
      </c>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row>
    <row r="157" spans="1:740" s="113" customFormat="1" ht="27" customHeight="1" x14ac:dyDescent="0.15">
      <c r="A157" s="2">
        <v>154</v>
      </c>
      <c r="B157" s="20" t="s">
        <v>962</v>
      </c>
      <c r="C157" s="10" t="s">
        <v>667</v>
      </c>
      <c r="D157" s="1" t="s">
        <v>1094</v>
      </c>
      <c r="E157" s="22">
        <v>20</v>
      </c>
      <c r="F157" s="66">
        <v>4</v>
      </c>
      <c r="G157" s="56">
        <v>40200</v>
      </c>
      <c r="H157" s="6">
        <v>56</v>
      </c>
      <c r="I157" s="22">
        <v>21</v>
      </c>
      <c r="J157" s="87">
        <f t="shared" si="8"/>
        <v>2.7</v>
      </c>
      <c r="K157" s="14">
        <v>1</v>
      </c>
      <c r="L157" s="123">
        <f t="shared" si="11"/>
        <v>14888.888888888889</v>
      </c>
      <c r="M157" s="56">
        <v>4</v>
      </c>
      <c r="N157" s="22">
        <f t="shared" si="9"/>
        <v>10050</v>
      </c>
      <c r="O157" s="74">
        <v>186.75</v>
      </c>
      <c r="P157" s="26">
        <f t="shared" si="10"/>
        <v>215.26104417670683</v>
      </c>
      <c r="Q157" s="7" t="s">
        <v>1237</v>
      </c>
      <c r="R157" s="7" t="s">
        <v>1540</v>
      </c>
      <c r="S157" s="7" t="s">
        <v>1811</v>
      </c>
      <c r="T157" s="7"/>
      <c r="U157" s="77"/>
      <c r="V157" s="74"/>
      <c r="W157" s="41"/>
      <c r="X157" s="41"/>
      <c r="Y157" s="41"/>
      <c r="Z157" s="41">
        <v>10050</v>
      </c>
      <c r="AA157" s="41">
        <v>14888.888888888889</v>
      </c>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row>
    <row r="158" spans="1:740" s="113" customFormat="1" ht="27" customHeight="1" x14ac:dyDescent="0.15">
      <c r="A158" s="2">
        <v>155</v>
      </c>
      <c r="B158" s="20" t="s">
        <v>963</v>
      </c>
      <c r="C158" s="10" t="s">
        <v>668</v>
      </c>
      <c r="D158" s="1" t="s">
        <v>1094</v>
      </c>
      <c r="E158" s="22">
        <v>20</v>
      </c>
      <c r="F158" s="66">
        <v>7</v>
      </c>
      <c r="G158" s="56">
        <v>11200</v>
      </c>
      <c r="H158" s="6">
        <v>14</v>
      </c>
      <c r="I158" s="22">
        <v>15</v>
      </c>
      <c r="J158" s="87">
        <f t="shared" si="8"/>
        <v>1</v>
      </c>
      <c r="K158" s="14">
        <v>1</v>
      </c>
      <c r="L158" s="123">
        <f t="shared" si="11"/>
        <v>11200</v>
      </c>
      <c r="M158" s="56">
        <v>4</v>
      </c>
      <c r="N158" s="22">
        <f t="shared" si="9"/>
        <v>2800</v>
      </c>
      <c r="O158" s="74">
        <v>56</v>
      </c>
      <c r="P158" s="26">
        <f t="shared" si="10"/>
        <v>200</v>
      </c>
      <c r="Q158" s="7" t="s">
        <v>1238</v>
      </c>
      <c r="R158" s="7" t="s">
        <v>1541</v>
      </c>
      <c r="S158" s="7" t="s">
        <v>1812</v>
      </c>
      <c r="T158" s="7" t="s">
        <v>2012</v>
      </c>
      <c r="U158" s="77"/>
      <c r="V158" s="74"/>
      <c r="W158" s="41"/>
      <c r="X158" s="41"/>
      <c r="Y158" s="41"/>
      <c r="Z158" s="41">
        <v>2800</v>
      </c>
      <c r="AA158" s="41">
        <v>11200</v>
      </c>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row>
    <row r="159" spans="1:740" s="113" customFormat="1" ht="27" customHeight="1" x14ac:dyDescent="0.15">
      <c r="A159" s="2">
        <v>156</v>
      </c>
      <c r="B159" s="20" t="s">
        <v>323</v>
      </c>
      <c r="C159" s="10" t="s">
        <v>61</v>
      </c>
      <c r="D159" s="1" t="s">
        <v>1095</v>
      </c>
      <c r="E159" s="22">
        <v>34</v>
      </c>
      <c r="F159" s="66">
        <v>33</v>
      </c>
      <c r="G159" s="56">
        <v>4414100</v>
      </c>
      <c r="H159" s="6">
        <v>7145</v>
      </c>
      <c r="I159" s="22">
        <v>240</v>
      </c>
      <c r="J159" s="87">
        <f t="shared" si="8"/>
        <v>29.8</v>
      </c>
      <c r="K159" s="14">
        <v>12</v>
      </c>
      <c r="L159" s="123">
        <f t="shared" si="11"/>
        <v>12343.680089485459</v>
      </c>
      <c r="M159" s="56">
        <v>395</v>
      </c>
      <c r="N159" s="22">
        <f t="shared" si="9"/>
        <v>11174.93670886076</v>
      </c>
      <c r="O159" s="74">
        <v>33334</v>
      </c>
      <c r="P159" s="26">
        <f t="shared" si="10"/>
        <v>132.42035159296813</v>
      </c>
      <c r="Q159" s="7" t="s">
        <v>1239</v>
      </c>
      <c r="R159" s="7" t="s">
        <v>1542</v>
      </c>
      <c r="S159" s="7" t="s">
        <v>412</v>
      </c>
      <c r="T159" s="7" t="s">
        <v>2013</v>
      </c>
      <c r="U159" s="77"/>
      <c r="V159" s="74">
        <v>14035.230352303523</v>
      </c>
      <c r="W159" s="41">
        <v>15060</v>
      </c>
      <c r="X159" s="41">
        <v>14251.578947368422</v>
      </c>
      <c r="Y159" s="41">
        <v>12387.335092348285</v>
      </c>
      <c r="Z159" s="41">
        <v>11174.93670886076</v>
      </c>
      <c r="AA159" s="41">
        <v>12343.680089485459</v>
      </c>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row>
    <row r="160" spans="1:740" s="113" customFormat="1" ht="27" customHeight="1" x14ac:dyDescent="0.15">
      <c r="A160" s="2">
        <v>157</v>
      </c>
      <c r="B160" s="20" t="s">
        <v>324</v>
      </c>
      <c r="C160" s="10" t="s">
        <v>669</v>
      </c>
      <c r="D160" s="1" t="s">
        <v>1095</v>
      </c>
      <c r="E160" s="22">
        <v>40</v>
      </c>
      <c r="F160" s="66">
        <v>47</v>
      </c>
      <c r="G160" s="56">
        <v>6877235</v>
      </c>
      <c r="H160" s="6">
        <v>9454</v>
      </c>
      <c r="I160" s="22">
        <v>248</v>
      </c>
      <c r="J160" s="87">
        <f t="shared" si="8"/>
        <v>38.200000000000003</v>
      </c>
      <c r="K160" s="14">
        <v>12</v>
      </c>
      <c r="L160" s="123">
        <f t="shared" si="11"/>
        <v>15002.694153577659</v>
      </c>
      <c r="M160" s="56">
        <v>525</v>
      </c>
      <c r="N160" s="22">
        <f t="shared" si="9"/>
        <v>13099.495238095238</v>
      </c>
      <c r="O160" s="74">
        <v>30024.950000000008</v>
      </c>
      <c r="P160" s="26">
        <f t="shared" si="10"/>
        <v>229.05067285707381</v>
      </c>
      <c r="Q160" s="7" t="s">
        <v>1240</v>
      </c>
      <c r="R160" s="7" t="s">
        <v>496</v>
      </c>
      <c r="S160" s="7" t="s">
        <v>1129</v>
      </c>
      <c r="T160" s="7" t="s">
        <v>2014</v>
      </c>
      <c r="U160" s="77" t="s">
        <v>2159</v>
      </c>
      <c r="V160" s="74">
        <v>10577.223282442748</v>
      </c>
      <c r="W160" s="41">
        <v>10806.527472527472</v>
      </c>
      <c r="X160" s="41">
        <v>11393.800356506239</v>
      </c>
      <c r="Y160" s="41">
        <v>11348.026501766784</v>
      </c>
      <c r="Z160" s="41">
        <v>13099.495238095238</v>
      </c>
      <c r="AA160" s="41">
        <v>15002.694153577659</v>
      </c>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row>
    <row r="161" spans="1:740" s="113" customFormat="1" ht="45.75" customHeight="1" x14ac:dyDescent="0.15">
      <c r="A161" s="2">
        <v>158</v>
      </c>
      <c r="B161" s="20" t="s">
        <v>964</v>
      </c>
      <c r="C161" s="10" t="s">
        <v>670</v>
      </c>
      <c r="D161" s="1" t="s">
        <v>1095</v>
      </c>
      <c r="E161" s="22">
        <v>24</v>
      </c>
      <c r="F161" s="66">
        <v>22</v>
      </c>
      <c r="G161" s="56">
        <v>3391120</v>
      </c>
      <c r="H161" s="6">
        <v>3908</v>
      </c>
      <c r="I161" s="22">
        <v>243</v>
      </c>
      <c r="J161" s="87">
        <f t="shared" si="8"/>
        <v>16.100000000000001</v>
      </c>
      <c r="K161" s="14">
        <v>12</v>
      </c>
      <c r="L161" s="123">
        <f t="shared" si="11"/>
        <v>17552.38095238095</v>
      </c>
      <c r="M161" s="56">
        <v>254</v>
      </c>
      <c r="N161" s="22">
        <f t="shared" si="9"/>
        <v>13350.866141732284</v>
      </c>
      <c r="O161" s="74">
        <v>16594</v>
      </c>
      <c r="P161" s="26">
        <f t="shared" si="10"/>
        <v>204.35820175967217</v>
      </c>
      <c r="Q161" s="7" t="s">
        <v>1241</v>
      </c>
      <c r="R161" s="7" t="s">
        <v>1543</v>
      </c>
      <c r="S161" s="7" t="s">
        <v>1813</v>
      </c>
      <c r="T161" s="7" t="s">
        <v>2015</v>
      </c>
      <c r="U161" s="77" t="s">
        <v>2160</v>
      </c>
      <c r="V161" s="74">
        <v>8363.3470319634707</v>
      </c>
      <c r="W161" s="41">
        <v>8928.8300970873788</v>
      </c>
      <c r="X161" s="41">
        <v>9540.5677966101703</v>
      </c>
      <c r="Y161" s="41">
        <v>10087.028469750891</v>
      </c>
      <c r="Z161" s="41">
        <v>13350.866141732284</v>
      </c>
      <c r="AA161" s="41">
        <v>17552.38095238095</v>
      </c>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row>
    <row r="162" spans="1:740" s="113" customFormat="1" ht="27" customHeight="1" x14ac:dyDescent="0.15">
      <c r="A162" s="2">
        <v>159</v>
      </c>
      <c r="B162" s="20" t="s">
        <v>965</v>
      </c>
      <c r="C162" s="10" t="s">
        <v>671</v>
      </c>
      <c r="D162" s="1" t="s">
        <v>1095</v>
      </c>
      <c r="E162" s="22">
        <v>20</v>
      </c>
      <c r="F162" s="66">
        <v>11</v>
      </c>
      <c r="G162" s="56">
        <v>1247900</v>
      </c>
      <c r="H162" s="6">
        <v>1515</v>
      </c>
      <c r="I162" s="22">
        <v>255</v>
      </c>
      <c r="J162" s="87">
        <f t="shared" si="8"/>
        <v>6</v>
      </c>
      <c r="K162" s="14">
        <v>12</v>
      </c>
      <c r="L162" s="123">
        <f t="shared" si="11"/>
        <v>17331.944444444445</v>
      </c>
      <c r="M162" s="56">
        <v>96</v>
      </c>
      <c r="N162" s="22">
        <f t="shared" si="9"/>
        <v>12998.958333333334</v>
      </c>
      <c r="O162" s="74">
        <v>8970</v>
      </c>
      <c r="P162" s="26">
        <f t="shared" si="10"/>
        <v>139.11928651059085</v>
      </c>
      <c r="Q162" s="7" t="s">
        <v>1242</v>
      </c>
      <c r="R162" s="7" t="s">
        <v>519</v>
      </c>
      <c r="S162" s="7" t="s">
        <v>1814</v>
      </c>
      <c r="T162" s="7"/>
      <c r="U162" s="77"/>
      <c r="V162" s="74"/>
      <c r="W162" s="41"/>
      <c r="X162" s="41"/>
      <c r="Y162" s="41">
        <v>7140.7692307692305</v>
      </c>
      <c r="Z162" s="41">
        <v>12998.958333333334</v>
      </c>
      <c r="AA162" s="41">
        <v>17331.944444444445</v>
      </c>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row>
    <row r="163" spans="1:740" s="113" customFormat="1" ht="27" customHeight="1" x14ac:dyDescent="0.15">
      <c r="A163" s="2">
        <v>160</v>
      </c>
      <c r="B163" s="20" t="s">
        <v>966</v>
      </c>
      <c r="C163" s="10" t="s">
        <v>672</v>
      </c>
      <c r="D163" s="1" t="s">
        <v>1095</v>
      </c>
      <c r="E163" s="22">
        <v>14</v>
      </c>
      <c r="F163" s="66">
        <v>4</v>
      </c>
      <c r="G163" s="56">
        <v>84900</v>
      </c>
      <c r="H163" s="6">
        <v>118</v>
      </c>
      <c r="I163" s="22">
        <v>82</v>
      </c>
      <c r="J163" s="87">
        <f t="shared" si="8"/>
        <v>1.5</v>
      </c>
      <c r="K163" s="14">
        <v>4</v>
      </c>
      <c r="L163" s="123">
        <f t="shared" si="11"/>
        <v>14150</v>
      </c>
      <c r="M163" s="56">
        <v>9</v>
      </c>
      <c r="N163" s="22">
        <f t="shared" si="9"/>
        <v>9433.3333333333339</v>
      </c>
      <c r="O163" s="74">
        <v>425</v>
      </c>
      <c r="P163" s="26">
        <f t="shared" si="10"/>
        <v>199.76470588235293</v>
      </c>
      <c r="Q163" s="7" t="s">
        <v>1243</v>
      </c>
      <c r="R163" s="7" t="s">
        <v>1544</v>
      </c>
      <c r="S163" s="7" t="s">
        <v>1815</v>
      </c>
      <c r="T163" s="7"/>
      <c r="U163" s="77"/>
      <c r="V163" s="74"/>
      <c r="W163" s="41"/>
      <c r="X163" s="41"/>
      <c r="Y163" s="41"/>
      <c r="Z163" s="41">
        <v>9433.3333333333339</v>
      </c>
      <c r="AA163" s="41">
        <v>14150</v>
      </c>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row>
    <row r="164" spans="1:740" s="116" customFormat="1" ht="27" customHeight="1" x14ac:dyDescent="0.15">
      <c r="A164" s="2">
        <v>161</v>
      </c>
      <c r="B164" s="20" t="s">
        <v>258</v>
      </c>
      <c r="C164" s="10" t="s">
        <v>673</v>
      </c>
      <c r="D164" s="1" t="s">
        <v>1096</v>
      </c>
      <c r="E164" s="22">
        <v>30</v>
      </c>
      <c r="F164" s="66">
        <v>26</v>
      </c>
      <c r="G164" s="56">
        <v>4109300</v>
      </c>
      <c r="H164" s="6">
        <v>5201</v>
      </c>
      <c r="I164" s="22">
        <v>243</v>
      </c>
      <c r="J164" s="87">
        <f t="shared" si="8"/>
        <v>21.5</v>
      </c>
      <c r="K164" s="14">
        <v>12</v>
      </c>
      <c r="L164" s="123">
        <f t="shared" si="11"/>
        <v>15927.519379844962</v>
      </c>
      <c r="M164" s="56">
        <v>305</v>
      </c>
      <c r="N164" s="22">
        <f t="shared" si="9"/>
        <v>13473.11475409836</v>
      </c>
      <c r="O164" s="74">
        <v>20794</v>
      </c>
      <c r="P164" s="26">
        <f t="shared" si="10"/>
        <v>197.61950562662307</v>
      </c>
      <c r="Q164" s="7" t="s">
        <v>1244</v>
      </c>
      <c r="R164" s="7" t="s">
        <v>1545</v>
      </c>
      <c r="S164" s="7" t="s">
        <v>1816</v>
      </c>
      <c r="T164" s="7" t="s">
        <v>2016</v>
      </c>
      <c r="U164" s="77" t="s">
        <v>2161</v>
      </c>
      <c r="V164" s="74">
        <v>13274.137931034482</v>
      </c>
      <c r="W164" s="41">
        <v>17270.895522388058</v>
      </c>
      <c r="X164" s="41">
        <v>12585.765124555161</v>
      </c>
      <c r="Y164" s="41">
        <v>11267.796610169491</v>
      </c>
      <c r="Z164" s="41">
        <v>13473.11475409836</v>
      </c>
      <c r="AA164" s="41">
        <v>15927.519379844962</v>
      </c>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row>
    <row r="165" spans="1:740" s="113" customFormat="1" ht="27" customHeight="1" x14ac:dyDescent="0.15">
      <c r="A165" s="2">
        <v>162</v>
      </c>
      <c r="B165" s="64" t="s">
        <v>259</v>
      </c>
      <c r="C165" s="55" t="s">
        <v>17</v>
      </c>
      <c r="D165" s="1" t="s">
        <v>1096</v>
      </c>
      <c r="E165" s="22">
        <v>10</v>
      </c>
      <c r="F165" s="66">
        <v>7</v>
      </c>
      <c r="G165" s="56">
        <v>1428250</v>
      </c>
      <c r="H165" s="6">
        <v>1785</v>
      </c>
      <c r="I165" s="22">
        <v>265</v>
      </c>
      <c r="J165" s="87">
        <f t="shared" si="8"/>
        <v>6.8</v>
      </c>
      <c r="K165" s="14">
        <v>12</v>
      </c>
      <c r="L165" s="123">
        <f t="shared" si="11"/>
        <v>17503.063725490196</v>
      </c>
      <c r="M165" s="56">
        <v>97</v>
      </c>
      <c r="N165" s="22">
        <f t="shared" si="9"/>
        <v>14724.226804123711</v>
      </c>
      <c r="O165" s="74">
        <v>6746.7999999999993</v>
      </c>
      <c r="P165" s="26">
        <f t="shared" si="10"/>
        <v>211.69295073219899</v>
      </c>
      <c r="Q165" s="7" t="s">
        <v>412</v>
      </c>
      <c r="R165" s="7" t="s">
        <v>382</v>
      </c>
      <c r="S165" s="7"/>
      <c r="T165" s="7"/>
      <c r="U165" s="77"/>
      <c r="V165" s="74">
        <v>15631.91489361702</v>
      </c>
      <c r="W165" s="41">
        <v>15922.340425531915</v>
      </c>
      <c r="X165" s="41">
        <v>15529.569892473119</v>
      </c>
      <c r="Y165" s="41">
        <v>17262.941176470587</v>
      </c>
      <c r="Z165" s="41">
        <v>14724.226804123711</v>
      </c>
      <c r="AA165" s="41">
        <v>17503.063725490196</v>
      </c>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row>
    <row r="166" spans="1:740" s="113" customFormat="1" ht="27" customHeight="1" x14ac:dyDescent="0.15">
      <c r="A166" s="2">
        <v>163</v>
      </c>
      <c r="B166" s="65" t="s">
        <v>93</v>
      </c>
      <c r="C166" s="16" t="s">
        <v>674</v>
      </c>
      <c r="D166" s="1" t="s">
        <v>1096</v>
      </c>
      <c r="E166" s="22">
        <v>20</v>
      </c>
      <c r="F166" s="66">
        <v>15</v>
      </c>
      <c r="G166" s="56">
        <v>1570613</v>
      </c>
      <c r="H166" s="6">
        <v>2566</v>
      </c>
      <c r="I166" s="22">
        <v>263</v>
      </c>
      <c r="J166" s="87">
        <f t="shared" si="8"/>
        <v>9.7999999999999989</v>
      </c>
      <c r="K166" s="14">
        <v>12</v>
      </c>
      <c r="L166" s="123">
        <f t="shared" si="11"/>
        <v>13355.552721088437</v>
      </c>
      <c r="M166" s="56">
        <v>124</v>
      </c>
      <c r="N166" s="22">
        <f t="shared" si="9"/>
        <v>12666.233870967742</v>
      </c>
      <c r="O166" s="74">
        <v>10411</v>
      </c>
      <c r="P166" s="26">
        <f t="shared" si="10"/>
        <v>150.86091633848812</v>
      </c>
      <c r="Q166" s="7" t="s">
        <v>1245</v>
      </c>
      <c r="R166" s="7" t="s">
        <v>1546</v>
      </c>
      <c r="S166" s="7" t="s">
        <v>1817</v>
      </c>
      <c r="T166" s="7" t="s">
        <v>2017</v>
      </c>
      <c r="U166" s="77"/>
      <c r="V166" s="74">
        <v>15784.8</v>
      </c>
      <c r="W166" s="41">
        <v>13482.071428571429</v>
      </c>
      <c r="X166" s="41">
        <v>12005.75</v>
      </c>
      <c r="Y166" s="41">
        <v>12479.814285714287</v>
      </c>
      <c r="Z166" s="41">
        <v>12666.233870967742</v>
      </c>
      <c r="AA166" s="41">
        <v>13355.552721088437</v>
      </c>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row>
    <row r="167" spans="1:740" s="113" customFormat="1" ht="27" customHeight="1" x14ac:dyDescent="0.15">
      <c r="A167" s="2">
        <v>164</v>
      </c>
      <c r="B167" s="65" t="s">
        <v>260</v>
      </c>
      <c r="C167" s="16" t="s">
        <v>675</v>
      </c>
      <c r="D167" s="1" t="s">
        <v>1096</v>
      </c>
      <c r="E167" s="22">
        <v>16</v>
      </c>
      <c r="F167" s="66">
        <v>14</v>
      </c>
      <c r="G167" s="56">
        <v>915500</v>
      </c>
      <c r="H167" s="6">
        <v>2343</v>
      </c>
      <c r="I167" s="22">
        <v>238</v>
      </c>
      <c r="J167" s="87">
        <f t="shared" si="8"/>
        <v>9.9</v>
      </c>
      <c r="K167" s="14">
        <v>12</v>
      </c>
      <c r="L167" s="123">
        <f t="shared" si="11"/>
        <v>7706.2289562289561</v>
      </c>
      <c r="M167" s="56">
        <v>173</v>
      </c>
      <c r="N167" s="22">
        <f t="shared" si="9"/>
        <v>5291.907514450867</v>
      </c>
      <c r="O167" s="74">
        <v>4718.880000000001</v>
      </c>
      <c r="P167" s="26">
        <f t="shared" si="10"/>
        <v>194.00790017970363</v>
      </c>
      <c r="Q167" s="7" t="s">
        <v>1246</v>
      </c>
      <c r="R167" s="7" t="s">
        <v>1547</v>
      </c>
      <c r="S167" s="7" t="s">
        <v>1818</v>
      </c>
      <c r="T167" s="7" t="s">
        <v>2018</v>
      </c>
      <c r="U167" s="77" t="s">
        <v>2162</v>
      </c>
      <c r="V167" s="74">
        <v>2590.217391304348</v>
      </c>
      <c r="W167" s="41">
        <v>3135.3293413173651</v>
      </c>
      <c r="X167" s="41">
        <v>4723.2</v>
      </c>
      <c r="Y167" s="41">
        <v>4932.8571428571431</v>
      </c>
      <c r="Z167" s="41">
        <v>5291.907514450867</v>
      </c>
      <c r="AA167" s="41">
        <v>7706.2289562289561</v>
      </c>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row>
    <row r="168" spans="1:740" s="113" customFormat="1" ht="51" customHeight="1" x14ac:dyDescent="0.15">
      <c r="A168" s="2">
        <v>165</v>
      </c>
      <c r="B168" s="20" t="s">
        <v>261</v>
      </c>
      <c r="C168" s="10" t="s">
        <v>676</v>
      </c>
      <c r="D168" s="1" t="s">
        <v>1096</v>
      </c>
      <c r="E168" s="22">
        <v>10</v>
      </c>
      <c r="F168" s="66">
        <v>9</v>
      </c>
      <c r="G168" s="56">
        <v>940471</v>
      </c>
      <c r="H168" s="6">
        <v>1740</v>
      </c>
      <c r="I168" s="22">
        <v>257</v>
      </c>
      <c r="J168" s="87">
        <f t="shared" si="8"/>
        <v>6.8</v>
      </c>
      <c r="K168" s="14">
        <v>12</v>
      </c>
      <c r="L168" s="123">
        <f t="shared" si="11"/>
        <v>11525.379901960785</v>
      </c>
      <c r="M168" s="56">
        <v>84</v>
      </c>
      <c r="N168" s="22">
        <f t="shared" si="9"/>
        <v>11196.083333333334</v>
      </c>
      <c r="O168" s="74">
        <v>5042.2</v>
      </c>
      <c r="P168" s="26">
        <f t="shared" si="10"/>
        <v>186.51997144103765</v>
      </c>
      <c r="Q168" s="12" t="s">
        <v>2240</v>
      </c>
      <c r="R168" s="12" t="s">
        <v>1548</v>
      </c>
      <c r="S168" s="12" t="s">
        <v>1819</v>
      </c>
      <c r="T168" s="12"/>
      <c r="U168" s="79"/>
      <c r="V168" s="74">
        <v>11294.822916666666</v>
      </c>
      <c r="W168" s="41">
        <v>10394.215686274511</v>
      </c>
      <c r="X168" s="41">
        <v>10770.208333333334</v>
      </c>
      <c r="Y168" s="41">
        <v>10297.182926829268</v>
      </c>
      <c r="Z168" s="41">
        <v>11196.083333333334</v>
      </c>
      <c r="AA168" s="41">
        <v>11525.379901960785</v>
      </c>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row>
    <row r="169" spans="1:740" s="113" customFormat="1" ht="27" customHeight="1" x14ac:dyDescent="0.15">
      <c r="A169" s="2">
        <v>166</v>
      </c>
      <c r="B169" s="20" t="s">
        <v>290</v>
      </c>
      <c r="C169" s="10" t="s">
        <v>677</v>
      </c>
      <c r="D169" s="1" t="s">
        <v>1096</v>
      </c>
      <c r="E169" s="22">
        <v>20</v>
      </c>
      <c r="F169" s="66">
        <v>14</v>
      </c>
      <c r="G169" s="72">
        <v>2345150</v>
      </c>
      <c r="H169" s="119">
        <v>2134</v>
      </c>
      <c r="I169" s="41">
        <v>250</v>
      </c>
      <c r="J169" s="87">
        <f t="shared" si="8"/>
        <v>8.6</v>
      </c>
      <c r="K169" s="80">
        <v>12</v>
      </c>
      <c r="L169" s="123">
        <f t="shared" si="11"/>
        <v>22724.321705426355</v>
      </c>
      <c r="M169" s="72">
        <v>151</v>
      </c>
      <c r="N169" s="22">
        <f t="shared" si="9"/>
        <v>15530.794701986755</v>
      </c>
      <c r="O169" s="74">
        <v>7887</v>
      </c>
      <c r="P169" s="26">
        <f t="shared" si="10"/>
        <v>297.34373018891847</v>
      </c>
      <c r="Q169" s="12" t="s">
        <v>373</v>
      </c>
      <c r="R169" s="12" t="s">
        <v>373</v>
      </c>
      <c r="S169" s="7"/>
      <c r="T169" s="7"/>
      <c r="U169" s="77"/>
      <c r="V169" s="74">
        <v>10244.945054945056</v>
      </c>
      <c r="W169" s="41">
        <v>11417.969924812031</v>
      </c>
      <c r="X169" s="41">
        <v>11331.581920903955</v>
      </c>
      <c r="Y169" s="41">
        <v>12948.588235294117</v>
      </c>
      <c r="Z169" s="41">
        <v>15530.794701986755</v>
      </c>
      <c r="AA169" s="41">
        <v>22724.321705426355</v>
      </c>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row>
    <row r="170" spans="1:740" s="113" customFormat="1" ht="27" customHeight="1" x14ac:dyDescent="0.15">
      <c r="A170" s="2">
        <v>167</v>
      </c>
      <c r="B170" s="20" t="s">
        <v>177</v>
      </c>
      <c r="C170" s="10" t="s">
        <v>18</v>
      </c>
      <c r="D170" s="1" t="s">
        <v>1097</v>
      </c>
      <c r="E170" s="22">
        <v>28</v>
      </c>
      <c r="F170" s="66">
        <v>33</v>
      </c>
      <c r="G170" s="56">
        <v>2493600</v>
      </c>
      <c r="H170" s="6">
        <v>7724</v>
      </c>
      <c r="I170" s="22">
        <v>269</v>
      </c>
      <c r="J170" s="87">
        <f t="shared" si="8"/>
        <v>28.8</v>
      </c>
      <c r="K170" s="14">
        <v>12</v>
      </c>
      <c r="L170" s="123">
        <f t="shared" si="11"/>
        <v>7215.2777777777774</v>
      </c>
      <c r="M170" s="56">
        <v>401</v>
      </c>
      <c r="N170" s="22">
        <f t="shared" si="9"/>
        <v>6218.4538653366581</v>
      </c>
      <c r="O170" s="74">
        <v>38620</v>
      </c>
      <c r="P170" s="26">
        <f t="shared" si="10"/>
        <v>64.567581563956495</v>
      </c>
      <c r="Q170" s="7" t="s">
        <v>1247</v>
      </c>
      <c r="R170" s="7" t="s">
        <v>1549</v>
      </c>
      <c r="S170" s="7" t="s">
        <v>382</v>
      </c>
      <c r="T170" s="7"/>
      <c r="U170" s="77"/>
      <c r="V170" s="74">
        <v>7047.6658476658477</v>
      </c>
      <c r="W170" s="41">
        <v>7013.9320388349515</v>
      </c>
      <c r="X170" s="41">
        <v>6570.408163265306</v>
      </c>
      <c r="Y170" s="41">
        <v>6104.4392523364486</v>
      </c>
      <c r="Z170" s="41">
        <v>6218.4538653366581</v>
      </c>
      <c r="AA170" s="41">
        <v>7215.2777777777774</v>
      </c>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row>
    <row r="171" spans="1:740" s="113" customFormat="1" ht="27" customHeight="1" x14ac:dyDescent="0.15">
      <c r="A171" s="2">
        <v>168</v>
      </c>
      <c r="B171" s="20" t="s">
        <v>178</v>
      </c>
      <c r="C171" s="10" t="s">
        <v>678</v>
      </c>
      <c r="D171" s="1" t="s">
        <v>1097</v>
      </c>
      <c r="E171" s="22">
        <v>20</v>
      </c>
      <c r="F171" s="66">
        <v>4</v>
      </c>
      <c r="G171" s="56">
        <v>4041130</v>
      </c>
      <c r="H171" s="6">
        <v>4891</v>
      </c>
      <c r="I171" s="22">
        <v>257</v>
      </c>
      <c r="J171" s="87">
        <f t="shared" si="8"/>
        <v>19.100000000000001</v>
      </c>
      <c r="K171" s="14">
        <v>12</v>
      </c>
      <c r="L171" s="123">
        <f t="shared" si="11"/>
        <v>17631.457242582896</v>
      </c>
      <c r="M171" s="56">
        <v>258</v>
      </c>
      <c r="N171" s="22">
        <f t="shared" si="9"/>
        <v>15663.29457364341</v>
      </c>
      <c r="O171" s="74">
        <v>18997.5</v>
      </c>
      <c r="P171" s="26">
        <f t="shared" si="10"/>
        <v>212.71904197920779</v>
      </c>
      <c r="Q171" s="7" t="s">
        <v>1248</v>
      </c>
      <c r="R171" s="7" t="s">
        <v>382</v>
      </c>
      <c r="S171" s="7" t="s">
        <v>1332</v>
      </c>
      <c r="T171" s="7" t="s">
        <v>2019</v>
      </c>
      <c r="U171" s="77" t="s">
        <v>2163</v>
      </c>
      <c r="V171" s="74">
        <v>12730.972222222223</v>
      </c>
      <c r="W171" s="41">
        <v>15648.086734693878</v>
      </c>
      <c r="X171" s="41">
        <v>15797.205882352941</v>
      </c>
      <c r="Y171" s="41">
        <v>14642.536231884058</v>
      </c>
      <c r="Z171" s="41">
        <v>15663.29457364341</v>
      </c>
      <c r="AA171" s="41">
        <v>17631.457242582896</v>
      </c>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row>
    <row r="172" spans="1:740" s="113" customFormat="1" ht="27" customHeight="1" x14ac:dyDescent="0.15">
      <c r="A172" s="2">
        <v>169</v>
      </c>
      <c r="B172" s="20" t="s">
        <v>179</v>
      </c>
      <c r="C172" s="10" t="s">
        <v>679</v>
      </c>
      <c r="D172" s="1" t="s">
        <v>1097</v>
      </c>
      <c r="E172" s="22">
        <v>28</v>
      </c>
      <c r="F172" s="66">
        <v>26</v>
      </c>
      <c r="G172" s="56">
        <v>4722502</v>
      </c>
      <c r="H172" s="6">
        <v>5488</v>
      </c>
      <c r="I172" s="22">
        <v>271</v>
      </c>
      <c r="J172" s="87">
        <f t="shared" si="8"/>
        <v>20.3</v>
      </c>
      <c r="K172" s="36">
        <v>12</v>
      </c>
      <c r="L172" s="123">
        <f t="shared" si="11"/>
        <v>19386.297208538588</v>
      </c>
      <c r="M172" s="56">
        <v>350</v>
      </c>
      <c r="N172" s="22">
        <f t="shared" si="9"/>
        <v>13492.862857142858</v>
      </c>
      <c r="O172" s="74">
        <v>21444</v>
      </c>
      <c r="P172" s="26">
        <f t="shared" si="10"/>
        <v>220.22486476403657</v>
      </c>
      <c r="Q172" s="7" t="s">
        <v>1176</v>
      </c>
      <c r="R172" s="7" t="s">
        <v>1550</v>
      </c>
      <c r="S172" s="7" t="s">
        <v>1558</v>
      </c>
      <c r="T172" s="7"/>
      <c r="U172" s="77"/>
      <c r="V172" s="74">
        <v>12859.737827715357</v>
      </c>
      <c r="W172" s="41">
        <v>15014.890510948906</v>
      </c>
      <c r="X172" s="41">
        <v>14503.692307692309</v>
      </c>
      <c r="Y172" s="41">
        <v>14152.694968553458</v>
      </c>
      <c r="Z172" s="41">
        <v>13492.862857142858</v>
      </c>
      <c r="AA172" s="41">
        <v>19386.297208538588</v>
      </c>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row>
    <row r="173" spans="1:740" s="113" customFormat="1" ht="27" customHeight="1" x14ac:dyDescent="0.15">
      <c r="A173" s="2">
        <v>170</v>
      </c>
      <c r="B173" s="20" t="s">
        <v>967</v>
      </c>
      <c r="C173" s="10" t="s">
        <v>680</v>
      </c>
      <c r="D173" s="1" t="s">
        <v>1097</v>
      </c>
      <c r="E173" s="22">
        <v>20</v>
      </c>
      <c r="F173" s="66">
        <v>6</v>
      </c>
      <c r="G173" s="56">
        <v>507613</v>
      </c>
      <c r="H173" s="6">
        <v>649</v>
      </c>
      <c r="I173" s="22">
        <v>254</v>
      </c>
      <c r="J173" s="87">
        <f t="shared" si="8"/>
        <v>2.6</v>
      </c>
      <c r="K173" s="36">
        <v>12</v>
      </c>
      <c r="L173" s="123">
        <f t="shared" si="11"/>
        <v>16269.647435897436</v>
      </c>
      <c r="M173" s="56">
        <v>60</v>
      </c>
      <c r="N173" s="22">
        <f t="shared" si="9"/>
        <v>8460.2166666666672</v>
      </c>
      <c r="O173" s="74">
        <v>3078</v>
      </c>
      <c r="P173" s="26">
        <f t="shared" si="10"/>
        <v>164.91650422352177</v>
      </c>
      <c r="Q173" s="7" t="s">
        <v>1249</v>
      </c>
      <c r="R173" s="7" t="s">
        <v>1551</v>
      </c>
      <c r="S173" s="7" t="s">
        <v>1820</v>
      </c>
      <c r="T173" s="7" t="s">
        <v>2020</v>
      </c>
      <c r="U173" s="77" t="s">
        <v>2164</v>
      </c>
      <c r="V173" s="74"/>
      <c r="W173" s="41">
        <v>5909.7674418604647</v>
      </c>
      <c r="X173" s="41">
        <v>6691.545454545455</v>
      </c>
      <c r="Y173" s="41">
        <v>7352.677419354839</v>
      </c>
      <c r="Z173" s="41">
        <v>8460.2166666666672</v>
      </c>
      <c r="AA173" s="41">
        <v>16269.647435897436</v>
      </c>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row>
    <row r="174" spans="1:740" s="113" customFormat="1" ht="27" customHeight="1" x14ac:dyDescent="0.15">
      <c r="A174" s="2">
        <v>171</v>
      </c>
      <c r="B174" s="20" t="s">
        <v>968</v>
      </c>
      <c r="C174" s="10" t="s">
        <v>681</v>
      </c>
      <c r="D174" s="1" t="s">
        <v>1097</v>
      </c>
      <c r="E174" s="22">
        <v>2</v>
      </c>
      <c r="F174" s="66">
        <v>20</v>
      </c>
      <c r="G174" s="56">
        <v>3349520</v>
      </c>
      <c r="H174" s="6">
        <v>3502</v>
      </c>
      <c r="I174" s="22">
        <v>273</v>
      </c>
      <c r="J174" s="87">
        <f t="shared" ref="J174:J237" si="12">ROUNDUP(H174/I174,1)</f>
        <v>12.9</v>
      </c>
      <c r="K174" s="36">
        <v>12</v>
      </c>
      <c r="L174" s="123">
        <f t="shared" si="11"/>
        <v>21637.726098191215</v>
      </c>
      <c r="M174" s="56">
        <v>178</v>
      </c>
      <c r="N174" s="22">
        <f t="shared" ref="N174:N237" si="13">G174/M174</f>
        <v>18817.528089887641</v>
      </c>
      <c r="O174" s="74">
        <v>17510</v>
      </c>
      <c r="P174" s="26">
        <f t="shared" ref="P174:P237" si="14">G174/O174</f>
        <v>191.29183323814962</v>
      </c>
      <c r="Q174" s="7" t="s">
        <v>405</v>
      </c>
      <c r="R174" s="7" t="s">
        <v>406</v>
      </c>
      <c r="S174" s="7"/>
      <c r="T174" s="7"/>
      <c r="U174" s="77"/>
      <c r="V174" s="74">
        <v>20322.115384615383</v>
      </c>
      <c r="W174" s="41">
        <v>21800</v>
      </c>
      <c r="X174" s="41">
        <v>22000.714285714286</v>
      </c>
      <c r="Y174" s="41">
        <v>20163.333333333332</v>
      </c>
      <c r="Z174" s="41">
        <v>18817.528089887641</v>
      </c>
      <c r="AA174" s="41">
        <v>21637.726098191215</v>
      </c>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row>
    <row r="175" spans="1:740" s="113" customFormat="1" ht="27" customHeight="1" x14ac:dyDescent="0.15">
      <c r="A175" s="2">
        <v>172</v>
      </c>
      <c r="B175" s="19" t="s">
        <v>969</v>
      </c>
      <c r="C175" s="15" t="s">
        <v>682</v>
      </c>
      <c r="D175" s="1" t="s">
        <v>1097</v>
      </c>
      <c r="E175" s="22">
        <v>20</v>
      </c>
      <c r="F175" s="66">
        <v>7</v>
      </c>
      <c r="G175" s="56">
        <v>1582065</v>
      </c>
      <c r="H175" s="6">
        <v>2371</v>
      </c>
      <c r="I175" s="22">
        <v>250</v>
      </c>
      <c r="J175" s="87">
        <f t="shared" si="12"/>
        <v>9.5</v>
      </c>
      <c r="K175" s="14">
        <v>12</v>
      </c>
      <c r="L175" s="123">
        <f t="shared" si="11"/>
        <v>13877.763157894738</v>
      </c>
      <c r="M175" s="56">
        <v>154</v>
      </c>
      <c r="N175" s="22">
        <f t="shared" si="13"/>
        <v>10273.14935064935</v>
      </c>
      <c r="O175" s="74">
        <v>9239.15</v>
      </c>
      <c r="P175" s="26">
        <f t="shared" si="14"/>
        <v>171.23490797313607</v>
      </c>
      <c r="Q175" s="7" t="s">
        <v>1250</v>
      </c>
      <c r="R175" s="7" t="s">
        <v>1552</v>
      </c>
      <c r="S175" s="7" t="s">
        <v>1821</v>
      </c>
      <c r="T175" s="7"/>
      <c r="U175" s="77"/>
      <c r="V175" s="74">
        <v>5544</v>
      </c>
      <c r="W175" s="41">
        <v>10159.774193548386</v>
      </c>
      <c r="X175" s="41">
        <v>10490.681818181818</v>
      </c>
      <c r="Y175" s="41">
        <v>11130.454545454546</v>
      </c>
      <c r="Z175" s="41">
        <v>10273.14935064935</v>
      </c>
      <c r="AA175" s="41">
        <v>13877.763157894738</v>
      </c>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row>
    <row r="176" spans="1:740" s="113" customFormat="1" ht="27" customHeight="1" x14ac:dyDescent="0.15">
      <c r="A176" s="2">
        <v>173</v>
      </c>
      <c r="B176" s="19" t="s">
        <v>970</v>
      </c>
      <c r="C176" s="10" t="s">
        <v>683</v>
      </c>
      <c r="D176" s="1" t="s">
        <v>1097</v>
      </c>
      <c r="E176" s="22">
        <v>20</v>
      </c>
      <c r="F176" s="66">
        <v>16</v>
      </c>
      <c r="G176" s="56">
        <v>699050</v>
      </c>
      <c r="H176" s="6">
        <v>695</v>
      </c>
      <c r="I176" s="22">
        <v>276</v>
      </c>
      <c r="J176" s="87">
        <f t="shared" si="12"/>
        <v>2.6</v>
      </c>
      <c r="K176" s="14">
        <v>12</v>
      </c>
      <c r="L176" s="123">
        <f t="shared" si="11"/>
        <v>22405.448717948719</v>
      </c>
      <c r="M176" s="56">
        <v>54</v>
      </c>
      <c r="N176" s="22">
        <f t="shared" si="13"/>
        <v>12945.37037037037</v>
      </c>
      <c r="O176" s="74">
        <v>2615.5</v>
      </c>
      <c r="P176" s="26">
        <f t="shared" si="14"/>
        <v>267.27203211623015</v>
      </c>
      <c r="Q176" s="120" t="s">
        <v>1251</v>
      </c>
      <c r="R176" s="7" t="s">
        <v>1553</v>
      </c>
      <c r="S176" s="7" t="s">
        <v>1822</v>
      </c>
      <c r="T176" s="7" t="s">
        <v>2021</v>
      </c>
      <c r="U176" s="77" t="s">
        <v>2135</v>
      </c>
      <c r="V176" s="74"/>
      <c r="W176" s="41"/>
      <c r="X176" s="41"/>
      <c r="Y176" s="41"/>
      <c r="Z176" s="41">
        <v>12945.37037037037</v>
      </c>
      <c r="AA176" s="41">
        <v>22405.448717948719</v>
      </c>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row>
    <row r="177" spans="1:740" s="113" customFormat="1" ht="27" customHeight="1" x14ac:dyDescent="0.15">
      <c r="A177" s="2">
        <v>174</v>
      </c>
      <c r="B177" s="19" t="s">
        <v>170</v>
      </c>
      <c r="C177" s="10" t="s">
        <v>44</v>
      </c>
      <c r="D177" s="1" t="s">
        <v>1098</v>
      </c>
      <c r="E177" s="22">
        <v>20</v>
      </c>
      <c r="F177" s="66">
        <v>14</v>
      </c>
      <c r="G177" s="56">
        <v>5089646</v>
      </c>
      <c r="H177" s="6">
        <v>3129</v>
      </c>
      <c r="I177" s="22">
        <v>269</v>
      </c>
      <c r="J177" s="87">
        <f t="shared" si="12"/>
        <v>11.7</v>
      </c>
      <c r="K177" s="14">
        <v>12</v>
      </c>
      <c r="L177" s="123">
        <f t="shared" si="11"/>
        <v>36251.039886039893</v>
      </c>
      <c r="M177" s="56">
        <v>172</v>
      </c>
      <c r="N177" s="22">
        <f t="shared" si="13"/>
        <v>29590.965116279069</v>
      </c>
      <c r="O177" s="74">
        <v>11900</v>
      </c>
      <c r="P177" s="26">
        <f t="shared" si="14"/>
        <v>427.70134453781515</v>
      </c>
      <c r="Q177" s="7" t="s">
        <v>481</v>
      </c>
      <c r="R177" s="7" t="s">
        <v>1287</v>
      </c>
      <c r="S177" s="7" t="s">
        <v>407</v>
      </c>
      <c r="T177" s="7" t="s">
        <v>408</v>
      </c>
      <c r="U177" s="77" t="s">
        <v>412</v>
      </c>
      <c r="V177" s="74">
        <v>25117.632432432434</v>
      </c>
      <c r="W177" s="41">
        <v>21129.940828402367</v>
      </c>
      <c r="X177" s="41">
        <v>25849.874251497007</v>
      </c>
      <c r="Y177" s="41">
        <v>30616.333333333332</v>
      </c>
      <c r="Z177" s="41">
        <v>29590.965116279069</v>
      </c>
      <c r="AA177" s="41">
        <v>36251.039886039893</v>
      </c>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row>
    <row r="178" spans="1:740" s="113" customFormat="1" ht="27" customHeight="1" x14ac:dyDescent="0.15">
      <c r="A178" s="2">
        <v>175</v>
      </c>
      <c r="B178" s="20" t="s">
        <v>171</v>
      </c>
      <c r="C178" s="10" t="s">
        <v>77</v>
      </c>
      <c r="D178" s="1" t="s">
        <v>1098</v>
      </c>
      <c r="E178" s="22">
        <v>25</v>
      </c>
      <c r="F178" s="66">
        <v>22</v>
      </c>
      <c r="G178" s="56">
        <v>3957183</v>
      </c>
      <c r="H178" s="6">
        <v>5867</v>
      </c>
      <c r="I178" s="22">
        <v>270</v>
      </c>
      <c r="J178" s="87">
        <f t="shared" si="12"/>
        <v>21.8</v>
      </c>
      <c r="K178" s="14">
        <v>12</v>
      </c>
      <c r="L178" s="123">
        <f t="shared" si="11"/>
        <v>15126.846330275228</v>
      </c>
      <c r="M178" s="56">
        <v>276</v>
      </c>
      <c r="N178" s="22">
        <f t="shared" si="13"/>
        <v>14337.619565217392</v>
      </c>
      <c r="O178" s="74">
        <v>37605.35</v>
      </c>
      <c r="P178" s="26">
        <f t="shared" si="14"/>
        <v>105.22925594363568</v>
      </c>
      <c r="Q178" s="7" t="s">
        <v>1252</v>
      </c>
      <c r="R178" s="7" t="s">
        <v>1554</v>
      </c>
      <c r="S178" s="7" t="s">
        <v>1823</v>
      </c>
      <c r="T178" s="7" t="s">
        <v>1172</v>
      </c>
      <c r="U178" s="77" t="s">
        <v>412</v>
      </c>
      <c r="V178" s="74">
        <v>7023.6962025316452</v>
      </c>
      <c r="W178" s="41">
        <v>4196.2772727272732</v>
      </c>
      <c r="X178" s="41">
        <v>6002.7158671586712</v>
      </c>
      <c r="Y178" s="41">
        <v>7730.4195804195806</v>
      </c>
      <c r="Z178" s="41">
        <v>14337.619565217392</v>
      </c>
      <c r="AA178" s="41">
        <v>15126.846330275228</v>
      </c>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row>
    <row r="179" spans="1:740" s="113" customFormat="1" ht="27" customHeight="1" x14ac:dyDescent="0.15">
      <c r="A179" s="2">
        <v>176</v>
      </c>
      <c r="B179" s="19" t="s">
        <v>172</v>
      </c>
      <c r="C179" s="10" t="s">
        <v>684</v>
      </c>
      <c r="D179" s="1" t="s">
        <v>1098</v>
      </c>
      <c r="E179" s="22">
        <v>10</v>
      </c>
      <c r="F179" s="66">
        <v>12</v>
      </c>
      <c r="G179" s="56">
        <v>2124394</v>
      </c>
      <c r="H179" s="6">
        <v>2573</v>
      </c>
      <c r="I179" s="22">
        <v>253</v>
      </c>
      <c r="J179" s="87">
        <f t="shared" si="12"/>
        <v>10.199999999999999</v>
      </c>
      <c r="K179" s="14">
        <v>12</v>
      </c>
      <c r="L179" s="123">
        <f t="shared" si="11"/>
        <v>17356.160130718956</v>
      </c>
      <c r="M179" s="56">
        <v>180</v>
      </c>
      <c r="N179" s="22">
        <f t="shared" si="13"/>
        <v>11802.18888888889</v>
      </c>
      <c r="O179" s="74">
        <v>10328</v>
      </c>
      <c r="P179" s="26">
        <f t="shared" si="14"/>
        <v>205.69268009295121</v>
      </c>
      <c r="Q179" s="7" t="s">
        <v>450</v>
      </c>
      <c r="R179" s="83" t="s">
        <v>392</v>
      </c>
      <c r="S179" s="7"/>
      <c r="T179" s="7"/>
      <c r="U179" s="77"/>
      <c r="V179" s="74">
        <v>8879.5488721804504</v>
      </c>
      <c r="W179" s="41">
        <v>14197.727272727272</v>
      </c>
      <c r="X179" s="41">
        <v>13086.044776119403</v>
      </c>
      <c r="Y179" s="41">
        <v>15007.361538461539</v>
      </c>
      <c r="Z179" s="41">
        <v>11802.18888888889</v>
      </c>
      <c r="AA179" s="41">
        <v>17356.160130718956</v>
      </c>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row>
    <row r="180" spans="1:740" s="113" customFormat="1" ht="27" customHeight="1" x14ac:dyDescent="0.15">
      <c r="A180" s="2">
        <v>177</v>
      </c>
      <c r="B180" s="20" t="s">
        <v>361</v>
      </c>
      <c r="C180" s="10" t="s">
        <v>685</v>
      </c>
      <c r="D180" s="1" t="s">
        <v>1098</v>
      </c>
      <c r="E180" s="22">
        <v>20</v>
      </c>
      <c r="F180" s="66">
        <v>22</v>
      </c>
      <c r="G180" s="56">
        <v>749647</v>
      </c>
      <c r="H180" s="6">
        <v>3111</v>
      </c>
      <c r="I180" s="22">
        <v>259</v>
      </c>
      <c r="J180" s="87">
        <f t="shared" si="12"/>
        <v>12.1</v>
      </c>
      <c r="K180" s="14">
        <v>12</v>
      </c>
      <c r="L180" s="123">
        <f t="shared" si="11"/>
        <v>5162.8581267217633</v>
      </c>
      <c r="M180" s="56">
        <v>223</v>
      </c>
      <c r="N180" s="22">
        <f t="shared" si="13"/>
        <v>3361.6457399103138</v>
      </c>
      <c r="O180" s="74">
        <v>10890.95</v>
      </c>
      <c r="P180" s="26">
        <f t="shared" si="14"/>
        <v>68.83210371914295</v>
      </c>
      <c r="Q180" s="7" t="s">
        <v>1253</v>
      </c>
      <c r="R180" s="7" t="s">
        <v>1555</v>
      </c>
      <c r="S180" s="7" t="s">
        <v>382</v>
      </c>
      <c r="T180" s="7" t="s">
        <v>2022</v>
      </c>
      <c r="U180" s="77" t="s">
        <v>1930</v>
      </c>
      <c r="V180" s="74"/>
      <c r="W180" s="41">
        <v>8443.9607843137255</v>
      </c>
      <c r="X180" s="41">
        <v>12391.709677419354</v>
      </c>
      <c r="Y180" s="41">
        <v>10969.128712871287</v>
      </c>
      <c r="Z180" s="41">
        <v>3361.6457399103138</v>
      </c>
      <c r="AA180" s="41">
        <v>5162.8581267217633</v>
      </c>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row>
    <row r="181" spans="1:740" s="113" customFormat="1" ht="27" customHeight="1" x14ac:dyDescent="0.15">
      <c r="A181" s="2">
        <v>178</v>
      </c>
      <c r="B181" s="20" t="s">
        <v>173</v>
      </c>
      <c r="C181" s="10" t="s">
        <v>686</v>
      </c>
      <c r="D181" s="1" t="s">
        <v>1099</v>
      </c>
      <c r="E181" s="22">
        <v>18</v>
      </c>
      <c r="F181" s="66">
        <v>17</v>
      </c>
      <c r="G181" s="56">
        <v>5153200</v>
      </c>
      <c r="H181" s="6">
        <v>3614</v>
      </c>
      <c r="I181" s="22">
        <v>255</v>
      </c>
      <c r="J181" s="87">
        <f t="shared" si="12"/>
        <v>14.2</v>
      </c>
      <c r="K181" s="14">
        <v>12</v>
      </c>
      <c r="L181" s="123">
        <f t="shared" si="11"/>
        <v>30241.784037558686</v>
      </c>
      <c r="M181" s="56">
        <v>200</v>
      </c>
      <c r="N181" s="22">
        <f t="shared" si="13"/>
        <v>25766</v>
      </c>
      <c r="O181" s="74">
        <v>16486.5</v>
      </c>
      <c r="P181" s="26">
        <f t="shared" si="14"/>
        <v>312.57089133533498</v>
      </c>
      <c r="Q181" s="7" t="s">
        <v>409</v>
      </c>
      <c r="R181" s="7" t="s">
        <v>410</v>
      </c>
      <c r="S181" s="7" t="s">
        <v>408</v>
      </c>
      <c r="T181" s="7" t="s">
        <v>412</v>
      </c>
      <c r="U181" s="77" t="s">
        <v>2165</v>
      </c>
      <c r="V181" s="74">
        <v>28035.416666666668</v>
      </c>
      <c r="W181" s="41">
        <v>29673.295454545456</v>
      </c>
      <c r="X181" s="41">
        <v>25694.444444444445</v>
      </c>
      <c r="Y181" s="41">
        <v>26074.576271186441</v>
      </c>
      <c r="Z181" s="41">
        <v>25766</v>
      </c>
      <c r="AA181" s="41">
        <v>30241.784037558686</v>
      </c>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row>
    <row r="182" spans="1:740" s="113" customFormat="1" ht="27" customHeight="1" x14ac:dyDescent="0.15">
      <c r="A182" s="2">
        <v>179</v>
      </c>
      <c r="B182" s="20" t="s">
        <v>174</v>
      </c>
      <c r="C182" s="10" t="s">
        <v>687</v>
      </c>
      <c r="D182" s="1" t="s">
        <v>1099</v>
      </c>
      <c r="E182" s="22">
        <v>20</v>
      </c>
      <c r="F182" s="66">
        <v>16</v>
      </c>
      <c r="G182" s="56">
        <v>9317000</v>
      </c>
      <c r="H182" s="6">
        <v>3736</v>
      </c>
      <c r="I182" s="22">
        <v>240</v>
      </c>
      <c r="J182" s="87">
        <f t="shared" si="12"/>
        <v>15.6</v>
      </c>
      <c r="K182" s="14">
        <v>12</v>
      </c>
      <c r="L182" s="123">
        <f t="shared" si="11"/>
        <v>49770.299145299148</v>
      </c>
      <c r="M182" s="56">
        <v>200</v>
      </c>
      <c r="N182" s="22">
        <f t="shared" si="13"/>
        <v>46585</v>
      </c>
      <c r="O182" s="74">
        <v>18680</v>
      </c>
      <c r="P182" s="26">
        <f t="shared" si="14"/>
        <v>498.76873661670237</v>
      </c>
      <c r="Q182" s="7" t="s">
        <v>473</v>
      </c>
      <c r="R182" s="7" t="s">
        <v>1556</v>
      </c>
      <c r="S182" s="7" t="s">
        <v>416</v>
      </c>
      <c r="T182" s="7"/>
      <c r="U182" s="77"/>
      <c r="V182" s="74">
        <v>30026.536312849163</v>
      </c>
      <c r="W182" s="41">
        <v>35306.923076923078</v>
      </c>
      <c r="X182" s="41">
        <v>49421.465968586388</v>
      </c>
      <c r="Y182" s="41">
        <v>47786.666666666664</v>
      </c>
      <c r="Z182" s="41">
        <v>46585</v>
      </c>
      <c r="AA182" s="41">
        <v>49770.299145299148</v>
      </c>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row>
    <row r="183" spans="1:740" s="113" customFormat="1" ht="27" customHeight="1" x14ac:dyDescent="0.15">
      <c r="A183" s="2">
        <v>180</v>
      </c>
      <c r="B183" s="20" t="s">
        <v>175</v>
      </c>
      <c r="C183" s="10" t="s">
        <v>688</v>
      </c>
      <c r="D183" s="1" t="s">
        <v>1099</v>
      </c>
      <c r="E183" s="22">
        <v>20</v>
      </c>
      <c r="F183" s="66">
        <v>10</v>
      </c>
      <c r="G183" s="73">
        <v>2097900</v>
      </c>
      <c r="H183" s="121">
        <v>2109</v>
      </c>
      <c r="I183" s="122">
        <v>242</v>
      </c>
      <c r="J183" s="87">
        <f t="shared" si="12"/>
        <v>8.7999999999999989</v>
      </c>
      <c r="K183" s="60">
        <v>12</v>
      </c>
      <c r="L183" s="123">
        <f t="shared" si="11"/>
        <v>19866.477272727276</v>
      </c>
      <c r="M183" s="73">
        <v>111</v>
      </c>
      <c r="N183" s="22">
        <f t="shared" si="13"/>
        <v>18900</v>
      </c>
      <c r="O183" s="88">
        <v>12654</v>
      </c>
      <c r="P183" s="26">
        <f t="shared" si="14"/>
        <v>165.78947368421052</v>
      </c>
      <c r="Q183" s="7" t="s">
        <v>1254</v>
      </c>
      <c r="R183" s="7" t="s">
        <v>392</v>
      </c>
      <c r="S183" s="7" t="s">
        <v>382</v>
      </c>
      <c r="T183" s="7"/>
      <c r="U183" s="77"/>
      <c r="V183" s="74">
        <v>21221.739130434784</v>
      </c>
      <c r="W183" s="41">
        <v>20473.484848484848</v>
      </c>
      <c r="X183" s="41">
        <v>20077.862595419847</v>
      </c>
      <c r="Y183" s="41">
        <v>18460.60606060606</v>
      </c>
      <c r="Z183" s="41">
        <v>18900</v>
      </c>
      <c r="AA183" s="41">
        <v>19866.477272727276</v>
      </c>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row>
    <row r="184" spans="1:740" s="113" customFormat="1" ht="27" customHeight="1" x14ac:dyDescent="0.15">
      <c r="A184" s="2">
        <v>181</v>
      </c>
      <c r="B184" s="20" t="s">
        <v>176</v>
      </c>
      <c r="C184" s="10" t="s">
        <v>689</v>
      </c>
      <c r="D184" s="1" t="s">
        <v>1099</v>
      </c>
      <c r="E184" s="22">
        <v>20</v>
      </c>
      <c r="F184" s="66">
        <v>12</v>
      </c>
      <c r="G184" s="56">
        <v>3198050</v>
      </c>
      <c r="H184" s="6">
        <v>2445</v>
      </c>
      <c r="I184" s="22">
        <v>248</v>
      </c>
      <c r="J184" s="87">
        <f t="shared" si="12"/>
        <v>9.9</v>
      </c>
      <c r="K184" s="14">
        <v>12</v>
      </c>
      <c r="L184" s="123">
        <f t="shared" si="11"/>
        <v>26919.612794612793</v>
      </c>
      <c r="M184" s="56">
        <v>141</v>
      </c>
      <c r="N184" s="22">
        <f t="shared" si="13"/>
        <v>22681.205673758865</v>
      </c>
      <c r="O184" s="74">
        <v>12220</v>
      </c>
      <c r="P184" s="26">
        <f t="shared" si="14"/>
        <v>261.70621931260229</v>
      </c>
      <c r="Q184" s="7" t="s">
        <v>1255</v>
      </c>
      <c r="R184" s="7" t="s">
        <v>1557</v>
      </c>
      <c r="S184" s="7" t="s">
        <v>1824</v>
      </c>
      <c r="T184" s="7" t="s">
        <v>2023</v>
      </c>
      <c r="U184" s="77"/>
      <c r="V184" s="74">
        <v>10615.2</v>
      </c>
      <c r="W184" s="41">
        <v>15650.688</v>
      </c>
      <c r="X184" s="41">
        <v>20801.68918918919</v>
      </c>
      <c r="Y184" s="41">
        <v>20902.34899328859</v>
      </c>
      <c r="Z184" s="41">
        <v>22681.205673758865</v>
      </c>
      <c r="AA184" s="41">
        <v>26919.612794612793</v>
      </c>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row>
    <row r="185" spans="1:740" s="113" customFormat="1" ht="27" customHeight="1" x14ac:dyDescent="0.15">
      <c r="A185" s="2">
        <v>182</v>
      </c>
      <c r="B185" s="20" t="s">
        <v>971</v>
      </c>
      <c r="C185" s="10" t="s">
        <v>411</v>
      </c>
      <c r="D185" s="1" t="s">
        <v>1099</v>
      </c>
      <c r="E185" s="22">
        <v>20</v>
      </c>
      <c r="F185" s="66">
        <v>8</v>
      </c>
      <c r="G185" s="56">
        <v>352100</v>
      </c>
      <c r="H185" s="6">
        <v>1146</v>
      </c>
      <c r="I185" s="22">
        <v>244</v>
      </c>
      <c r="J185" s="87">
        <f t="shared" si="12"/>
        <v>4.6999999999999993</v>
      </c>
      <c r="K185" s="14">
        <v>12</v>
      </c>
      <c r="L185" s="123">
        <f t="shared" si="11"/>
        <v>6242.9078014184406</v>
      </c>
      <c r="M185" s="56">
        <v>100</v>
      </c>
      <c r="N185" s="22">
        <f t="shared" si="13"/>
        <v>3521</v>
      </c>
      <c r="O185" s="74">
        <v>5111.6000000000004</v>
      </c>
      <c r="P185" s="26">
        <f t="shared" si="14"/>
        <v>68.882541669927221</v>
      </c>
      <c r="Q185" s="7" t="s">
        <v>365</v>
      </c>
      <c r="R185" s="7" t="s">
        <v>413</v>
      </c>
      <c r="S185" s="7" t="s">
        <v>412</v>
      </c>
      <c r="T185" s="7"/>
      <c r="U185" s="77"/>
      <c r="V185" s="74"/>
      <c r="W185" s="41"/>
      <c r="X185" s="41">
        <v>3702.5925925925926</v>
      </c>
      <c r="Y185" s="41">
        <v>4594.2941176470586</v>
      </c>
      <c r="Z185" s="41">
        <v>3521</v>
      </c>
      <c r="AA185" s="41">
        <v>6242.9078014184406</v>
      </c>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row>
    <row r="186" spans="1:740" s="113" customFormat="1" ht="27" customHeight="1" x14ac:dyDescent="0.15">
      <c r="A186" s="2">
        <v>183</v>
      </c>
      <c r="B186" s="19" t="s">
        <v>972</v>
      </c>
      <c r="C186" s="10" t="s">
        <v>690</v>
      </c>
      <c r="D186" s="1" t="s">
        <v>1099</v>
      </c>
      <c r="E186" s="22">
        <v>15</v>
      </c>
      <c r="F186" s="66">
        <v>17</v>
      </c>
      <c r="G186" s="56">
        <v>2864759</v>
      </c>
      <c r="H186" s="6">
        <v>3674</v>
      </c>
      <c r="I186" s="22">
        <v>271</v>
      </c>
      <c r="J186" s="87">
        <f t="shared" si="12"/>
        <v>13.6</v>
      </c>
      <c r="K186" s="14">
        <v>12</v>
      </c>
      <c r="L186" s="123">
        <f t="shared" si="11"/>
        <v>17553.670343137255</v>
      </c>
      <c r="M186" s="56">
        <v>201</v>
      </c>
      <c r="N186" s="22">
        <f t="shared" si="13"/>
        <v>14252.532338308458</v>
      </c>
      <c r="O186" s="74">
        <v>14633</v>
      </c>
      <c r="P186" s="26">
        <f t="shared" si="14"/>
        <v>195.77386728627076</v>
      </c>
      <c r="Q186" s="7" t="s">
        <v>1256</v>
      </c>
      <c r="R186" s="7" t="s">
        <v>1558</v>
      </c>
      <c r="S186" s="7" t="s">
        <v>1825</v>
      </c>
      <c r="T186" s="7"/>
      <c r="U186" s="77"/>
      <c r="V186" s="74"/>
      <c r="W186" s="41"/>
      <c r="X186" s="41">
        <v>14202.916666666666</v>
      </c>
      <c r="Y186" s="41">
        <v>14983.201257861636</v>
      </c>
      <c r="Z186" s="41">
        <v>14252.532338308458</v>
      </c>
      <c r="AA186" s="41">
        <v>17553.670343137255</v>
      </c>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row>
    <row r="187" spans="1:740" s="113" customFormat="1" ht="27" customHeight="1" x14ac:dyDescent="0.15">
      <c r="A187" s="2">
        <v>184</v>
      </c>
      <c r="B187" s="20" t="s">
        <v>973</v>
      </c>
      <c r="C187" s="10" t="s">
        <v>691</v>
      </c>
      <c r="D187" s="1" t="s">
        <v>1099</v>
      </c>
      <c r="E187" s="22">
        <v>20</v>
      </c>
      <c r="F187" s="66">
        <v>13</v>
      </c>
      <c r="G187" s="56">
        <v>1164036</v>
      </c>
      <c r="H187" s="6">
        <v>1460</v>
      </c>
      <c r="I187" s="22">
        <v>246</v>
      </c>
      <c r="J187" s="87">
        <f t="shared" si="12"/>
        <v>6</v>
      </c>
      <c r="K187" s="14">
        <v>12</v>
      </c>
      <c r="L187" s="123">
        <f t="shared" si="11"/>
        <v>16167.166666666666</v>
      </c>
      <c r="M187" s="56">
        <v>98</v>
      </c>
      <c r="N187" s="22">
        <f t="shared" si="13"/>
        <v>11877.918367346938</v>
      </c>
      <c r="O187" s="74">
        <v>6441.75</v>
      </c>
      <c r="P187" s="26">
        <f t="shared" si="14"/>
        <v>180.70182791943182</v>
      </c>
      <c r="Q187" s="7" t="s">
        <v>1257</v>
      </c>
      <c r="R187" s="7" t="s">
        <v>368</v>
      </c>
      <c r="S187" s="7" t="s">
        <v>1826</v>
      </c>
      <c r="T187" s="7" t="s">
        <v>2024</v>
      </c>
      <c r="U187" s="77"/>
      <c r="V187" s="74"/>
      <c r="W187" s="41"/>
      <c r="X187" s="41"/>
      <c r="Y187" s="41"/>
      <c r="Z187" s="41">
        <v>11877.918367346938</v>
      </c>
      <c r="AA187" s="41">
        <v>16167.166666666666</v>
      </c>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row>
    <row r="188" spans="1:740" s="113" customFormat="1" ht="27" customHeight="1" x14ac:dyDescent="0.15">
      <c r="A188" s="2">
        <v>185</v>
      </c>
      <c r="B188" s="19" t="s">
        <v>974</v>
      </c>
      <c r="C188" s="10" t="s">
        <v>692</v>
      </c>
      <c r="D188" s="1" t="s">
        <v>1099</v>
      </c>
      <c r="E188" s="22">
        <v>20</v>
      </c>
      <c r="F188" s="66">
        <v>6</v>
      </c>
      <c r="G188" s="56">
        <v>88280</v>
      </c>
      <c r="H188" s="6">
        <v>185</v>
      </c>
      <c r="I188" s="22">
        <v>80</v>
      </c>
      <c r="J188" s="87">
        <f t="shared" si="12"/>
        <v>2.4</v>
      </c>
      <c r="K188" s="14">
        <v>4</v>
      </c>
      <c r="L188" s="123">
        <f t="shared" si="11"/>
        <v>9195.8333333333339</v>
      </c>
      <c r="M188" s="56">
        <v>15</v>
      </c>
      <c r="N188" s="22">
        <f t="shared" si="13"/>
        <v>5885.333333333333</v>
      </c>
      <c r="O188" s="74">
        <v>1100.6500000000001</v>
      </c>
      <c r="P188" s="26">
        <f t="shared" si="14"/>
        <v>80.207150320265285</v>
      </c>
      <c r="Q188" s="7" t="s">
        <v>1258</v>
      </c>
      <c r="R188" s="7"/>
      <c r="S188" s="7"/>
      <c r="T188" s="7"/>
      <c r="U188" s="77"/>
      <c r="V188" s="74"/>
      <c r="W188" s="41"/>
      <c r="X188" s="41"/>
      <c r="Y188" s="41"/>
      <c r="Z188" s="41">
        <v>5885.333333333333</v>
      </c>
      <c r="AA188" s="41">
        <v>9195.8333333333339</v>
      </c>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row>
    <row r="189" spans="1:740" s="113" customFormat="1" ht="27" customHeight="1" x14ac:dyDescent="0.15">
      <c r="A189" s="2">
        <v>186</v>
      </c>
      <c r="B189" s="20" t="s">
        <v>132</v>
      </c>
      <c r="C189" s="10" t="s">
        <v>693</v>
      </c>
      <c r="D189" s="1" t="s">
        <v>1086</v>
      </c>
      <c r="E189" s="22">
        <v>22</v>
      </c>
      <c r="F189" s="66">
        <v>29</v>
      </c>
      <c r="G189" s="56">
        <v>9166998</v>
      </c>
      <c r="H189" s="6">
        <v>7100</v>
      </c>
      <c r="I189" s="22">
        <v>235</v>
      </c>
      <c r="J189" s="87">
        <f t="shared" si="12"/>
        <v>30.3</v>
      </c>
      <c r="K189" s="14">
        <v>12</v>
      </c>
      <c r="L189" s="123">
        <f t="shared" si="11"/>
        <v>25211.765676567655</v>
      </c>
      <c r="M189" s="56">
        <v>379</v>
      </c>
      <c r="N189" s="22">
        <f t="shared" si="13"/>
        <v>24187.32981530343</v>
      </c>
      <c r="O189" s="74">
        <v>38749.550000000003</v>
      </c>
      <c r="P189" s="26">
        <f t="shared" si="14"/>
        <v>236.57043759217848</v>
      </c>
      <c r="Q189" s="7" t="s">
        <v>409</v>
      </c>
      <c r="R189" s="7" t="s">
        <v>1559</v>
      </c>
      <c r="S189" s="7" t="s">
        <v>365</v>
      </c>
      <c r="T189" s="7"/>
      <c r="U189" s="77"/>
      <c r="V189" s="74">
        <v>18186.64738292011</v>
      </c>
      <c r="W189" s="41">
        <v>20309.251396648044</v>
      </c>
      <c r="X189" s="41">
        <v>20530.062330623306</v>
      </c>
      <c r="Y189" s="41">
        <v>23067.293010752688</v>
      </c>
      <c r="Z189" s="41">
        <v>24187.32981530343</v>
      </c>
      <c r="AA189" s="41">
        <v>25211.765676567655</v>
      </c>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row>
    <row r="190" spans="1:740" s="113" customFormat="1" ht="27" customHeight="1" x14ac:dyDescent="0.15">
      <c r="A190" s="2">
        <v>187</v>
      </c>
      <c r="B190" s="20" t="s">
        <v>133</v>
      </c>
      <c r="C190" s="10" t="s">
        <v>694</v>
      </c>
      <c r="D190" s="1" t="s">
        <v>1100</v>
      </c>
      <c r="E190" s="22">
        <v>20</v>
      </c>
      <c r="F190" s="66">
        <v>13</v>
      </c>
      <c r="G190" s="56">
        <v>1882000</v>
      </c>
      <c r="H190" s="6">
        <v>2886</v>
      </c>
      <c r="I190" s="22">
        <v>241</v>
      </c>
      <c r="J190" s="87">
        <f t="shared" si="12"/>
        <v>12</v>
      </c>
      <c r="K190" s="14">
        <v>12</v>
      </c>
      <c r="L190" s="123">
        <f t="shared" si="11"/>
        <v>13069.444444444445</v>
      </c>
      <c r="M190" s="56">
        <v>156</v>
      </c>
      <c r="N190" s="22">
        <f t="shared" si="13"/>
        <v>12064.102564102564</v>
      </c>
      <c r="O190" s="74">
        <v>9041</v>
      </c>
      <c r="P190" s="26">
        <f t="shared" si="14"/>
        <v>208.16281384802565</v>
      </c>
      <c r="Q190" s="7" t="s">
        <v>393</v>
      </c>
      <c r="R190" s="7" t="s">
        <v>437</v>
      </c>
      <c r="S190" s="7"/>
      <c r="T190" s="7"/>
      <c r="U190" s="77"/>
      <c r="V190" s="74">
        <v>11840.666666666666</v>
      </c>
      <c r="W190" s="41">
        <v>12423.611111111111</v>
      </c>
      <c r="X190" s="41">
        <v>12131.944444444445</v>
      </c>
      <c r="Y190" s="41">
        <v>12010.95890410959</v>
      </c>
      <c r="Z190" s="41">
        <v>12064.102564102564</v>
      </c>
      <c r="AA190" s="41">
        <v>13069.444444444445</v>
      </c>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row>
    <row r="191" spans="1:740" s="113" customFormat="1" ht="27" customHeight="1" x14ac:dyDescent="0.15">
      <c r="A191" s="2">
        <v>188</v>
      </c>
      <c r="B191" s="20" t="s">
        <v>134</v>
      </c>
      <c r="C191" s="10" t="s">
        <v>695</v>
      </c>
      <c r="D191" s="1" t="s">
        <v>1100</v>
      </c>
      <c r="E191" s="22">
        <v>10</v>
      </c>
      <c r="F191" s="66">
        <v>11</v>
      </c>
      <c r="G191" s="56">
        <v>438216</v>
      </c>
      <c r="H191" s="6">
        <v>1119</v>
      </c>
      <c r="I191" s="22">
        <v>232</v>
      </c>
      <c r="J191" s="87">
        <f t="shared" si="12"/>
        <v>4.8999999999999995</v>
      </c>
      <c r="K191" s="14">
        <v>12</v>
      </c>
      <c r="L191" s="123">
        <f t="shared" si="11"/>
        <v>7452.6530612244906</v>
      </c>
      <c r="M191" s="56">
        <v>118</v>
      </c>
      <c r="N191" s="22">
        <f t="shared" si="13"/>
        <v>3713.6949152542375</v>
      </c>
      <c r="O191" s="74">
        <v>2132.1000000000004</v>
      </c>
      <c r="P191" s="26">
        <f t="shared" si="14"/>
        <v>205.53257351906566</v>
      </c>
      <c r="Q191" s="7" t="s">
        <v>1259</v>
      </c>
      <c r="R191" s="12" t="s">
        <v>1560</v>
      </c>
      <c r="S191" s="7"/>
      <c r="T191" s="7"/>
      <c r="U191" s="77"/>
      <c r="V191" s="74">
        <v>3775.7284768211921</v>
      </c>
      <c r="W191" s="41">
        <v>3512.121212121212</v>
      </c>
      <c r="X191" s="41">
        <v>3262.878787878788</v>
      </c>
      <c r="Y191" s="41">
        <v>4125.9658119658116</v>
      </c>
      <c r="Z191" s="41">
        <v>3713.6949152542375</v>
      </c>
      <c r="AA191" s="41">
        <v>7452.6530612244906</v>
      </c>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row>
    <row r="192" spans="1:740" s="113" customFormat="1" ht="27" customHeight="1" x14ac:dyDescent="0.15">
      <c r="A192" s="2">
        <v>189</v>
      </c>
      <c r="B192" s="20" t="s">
        <v>135</v>
      </c>
      <c r="C192" s="10" t="s">
        <v>696</v>
      </c>
      <c r="D192" s="1" t="s">
        <v>1100</v>
      </c>
      <c r="E192" s="22">
        <v>40</v>
      </c>
      <c r="F192" s="66">
        <v>40</v>
      </c>
      <c r="G192" s="56">
        <v>2463000</v>
      </c>
      <c r="H192" s="6">
        <v>9673</v>
      </c>
      <c r="I192" s="22">
        <v>252</v>
      </c>
      <c r="J192" s="87">
        <f t="shared" si="12"/>
        <v>38.4</v>
      </c>
      <c r="K192" s="14">
        <v>12</v>
      </c>
      <c r="L192" s="123">
        <f t="shared" si="11"/>
        <v>5345.052083333333</v>
      </c>
      <c r="M192" s="56">
        <v>463</v>
      </c>
      <c r="N192" s="22">
        <f t="shared" si="13"/>
        <v>5319.654427645788</v>
      </c>
      <c r="O192" s="74">
        <v>43528.5</v>
      </c>
      <c r="P192" s="26">
        <f t="shared" si="14"/>
        <v>56.58361762982873</v>
      </c>
      <c r="Q192" s="7" t="s">
        <v>1260</v>
      </c>
      <c r="R192" s="7" t="s">
        <v>1561</v>
      </c>
      <c r="S192" s="7" t="s">
        <v>1827</v>
      </c>
      <c r="T192" s="7" t="s">
        <v>2025</v>
      </c>
      <c r="U192" s="77"/>
      <c r="V192" s="74">
        <v>6955.6910569105694</v>
      </c>
      <c r="W192" s="41">
        <v>7000</v>
      </c>
      <c r="X192" s="41">
        <v>5167.006109979633</v>
      </c>
      <c r="Y192" s="41">
        <v>5833.333333333333</v>
      </c>
      <c r="Z192" s="41">
        <v>5319.654427645788</v>
      </c>
      <c r="AA192" s="41">
        <v>5345.052083333333</v>
      </c>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row>
    <row r="193" spans="1:740" s="113" customFormat="1" ht="27" customHeight="1" x14ac:dyDescent="0.15">
      <c r="A193" s="2">
        <v>190</v>
      </c>
      <c r="B193" s="20" t="s">
        <v>136</v>
      </c>
      <c r="C193" s="10" t="s">
        <v>697</v>
      </c>
      <c r="D193" s="1" t="s">
        <v>1100</v>
      </c>
      <c r="E193" s="22">
        <v>26</v>
      </c>
      <c r="F193" s="66">
        <v>24</v>
      </c>
      <c r="G193" s="56">
        <v>5184750</v>
      </c>
      <c r="H193" s="6">
        <v>4146</v>
      </c>
      <c r="I193" s="22">
        <v>240</v>
      </c>
      <c r="J193" s="87">
        <f t="shared" si="12"/>
        <v>17.3</v>
      </c>
      <c r="K193" s="14">
        <v>12</v>
      </c>
      <c r="L193" s="123">
        <f t="shared" si="11"/>
        <v>24974.710982658959</v>
      </c>
      <c r="M193" s="56">
        <v>254</v>
      </c>
      <c r="N193" s="22">
        <f t="shared" si="13"/>
        <v>20412.401574803149</v>
      </c>
      <c r="O193" s="74">
        <v>21486</v>
      </c>
      <c r="P193" s="26">
        <f t="shared" si="14"/>
        <v>241.30829377268918</v>
      </c>
      <c r="Q193" s="7" t="s">
        <v>1261</v>
      </c>
      <c r="R193" s="7" t="s">
        <v>1562</v>
      </c>
      <c r="S193" s="12" t="s">
        <v>1828</v>
      </c>
      <c r="T193" s="12" t="s">
        <v>2026</v>
      </c>
      <c r="U193" s="79" t="s">
        <v>2166</v>
      </c>
      <c r="V193" s="74">
        <v>15890.988372093023</v>
      </c>
      <c r="W193" s="41">
        <v>16838.738738738739</v>
      </c>
      <c r="X193" s="41">
        <v>18447.379912663757</v>
      </c>
      <c r="Y193" s="41">
        <v>18877.884615384617</v>
      </c>
      <c r="Z193" s="41">
        <v>20412.401574803149</v>
      </c>
      <c r="AA193" s="41">
        <v>24974.710982658959</v>
      </c>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row>
    <row r="194" spans="1:740" s="113" customFormat="1" ht="27" customHeight="1" x14ac:dyDescent="0.15">
      <c r="A194" s="2">
        <v>191</v>
      </c>
      <c r="B194" s="20" t="s">
        <v>137</v>
      </c>
      <c r="C194" s="10" t="s">
        <v>698</v>
      </c>
      <c r="D194" s="1" t="s">
        <v>1100</v>
      </c>
      <c r="E194" s="22">
        <v>30</v>
      </c>
      <c r="F194" s="66">
        <v>15</v>
      </c>
      <c r="G194" s="56">
        <v>2176920</v>
      </c>
      <c r="H194" s="6">
        <v>4189</v>
      </c>
      <c r="I194" s="22">
        <v>256</v>
      </c>
      <c r="J194" s="87">
        <f t="shared" si="12"/>
        <v>16.400000000000002</v>
      </c>
      <c r="K194" s="14">
        <v>12</v>
      </c>
      <c r="L194" s="123">
        <f t="shared" si="11"/>
        <v>11061.585365853658</v>
      </c>
      <c r="M194" s="56">
        <v>203</v>
      </c>
      <c r="N194" s="22">
        <f t="shared" si="13"/>
        <v>10723.743842364533</v>
      </c>
      <c r="O194" s="74">
        <v>25140</v>
      </c>
      <c r="P194" s="26">
        <f t="shared" si="14"/>
        <v>86.591885441527452</v>
      </c>
      <c r="Q194" s="7" t="s">
        <v>373</v>
      </c>
      <c r="R194" s="7" t="s">
        <v>1563</v>
      </c>
      <c r="S194" s="7" t="s">
        <v>1829</v>
      </c>
      <c r="T194" s="7" t="s">
        <v>412</v>
      </c>
      <c r="U194" s="77"/>
      <c r="V194" s="74">
        <v>7264.1221374045799</v>
      </c>
      <c r="W194" s="41"/>
      <c r="X194" s="41">
        <v>7666.7883211678836</v>
      </c>
      <c r="Y194" s="41">
        <v>10590.535714285714</v>
      </c>
      <c r="Z194" s="41">
        <v>10723.743842364533</v>
      </c>
      <c r="AA194" s="41">
        <v>11061.585365853658</v>
      </c>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row>
    <row r="195" spans="1:740" s="113" customFormat="1" ht="27" customHeight="1" x14ac:dyDescent="0.15">
      <c r="A195" s="2">
        <v>192</v>
      </c>
      <c r="B195" s="19" t="s">
        <v>138</v>
      </c>
      <c r="C195" s="10" t="s">
        <v>67</v>
      </c>
      <c r="D195" s="1" t="s">
        <v>1100</v>
      </c>
      <c r="E195" s="22">
        <v>30</v>
      </c>
      <c r="F195" s="66">
        <v>41</v>
      </c>
      <c r="G195" s="56">
        <v>6887206</v>
      </c>
      <c r="H195" s="6">
        <v>6776</v>
      </c>
      <c r="I195" s="22">
        <v>239</v>
      </c>
      <c r="J195" s="87">
        <f t="shared" si="12"/>
        <v>28.400000000000002</v>
      </c>
      <c r="K195" s="14">
        <v>12</v>
      </c>
      <c r="L195" s="123">
        <f t="shared" si="11"/>
        <v>20208.937793427231</v>
      </c>
      <c r="M195" s="56">
        <v>453</v>
      </c>
      <c r="N195" s="22">
        <f t="shared" si="13"/>
        <v>15203.545253863134</v>
      </c>
      <c r="O195" s="74">
        <v>28210.5</v>
      </c>
      <c r="P195" s="26">
        <f t="shared" si="14"/>
        <v>244.1362613211393</v>
      </c>
      <c r="Q195" s="7" t="s">
        <v>1262</v>
      </c>
      <c r="R195" s="7" t="s">
        <v>1564</v>
      </c>
      <c r="S195" s="7" t="s">
        <v>1830</v>
      </c>
      <c r="T195" s="7" t="s">
        <v>2027</v>
      </c>
      <c r="U195" s="77" t="s">
        <v>1495</v>
      </c>
      <c r="V195" s="74">
        <v>11833.390852390852</v>
      </c>
      <c r="W195" s="41">
        <v>14567.262331838565</v>
      </c>
      <c r="X195" s="41">
        <v>17017.5</v>
      </c>
      <c r="Y195" s="41">
        <v>15699.86</v>
      </c>
      <c r="Z195" s="41">
        <v>15203.545253863134</v>
      </c>
      <c r="AA195" s="41">
        <v>20208.937793427231</v>
      </c>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row>
    <row r="196" spans="1:740" s="113" customFormat="1" ht="27" customHeight="1" x14ac:dyDescent="0.15">
      <c r="A196" s="2">
        <v>193</v>
      </c>
      <c r="B196" s="19" t="s">
        <v>139</v>
      </c>
      <c r="C196" s="10" t="s">
        <v>699</v>
      </c>
      <c r="D196" s="1" t="s">
        <v>1100</v>
      </c>
      <c r="E196" s="22">
        <v>35</v>
      </c>
      <c r="F196" s="66">
        <v>24</v>
      </c>
      <c r="G196" s="56">
        <v>1714867</v>
      </c>
      <c r="H196" s="6">
        <v>4679</v>
      </c>
      <c r="I196" s="22">
        <v>239</v>
      </c>
      <c r="J196" s="87">
        <f t="shared" si="12"/>
        <v>19.600000000000001</v>
      </c>
      <c r="K196" s="14">
        <v>12</v>
      </c>
      <c r="L196" s="123">
        <f t="shared" si="11"/>
        <v>7291.1011904761899</v>
      </c>
      <c r="M196" s="56">
        <v>265</v>
      </c>
      <c r="N196" s="22">
        <f t="shared" si="13"/>
        <v>6471.1962264150943</v>
      </c>
      <c r="O196" s="74">
        <v>22222.5</v>
      </c>
      <c r="P196" s="26">
        <f t="shared" si="14"/>
        <v>77.168050399370003</v>
      </c>
      <c r="Q196" s="7" t="s">
        <v>1263</v>
      </c>
      <c r="R196" s="7" t="s">
        <v>1565</v>
      </c>
      <c r="S196" s="7" t="s">
        <v>415</v>
      </c>
      <c r="T196" s="7" t="s">
        <v>2028</v>
      </c>
      <c r="U196" s="77" t="s">
        <v>2167</v>
      </c>
      <c r="V196" s="74">
        <v>5263.3579766536968</v>
      </c>
      <c r="W196" s="41">
        <v>6843.1779661016953</v>
      </c>
      <c r="X196" s="41">
        <v>6812.8539325842694</v>
      </c>
      <c r="Y196" s="41">
        <v>6871.5924528301884</v>
      </c>
      <c r="Z196" s="41">
        <v>6471.1962264150943</v>
      </c>
      <c r="AA196" s="41">
        <v>7291.1011904761899</v>
      </c>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row>
    <row r="197" spans="1:740" s="113" customFormat="1" ht="27" customHeight="1" x14ac:dyDescent="0.15">
      <c r="A197" s="2">
        <v>194</v>
      </c>
      <c r="B197" s="20" t="s">
        <v>140</v>
      </c>
      <c r="C197" s="10" t="s">
        <v>700</v>
      </c>
      <c r="D197" s="1" t="s">
        <v>1100</v>
      </c>
      <c r="E197" s="22">
        <v>14</v>
      </c>
      <c r="F197" s="66">
        <v>16</v>
      </c>
      <c r="G197" s="56">
        <v>1893200</v>
      </c>
      <c r="H197" s="6">
        <v>3613</v>
      </c>
      <c r="I197" s="22">
        <v>253</v>
      </c>
      <c r="J197" s="87">
        <f t="shared" si="12"/>
        <v>14.299999999999999</v>
      </c>
      <c r="K197" s="14">
        <v>12</v>
      </c>
      <c r="L197" s="123">
        <f t="shared" ref="L197:L260" si="15">IF(AND(G197&gt;0,J197&gt;0,K197&gt;0),G197/J197/K197,0)</f>
        <v>11032.634032634034</v>
      </c>
      <c r="M197" s="56">
        <v>178</v>
      </c>
      <c r="N197" s="22">
        <f t="shared" si="13"/>
        <v>10635.955056179775</v>
      </c>
      <c r="O197" s="61">
        <v>3457.6505929999998</v>
      </c>
      <c r="P197" s="26">
        <f t="shared" si="14"/>
        <v>547.53941992657553</v>
      </c>
      <c r="Q197" s="7" t="s">
        <v>1264</v>
      </c>
      <c r="R197" s="7" t="s">
        <v>1566</v>
      </c>
      <c r="S197" s="7" t="s">
        <v>1831</v>
      </c>
      <c r="T197" s="7"/>
      <c r="U197" s="77"/>
      <c r="V197" s="74">
        <v>6269.0625</v>
      </c>
      <c r="W197" s="41">
        <v>10716.272189349113</v>
      </c>
      <c r="X197" s="41">
        <v>10246.596858638743</v>
      </c>
      <c r="Y197" s="41">
        <v>10806.318681318682</v>
      </c>
      <c r="Z197" s="41">
        <v>10635.955056179775</v>
      </c>
      <c r="AA197" s="41">
        <v>11032.634032634034</v>
      </c>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row>
    <row r="198" spans="1:740" s="113" customFormat="1" ht="27" customHeight="1" x14ac:dyDescent="0.15">
      <c r="A198" s="2">
        <v>195</v>
      </c>
      <c r="B198" s="20" t="s">
        <v>141</v>
      </c>
      <c r="C198" s="10" t="s">
        <v>701</v>
      </c>
      <c r="D198" s="1" t="s">
        <v>1100</v>
      </c>
      <c r="E198" s="22">
        <v>14</v>
      </c>
      <c r="F198" s="66">
        <v>14</v>
      </c>
      <c r="G198" s="56">
        <v>4761644</v>
      </c>
      <c r="H198" s="6">
        <v>3584</v>
      </c>
      <c r="I198" s="22">
        <v>269</v>
      </c>
      <c r="J198" s="87">
        <f t="shared" si="12"/>
        <v>13.4</v>
      </c>
      <c r="K198" s="14">
        <v>12</v>
      </c>
      <c r="L198" s="123">
        <f t="shared" si="15"/>
        <v>29612.213930348258</v>
      </c>
      <c r="M198" s="56">
        <v>168</v>
      </c>
      <c r="N198" s="22">
        <f t="shared" si="13"/>
        <v>28343.119047619046</v>
      </c>
      <c r="O198" s="74">
        <v>13086</v>
      </c>
      <c r="P198" s="26">
        <f t="shared" si="14"/>
        <v>363.87314687452238</v>
      </c>
      <c r="Q198" s="12" t="s">
        <v>1137</v>
      </c>
      <c r="R198" s="12" t="s">
        <v>1451</v>
      </c>
      <c r="S198" s="12"/>
      <c r="T198" s="12"/>
      <c r="U198" s="79"/>
      <c r="V198" s="74">
        <v>23827.120300751878</v>
      </c>
      <c r="W198" s="41">
        <v>25945.14814814815</v>
      </c>
      <c r="X198" s="41">
        <v>29391.875912408759</v>
      </c>
      <c r="Y198" s="41">
        <v>28307.404761904763</v>
      </c>
      <c r="Z198" s="41">
        <v>28343.119047619046</v>
      </c>
      <c r="AA198" s="41">
        <v>29612.213930348258</v>
      </c>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row>
    <row r="199" spans="1:740" s="113" customFormat="1" ht="27" customHeight="1" x14ac:dyDescent="0.15">
      <c r="A199" s="2">
        <v>196</v>
      </c>
      <c r="B199" s="20" t="s">
        <v>142</v>
      </c>
      <c r="C199" s="10" t="s">
        <v>56</v>
      </c>
      <c r="D199" s="1" t="s">
        <v>1100</v>
      </c>
      <c r="E199" s="22">
        <v>20</v>
      </c>
      <c r="F199" s="66">
        <v>20</v>
      </c>
      <c r="G199" s="56">
        <v>9999726</v>
      </c>
      <c r="H199" s="6">
        <v>5964</v>
      </c>
      <c r="I199" s="22">
        <v>251</v>
      </c>
      <c r="J199" s="87">
        <f t="shared" si="12"/>
        <v>23.8</v>
      </c>
      <c r="K199" s="14">
        <v>12</v>
      </c>
      <c r="L199" s="123">
        <f t="shared" si="15"/>
        <v>35013.046218487398</v>
      </c>
      <c r="M199" s="56">
        <v>324</v>
      </c>
      <c r="N199" s="22">
        <f t="shared" si="13"/>
        <v>30863.35185185185</v>
      </c>
      <c r="O199" s="74">
        <v>22574</v>
      </c>
      <c r="P199" s="26">
        <f t="shared" si="14"/>
        <v>442.97536989456898</v>
      </c>
      <c r="Q199" s="7" t="s">
        <v>1265</v>
      </c>
      <c r="R199" s="7" t="s">
        <v>467</v>
      </c>
      <c r="S199" s="7"/>
      <c r="T199" s="7"/>
      <c r="U199" s="77"/>
      <c r="V199" s="74">
        <v>14048.820388349515</v>
      </c>
      <c r="W199" s="41">
        <v>23079.178743961351</v>
      </c>
      <c r="X199" s="41">
        <v>34998.404255319147</v>
      </c>
      <c r="Y199" s="41">
        <v>36813.885321100919</v>
      </c>
      <c r="Z199" s="41">
        <v>30863.35185185185</v>
      </c>
      <c r="AA199" s="41">
        <v>35013.046218487398</v>
      </c>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row>
    <row r="200" spans="1:740" s="113" customFormat="1" ht="27" customHeight="1" x14ac:dyDescent="0.15">
      <c r="A200" s="2">
        <v>197</v>
      </c>
      <c r="B200" s="20" t="s">
        <v>143</v>
      </c>
      <c r="C200" s="10" t="s">
        <v>19</v>
      </c>
      <c r="D200" s="1" t="s">
        <v>1100</v>
      </c>
      <c r="E200" s="22">
        <v>10</v>
      </c>
      <c r="F200" s="66">
        <v>9</v>
      </c>
      <c r="G200" s="56">
        <v>2396995</v>
      </c>
      <c r="H200" s="6">
        <v>1973</v>
      </c>
      <c r="I200" s="22">
        <v>270</v>
      </c>
      <c r="J200" s="87">
        <f t="shared" si="12"/>
        <v>7.3999999999999995</v>
      </c>
      <c r="K200" s="14">
        <v>12</v>
      </c>
      <c r="L200" s="123">
        <f t="shared" si="15"/>
        <v>26993.186936936938</v>
      </c>
      <c r="M200" s="56">
        <v>103</v>
      </c>
      <c r="N200" s="22">
        <f t="shared" si="13"/>
        <v>23271.796116504855</v>
      </c>
      <c r="O200" s="74">
        <v>19422</v>
      </c>
      <c r="P200" s="26">
        <f t="shared" si="14"/>
        <v>123.41648645865513</v>
      </c>
      <c r="Q200" s="7" t="s">
        <v>1266</v>
      </c>
      <c r="R200" s="7" t="s">
        <v>1157</v>
      </c>
      <c r="S200" s="7" t="s">
        <v>1832</v>
      </c>
      <c r="T200" s="7" t="s">
        <v>2029</v>
      </c>
      <c r="U200" s="77"/>
      <c r="V200" s="74">
        <v>14098.804347826086</v>
      </c>
      <c r="W200" s="41">
        <v>18252.427184466018</v>
      </c>
      <c r="X200" s="41">
        <v>19194.460784313724</v>
      </c>
      <c r="Y200" s="41">
        <v>20961.1797752809</v>
      </c>
      <c r="Z200" s="41">
        <v>23271.796116504855</v>
      </c>
      <c r="AA200" s="41">
        <v>26993.186936936938</v>
      </c>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row>
    <row r="201" spans="1:740" s="113" customFormat="1" ht="27" customHeight="1" x14ac:dyDescent="0.15">
      <c r="A201" s="2">
        <v>198</v>
      </c>
      <c r="B201" s="20" t="s">
        <v>975</v>
      </c>
      <c r="C201" s="10" t="s">
        <v>702</v>
      </c>
      <c r="D201" s="1" t="s">
        <v>1100</v>
      </c>
      <c r="E201" s="22">
        <v>20</v>
      </c>
      <c r="F201" s="66">
        <v>22</v>
      </c>
      <c r="G201" s="56">
        <v>4178267</v>
      </c>
      <c r="H201" s="6">
        <v>7174</v>
      </c>
      <c r="I201" s="22">
        <v>269</v>
      </c>
      <c r="J201" s="87">
        <f t="shared" si="12"/>
        <v>26.700000000000003</v>
      </c>
      <c r="K201" s="14">
        <v>12</v>
      </c>
      <c r="L201" s="123">
        <f t="shared" si="15"/>
        <v>13040.783395755303</v>
      </c>
      <c r="M201" s="56">
        <v>412</v>
      </c>
      <c r="N201" s="22">
        <f t="shared" si="13"/>
        <v>10141.424757281553</v>
      </c>
      <c r="O201" s="74">
        <v>22864.680555555555</v>
      </c>
      <c r="P201" s="26">
        <f t="shared" si="14"/>
        <v>182.73891865000422</v>
      </c>
      <c r="Q201" s="7" t="s">
        <v>1267</v>
      </c>
      <c r="R201" s="7" t="s">
        <v>373</v>
      </c>
      <c r="S201" s="7" t="s">
        <v>1833</v>
      </c>
      <c r="T201" s="7" t="s">
        <v>2030</v>
      </c>
      <c r="U201" s="77"/>
      <c r="V201" s="74">
        <v>21000</v>
      </c>
      <c r="W201" s="41">
        <v>10514.72972972973</v>
      </c>
      <c r="X201" s="41">
        <v>11910.962962962964</v>
      </c>
      <c r="Y201" s="41">
        <v>11459.927272727273</v>
      </c>
      <c r="Z201" s="41">
        <v>10141.424757281553</v>
      </c>
      <c r="AA201" s="41">
        <v>13040.783395755303</v>
      </c>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row>
    <row r="202" spans="1:740" s="113" customFormat="1" ht="27" customHeight="1" x14ac:dyDescent="0.15">
      <c r="A202" s="2">
        <v>199</v>
      </c>
      <c r="B202" s="20" t="s">
        <v>976</v>
      </c>
      <c r="C202" s="10" t="s">
        <v>703</v>
      </c>
      <c r="D202" s="1" t="s">
        <v>1100</v>
      </c>
      <c r="E202" s="22">
        <v>20</v>
      </c>
      <c r="F202" s="66">
        <v>23</v>
      </c>
      <c r="G202" s="56">
        <v>8381500</v>
      </c>
      <c r="H202" s="6">
        <v>5171</v>
      </c>
      <c r="I202" s="22">
        <v>254</v>
      </c>
      <c r="J202" s="87">
        <f t="shared" si="12"/>
        <v>20.400000000000002</v>
      </c>
      <c r="K202" s="14">
        <v>12</v>
      </c>
      <c r="L202" s="123">
        <f t="shared" si="15"/>
        <v>34238.15359477124</v>
      </c>
      <c r="M202" s="56">
        <v>269</v>
      </c>
      <c r="N202" s="22">
        <f t="shared" si="13"/>
        <v>31157.992565055763</v>
      </c>
      <c r="O202" s="74">
        <v>18017</v>
      </c>
      <c r="P202" s="26">
        <f t="shared" si="14"/>
        <v>465.19953377365823</v>
      </c>
      <c r="Q202" s="7" t="s">
        <v>1268</v>
      </c>
      <c r="R202" s="7" t="s">
        <v>1207</v>
      </c>
      <c r="S202" s="7"/>
      <c r="T202" s="7"/>
      <c r="U202" s="77"/>
      <c r="V202" s="74"/>
      <c r="W202" s="41"/>
      <c r="X202" s="41">
        <v>31767.647058823528</v>
      </c>
      <c r="Y202" s="41">
        <v>33479.439252336451</v>
      </c>
      <c r="Z202" s="41">
        <v>31157.992565055763</v>
      </c>
      <c r="AA202" s="41">
        <v>34238.15359477124</v>
      </c>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row>
    <row r="203" spans="1:740" s="113" customFormat="1" ht="27" customHeight="1" x14ac:dyDescent="0.15">
      <c r="A203" s="2">
        <v>200</v>
      </c>
      <c r="B203" s="58" t="s">
        <v>977</v>
      </c>
      <c r="C203" s="10" t="s">
        <v>704</v>
      </c>
      <c r="D203" s="1" t="s">
        <v>1100</v>
      </c>
      <c r="E203" s="22">
        <v>20</v>
      </c>
      <c r="F203" s="66">
        <v>9</v>
      </c>
      <c r="G203" s="56">
        <v>577300</v>
      </c>
      <c r="H203" s="6">
        <v>876</v>
      </c>
      <c r="I203" s="22">
        <v>215</v>
      </c>
      <c r="J203" s="87">
        <f t="shared" si="12"/>
        <v>4.0999999999999996</v>
      </c>
      <c r="K203" s="14">
        <v>10</v>
      </c>
      <c r="L203" s="123">
        <f t="shared" si="15"/>
        <v>14080.487804878048</v>
      </c>
      <c r="M203" s="56">
        <v>56</v>
      </c>
      <c r="N203" s="22">
        <f t="shared" si="13"/>
        <v>10308.928571428571</v>
      </c>
      <c r="O203" s="74">
        <v>3137</v>
      </c>
      <c r="P203" s="26">
        <f t="shared" si="14"/>
        <v>184.02932738284986</v>
      </c>
      <c r="Q203" s="7" t="s">
        <v>1269</v>
      </c>
      <c r="R203" s="7" t="s">
        <v>1567</v>
      </c>
      <c r="S203" s="7" t="s">
        <v>408</v>
      </c>
      <c r="T203" s="7" t="s">
        <v>436</v>
      </c>
      <c r="U203" s="77"/>
      <c r="V203" s="74"/>
      <c r="W203" s="41"/>
      <c r="X203" s="41"/>
      <c r="Y203" s="41"/>
      <c r="Z203" s="41">
        <v>10308.928571428571</v>
      </c>
      <c r="AA203" s="41">
        <v>14080.487804878048</v>
      </c>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row>
    <row r="204" spans="1:740" s="113" customFormat="1" ht="27" customHeight="1" x14ac:dyDescent="0.15">
      <c r="A204" s="2">
        <v>201</v>
      </c>
      <c r="B204" s="20" t="s">
        <v>291</v>
      </c>
      <c r="C204" s="10" t="s">
        <v>705</v>
      </c>
      <c r="D204" s="1" t="s">
        <v>1101</v>
      </c>
      <c r="E204" s="22">
        <v>20</v>
      </c>
      <c r="F204" s="66">
        <v>16</v>
      </c>
      <c r="G204" s="56">
        <v>2665410</v>
      </c>
      <c r="H204" s="6">
        <v>3117</v>
      </c>
      <c r="I204" s="22">
        <v>245</v>
      </c>
      <c r="J204" s="87">
        <f t="shared" si="12"/>
        <v>12.799999999999999</v>
      </c>
      <c r="K204" s="14">
        <v>12</v>
      </c>
      <c r="L204" s="123">
        <f t="shared" si="15"/>
        <v>17352.929687500004</v>
      </c>
      <c r="M204" s="56">
        <v>181</v>
      </c>
      <c r="N204" s="22">
        <f t="shared" si="13"/>
        <v>14726.022099447513</v>
      </c>
      <c r="O204" s="74">
        <v>18768</v>
      </c>
      <c r="P204" s="26">
        <f t="shared" si="14"/>
        <v>142.01886189258312</v>
      </c>
      <c r="Q204" s="12" t="s">
        <v>1270</v>
      </c>
      <c r="R204" s="7" t="s">
        <v>1287</v>
      </c>
      <c r="S204" s="12" t="s">
        <v>382</v>
      </c>
      <c r="T204" s="12" t="s">
        <v>2031</v>
      </c>
      <c r="U204" s="79" t="s">
        <v>1495</v>
      </c>
      <c r="V204" s="74">
        <v>13931.205673758865</v>
      </c>
      <c r="W204" s="41">
        <v>9775.0660792951549</v>
      </c>
      <c r="X204" s="41">
        <v>10814.254385964912</v>
      </c>
      <c r="Y204" s="41">
        <v>10140.08695652174</v>
      </c>
      <c r="Z204" s="41">
        <v>14726.022099447513</v>
      </c>
      <c r="AA204" s="41">
        <v>17352.929687500004</v>
      </c>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row>
    <row r="205" spans="1:740" s="113" customFormat="1" ht="27" customHeight="1" x14ac:dyDescent="0.15">
      <c r="A205" s="2">
        <v>202</v>
      </c>
      <c r="B205" s="21" t="s">
        <v>292</v>
      </c>
      <c r="C205" s="10" t="s">
        <v>706</v>
      </c>
      <c r="D205" s="1" t="s">
        <v>1101</v>
      </c>
      <c r="E205" s="23">
        <v>10</v>
      </c>
      <c r="F205" s="68">
        <v>10</v>
      </c>
      <c r="G205" s="71">
        <v>2256865</v>
      </c>
      <c r="H205" s="17">
        <v>2255</v>
      </c>
      <c r="I205" s="23">
        <v>241</v>
      </c>
      <c r="J205" s="87">
        <f t="shared" si="12"/>
        <v>9.4</v>
      </c>
      <c r="K205" s="57">
        <v>12</v>
      </c>
      <c r="L205" s="123">
        <f t="shared" si="15"/>
        <v>20007.668439716312</v>
      </c>
      <c r="M205" s="71">
        <v>120</v>
      </c>
      <c r="N205" s="22">
        <f t="shared" si="13"/>
        <v>18807.208333333332</v>
      </c>
      <c r="O205" s="89">
        <v>9536.1999999999989</v>
      </c>
      <c r="P205" s="26">
        <f t="shared" si="14"/>
        <v>236.66292653258114</v>
      </c>
      <c r="Q205" s="12" t="s">
        <v>428</v>
      </c>
      <c r="R205" s="12" t="s">
        <v>1568</v>
      </c>
      <c r="S205" s="7" t="s">
        <v>1834</v>
      </c>
      <c r="T205" s="7"/>
      <c r="U205" s="77"/>
      <c r="V205" s="74">
        <v>18454.572916666668</v>
      </c>
      <c r="W205" s="41">
        <v>18316.883720930233</v>
      </c>
      <c r="X205" s="41">
        <v>17877.476190476191</v>
      </c>
      <c r="Y205" s="41">
        <v>17124.518518518518</v>
      </c>
      <c r="Z205" s="41">
        <v>18807.208333333332</v>
      </c>
      <c r="AA205" s="41">
        <v>20007.668439716312</v>
      </c>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row>
    <row r="206" spans="1:740" s="113" customFormat="1" ht="27" customHeight="1" x14ac:dyDescent="0.15">
      <c r="A206" s="2">
        <v>203</v>
      </c>
      <c r="B206" s="20" t="s">
        <v>293</v>
      </c>
      <c r="C206" s="10" t="s">
        <v>707</v>
      </c>
      <c r="D206" s="1" t="s">
        <v>1101</v>
      </c>
      <c r="E206" s="22">
        <v>34</v>
      </c>
      <c r="F206" s="66">
        <v>34</v>
      </c>
      <c r="G206" s="56">
        <v>3921270</v>
      </c>
      <c r="H206" s="6">
        <v>5708</v>
      </c>
      <c r="I206" s="22">
        <v>253</v>
      </c>
      <c r="J206" s="87">
        <f t="shared" si="12"/>
        <v>22.6</v>
      </c>
      <c r="K206" s="14">
        <v>12</v>
      </c>
      <c r="L206" s="123">
        <f t="shared" si="15"/>
        <v>14458.960176991148</v>
      </c>
      <c r="M206" s="56">
        <v>373</v>
      </c>
      <c r="N206" s="22">
        <f t="shared" si="13"/>
        <v>10512.788203753351</v>
      </c>
      <c r="O206" s="74">
        <v>22831</v>
      </c>
      <c r="P206" s="26">
        <f t="shared" si="14"/>
        <v>171.75200385440849</v>
      </c>
      <c r="Q206" s="7" t="s">
        <v>1271</v>
      </c>
      <c r="R206" s="7" t="s">
        <v>1569</v>
      </c>
      <c r="S206" s="7" t="s">
        <v>1835</v>
      </c>
      <c r="T206" s="7"/>
      <c r="U206" s="77"/>
      <c r="V206" s="74">
        <v>10655.840399002494</v>
      </c>
      <c r="W206" s="41">
        <v>5196.9950738916259</v>
      </c>
      <c r="X206" s="41">
        <v>9261.1802030456856</v>
      </c>
      <c r="Y206" s="41">
        <v>11228.163265306122</v>
      </c>
      <c r="Z206" s="41">
        <v>10512.788203753351</v>
      </c>
      <c r="AA206" s="41">
        <v>14458.960176991148</v>
      </c>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row>
    <row r="207" spans="1:740" s="113" customFormat="1" ht="27" customHeight="1" x14ac:dyDescent="0.15">
      <c r="A207" s="2">
        <v>204</v>
      </c>
      <c r="B207" s="20" t="s">
        <v>294</v>
      </c>
      <c r="C207" s="10" t="s">
        <v>708</v>
      </c>
      <c r="D207" s="1" t="s">
        <v>1101</v>
      </c>
      <c r="E207" s="22">
        <v>20</v>
      </c>
      <c r="F207" s="66">
        <v>24</v>
      </c>
      <c r="G207" s="56">
        <v>5293005</v>
      </c>
      <c r="H207" s="6">
        <v>4550</v>
      </c>
      <c r="I207" s="22">
        <v>241</v>
      </c>
      <c r="J207" s="87">
        <f t="shared" si="12"/>
        <v>18.900000000000002</v>
      </c>
      <c r="K207" s="14">
        <v>12</v>
      </c>
      <c r="L207" s="123">
        <f t="shared" si="15"/>
        <v>23337.764550264546</v>
      </c>
      <c r="M207" s="56">
        <v>296</v>
      </c>
      <c r="N207" s="22">
        <f t="shared" si="13"/>
        <v>17881.77364864865</v>
      </c>
      <c r="O207" s="74">
        <v>12599.680000000002</v>
      </c>
      <c r="P207" s="26">
        <f t="shared" si="14"/>
        <v>420.09043086808549</v>
      </c>
      <c r="Q207" s="7" t="s">
        <v>444</v>
      </c>
      <c r="R207" s="7" t="s">
        <v>374</v>
      </c>
      <c r="S207" s="7" t="s">
        <v>373</v>
      </c>
      <c r="T207" s="7" t="s">
        <v>2032</v>
      </c>
      <c r="U207" s="77" t="s">
        <v>365</v>
      </c>
      <c r="V207" s="74">
        <v>17936.430976430976</v>
      </c>
      <c r="W207" s="41">
        <v>17657.245614035088</v>
      </c>
      <c r="X207" s="41">
        <v>16884.832775919731</v>
      </c>
      <c r="Y207" s="41">
        <v>17990.682593856654</v>
      </c>
      <c r="Z207" s="41">
        <v>17881.77364864865</v>
      </c>
      <c r="AA207" s="41">
        <v>23337.764550264546</v>
      </c>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row>
    <row r="208" spans="1:740" s="113" customFormat="1" ht="27" customHeight="1" x14ac:dyDescent="0.15">
      <c r="A208" s="2">
        <v>205</v>
      </c>
      <c r="B208" s="20" t="s">
        <v>295</v>
      </c>
      <c r="C208" s="10" t="s">
        <v>20</v>
      </c>
      <c r="D208" s="1" t="s">
        <v>1101</v>
      </c>
      <c r="E208" s="22">
        <v>14</v>
      </c>
      <c r="F208" s="66">
        <v>32</v>
      </c>
      <c r="G208" s="56">
        <v>2318010</v>
      </c>
      <c r="H208" s="6">
        <v>2128</v>
      </c>
      <c r="I208" s="22">
        <v>246</v>
      </c>
      <c r="J208" s="87">
        <f t="shared" si="12"/>
        <v>8.6999999999999993</v>
      </c>
      <c r="K208" s="14">
        <v>12</v>
      </c>
      <c r="L208" s="123">
        <f t="shared" si="15"/>
        <v>22203.160919540231</v>
      </c>
      <c r="M208" s="56">
        <v>212</v>
      </c>
      <c r="N208" s="22">
        <f t="shared" si="13"/>
        <v>10934.009433962265</v>
      </c>
      <c r="O208" s="74">
        <v>5717.5</v>
      </c>
      <c r="P208" s="26">
        <f t="shared" si="14"/>
        <v>405.42369916921734</v>
      </c>
      <c r="Q208" s="7" t="s">
        <v>368</v>
      </c>
      <c r="R208" s="7" t="s">
        <v>1570</v>
      </c>
      <c r="S208" s="7" t="s">
        <v>1836</v>
      </c>
      <c r="T208" s="7" t="s">
        <v>2033</v>
      </c>
      <c r="U208" s="77" t="s">
        <v>382</v>
      </c>
      <c r="V208" s="74">
        <v>10380.650190114069</v>
      </c>
      <c r="W208" s="41">
        <v>10699.388888888889</v>
      </c>
      <c r="X208" s="41">
        <v>11116.864253393665</v>
      </c>
      <c r="Y208" s="41">
        <v>10704.872146118722</v>
      </c>
      <c r="Z208" s="41">
        <v>10934.009433962265</v>
      </c>
      <c r="AA208" s="41">
        <v>22203.160919540231</v>
      </c>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row>
    <row r="209" spans="1:740" s="113" customFormat="1" ht="27" customHeight="1" x14ac:dyDescent="0.15">
      <c r="A209" s="2">
        <v>206</v>
      </c>
      <c r="B209" s="20" t="s">
        <v>978</v>
      </c>
      <c r="C209" s="10" t="s">
        <v>709</v>
      </c>
      <c r="D209" s="1" t="s">
        <v>1101</v>
      </c>
      <c r="E209" s="22">
        <v>10</v>
      </c>
      <c r="F209" s="66">
        <v>9</v>
      </c>
      <c r="G209" s="56">
        <v>1287715</v>
      </c>
      <c r="H209" s="6">
        <v>1964</v>
      </c>
      <c r="I209" s="22">
        <v>267</v>
      </c>
      <c r="J209" s="87">
        <f t="shared" si="12"/>
        <v>7.3999999999999995</v>
      </c>
      <c r="K209" s="14">
        <v>12</v>
      </c>
      <c r="L209" s="123">
        <f t="shared" si="15"/>
        <v>14501.295045045046</v>
      </c>
      <c r="M209" s="56">
        <v>105</v>
      </c>
      <c r="N209" s="22">
        <f t="shared" si="13"/>
        <v>12263.952380952382</v>
      </c>
      <c r="O209" s="74">
        <v>7925.25</v>
      </c>
      <c r="P209" s="26">
        <f t="shared" si="14"/>
        <v>162.48257152771205</v>
      </c>
      <c r="Q209" s="7" t="s">
        <v>408</v>
      </c>
      <c r="R209" s="7" t="s">
        <v>412</v>
      </c>
      <c r="S209" s="7"/>
      <c r="T209" s="7"/>
      <c r="U209" s="77"/>
      <c r="V209" s="74"/>
      <c r="W209" s="41"/>
      <c r="X209" s="41">
        <v>9105.0333333333328</v>
      </c>
      <c r="Y209" s="41">
        <v>11157.837837837838</v>
      </c>
      <c r="Z209" s="41">
        <v>12263.952380952382</v>
      </c>
      <c r="AA209" s="41">
        <v>14501.295045045046</v>
      </c>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row>
    <row r="210" spans="1:740" s="113" customFormat="1" ht="27" customHeight="1" x14ac:dyDescent="0.15">
      <c r="A210" s="2">
        <v>207</v>
      </c>
      <c r="B210" s="20" t="s">
        <v>296</v>
      </c>
      <c r="C210" s="10" t="s">
        <v>710</v>
      </c>
      <c r="D210" s="1" t="s">
        <v>1101</v>
      </c>
      <c r="E210" s="22">
        <v>20</v>
      </c>
      <c r="F210" s="66">
        <v>20</v>
      </c>
      <c r="G210" s="56">
        <v>2400000</v>
      </c>
      <c r="H210" s="6">
        <v>5400</v>
      </c>
      <c r="I210" s="22">
        <v>270</v>
      </c>
      <c r="J210" s="87">
        <f t="shared" si="12"/>
        <v>20</v>
      </c>
      <c r="K210" s="14">
        <v>12</v>
      </c>
      <c r="L210" s="123">
        <f t="shared" si="15"/>
        <v>10000</v>
      </c>
      <c r="M210" s="56">
        <v>240</v>
      </c>
      <c r="N210" s="22">
        <f t="shared" si="13"/>
        <v>10000</v>
      </c>
      <c r="O210" s="74">
        <v>26900</v>
      </c>
      <c r="P210" s="26">
        <f t="shared" si="14"/>
        <v>89.219330855018583</v>
      </c>
      <c r="Q210" s="7" t="s">
        <v>1272</v>
      </c>
      <c r="R210" s="7" t="s">
        <v>1571</v>
      </c>
      <c r="S210" s="7"/>
      <c r="T210" s="7"/>
      <c r="U210" s="77"/>
      <c r="V210" s="74">
        <v>10000</v>
      </c>
      <c r="W210" s="41">
        <v>10000</v>
      </c>
      <c r="X210" s="41">
        <v>10000</v>
      </c>
      <c r="Y210" s="41">
        <v>10000</v>
      </c>
      <c r="Z210" s="41">
        <v>10000</v>
      </c>
      <c r="AA210" s="41">
        <v>10000</v>
      </c>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row>
    <row r="211" spans="1:740" s="113" customFormat="1" ht="27" customHeight="1" x14ac:dyDescent="0.15">
      <c r="A211" s="2">
        <v>208</v>
      </c>
      <c r="B211" s="20" t="s">
        <v>979</v>
      </c>
      <c r="C211" s="10" t="s">
        <v>711</v>
      </c>
      <c r="D211" s="1" t="s">
        <v>1101</v>
      </c>
      <c r="E211" s="22">
        <v>10</v>
      </c>
      <c r="F211" s="66">
        <v>2</v>
      </c>
      <c r="G211" s="56">
        <v>350490</v>
      </c>
      <c r="H211" s="6">
        <v>655</v>
      </c>
      <c r="I211" s="22">
        <v>268</v>
      </c>
      <c r="J211" s="87">
        <f t="shared" si="12"/>
        <v>2.5</v>
      </c>
      <c r="K211" s="14">
        <v>12</v>
      </c>
      <c r="L211" s="123">
        <f t="shared" si="15"/>
        <v>11683</v>
      </c>
      <c r="M211" s="56">
        <v>35</v>
      </c>
      <c r="N211" s="22">
        <f t="shared" si="13"/>
        <v>10014</v>
      </c>
      <c r="O211" s="74">
        <v>2296</v>
      </c>
      <c r="P211" s="26">
        <f t="shared" si="14"/>
        <v>152.65243902439025</v>
      </c>
      <c r="Q211" s="7" t="s">
        <v>1273</v>
      </c>
      <c r="R211" s="7" t="s">
        <v>1572</v>
      </c>
      <c r="S211" s="7"/>
      <c r="T211" s="7"/>
      <c r="U211" s="77"/>
      <c r="V211" s="74"/>
      <c r="W211" s="41">
        <v>5333.333333333333</v>
      </c>
      <c r="X211" s="41">
        <v>11569.23076923077</v>
      </c>
      <c r="Y211" s="41">
        <v>10888.75</v>
      </c>
      <c r="Z211" s="41">
        <v>10014</v>
      </c>
      <c r="AA211" s="41">
        <v>11683</v>
      </c>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row>
    <row r="212" spans="1:740" s="113" customFormat="1" ht="27" customHeight="1" x14ac:dyDescent="0.15">
      <c r="A212" s="2">
        <v>209</v>
      </c>
      <c r="B212" s="20" t="s">
        <v>980</v>
      </c>
      <c r="C212" s="10" t="s">
        <v>712</v>
      </c>
      <c r="D212" s="1" t="s">
        <v>1101</v>
      </c>
      <c r="E212" s="22">
        <v>10</v>
      </c>
      <c r="F212" s="66">
        <v>3</v>
      </c>
      <c r="G212" s="56">
        <v>93710</v>
      </c>
      <c r="H212" s="6">
        <v>483</v>
      </c>
      <c r="I212" s="22">
        <v>270</v>
      </c>
      <c r="J212" s="87">
        <f t="shared" si="12"/>
        <v>1.8</v>
      </c>
      <c r="K212" s="14">
        <v>12</v>
      </c>
      <c r="L212" s="123">
        <f t="shared" si="15"/>
        <v>4338.4259259259261</v>
      </c>
      <c r="M212" s="56">
        <v>21</v>
      </c>
      <c r="N212" s="22">
        <f t="shared" si="13"/>
        <v>4462.3809523809523</v>
      </c>
      <c r="O212" s="74">
        <v>1031</v>
      </c>
      <c r="P212" s="26">
        <f t="shared" si="14"/>
        <v>90.892337536372452</v>
      </c>
      <c r="Q212" s="7" t="s">
        <v>1274</v>
      </c>
      <c r="R212" s="7" t="s">
        <v>1573</v>
      </c>
      <c r="S212" s="7" t="s">
        <v>408</v>
      </c>
      <c r="T212" s="7" t="s">
        <v>2034</v>
      </c>
      <c r="U212" s="77"/>
      <c r="V212" s="74"/>
      <c r="W212" s="41"/>
      <c r="X212" s="41"/>
      <c r="Y212" s="41"/>
      <c r="Z212" s="41">
        <v>4462.3809523809523</v>
      </c>
      <c r="AA212" s="41">
        <v>4338.4259259259261</v>
      </c>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row>
    <row r="213" spans="1:740" s="113" customFormat="1" ht="27" customHeight="1" x14ac:dyDescent="0.15">
      <c r="A213" s="2">
        <v>210</v>
      </c>
      <c r="B213" s="20" t="s">
        <v>981</v>
      </c>
      <c r="C213" s="10" t="s">
        <v>713</v>
      </c>
      <c r="D213" s="1" t="s">
        <v>1101</v>
      </c>
      <c r="E213" s="22">
        <v>20</v>
      </c>
      <c r="F213" s="66">
        <v>20</v>
      </c>
      <c r="G213" s="56">
        <v>1527303</v>
      </c>
      <c r="H213" s="6">
        <v>2762</v>
      </c>
      <c r="I213" s="22">
        <v>310</v>
      </c>
      <c r="J213" s="87">
        <f t="shared" si="12"/>
        <v>9</v>
      </c>
      <c r="K213" s="14">
        <v>12</v>
      </c>
      <c r="L213" s="123">
        <f t="shared" si="15"/>
        <v>14141.694444444445</v>
      </c>
      <c r="M213" s="56">
        <v>197</v>
      </c>
      <c r="N213" s="22">
        <f t="shared" si="13"/>
        <v>7752.8071065989843</v>
      </c>
      <c r="O213" s="74">
        <v>9475</v>
      </c>
      <c r="P213" s="26">
        <f t="shared" si="14"/>
        <v>161.19292875989447</v>
      </c>
      <c r="Q213" s="7" t="s">
        <v>408</v>
      </c>
      <c r="R213" s="7" t="s">
        <v>1189</v>
      </c>
      <c r="S213" s="7"/>
      <c r="T213" s="7"/>
      <c r="U213" s="77"/>
      <c r="V213" s="74"/>
      <c r="W213" s="41"/>
      <c r="X213" s="41"/>
      <c r="Y213" s="41">
        <v>7035.9649122807014</v>
      </c>
      <c r="Z213" s="41">
        <v>7752.8071065989843</v>
      </c>
      <c r="AA213" s="41">
        <v>14141.694444444445</v>
      </c>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row>
    <row r="214" spans="1:740" s="113" customFormat="1" ht="27" customHeight="1" x14ac:dyDescent="0.15">
      <c r="A214" s="2">
        <v>211</v>
      </c>
      <c r="B214" s="20" t="s">
        <v>982</v>
      </c>
      <c r="C214" s="10" t="s">
        <v>714</v>
      </c>
      <c r="D214" s="1" t="s">
        <v>1101</v>
      </c>
      <c r="E214" s="22">
        <v>20</v>
      </c>
      <c r="F214" s="66">
        <v>12</v>
      </c>
      <c r="G214" s="56">
        <v>813170</v>
      </c>
      <c r="H214" s="6">
        <v>1301</v>
      </c>
      <c r="I214" s="22">
        <v>254</v>
      </c>
      <c r="J214" s="87">
        <f t="shared" si="12"/>
        <v>5.1999999999999993</v>
      </c>
      <c r="K214" s="14">
        <v>12</v>
      </c>
      <c r="L214" s="123">
        <f t="shared" si="15"/>
        <v>13031.570512820515</v>
      </c>
      <c r="M214" s="56">
        <v>119</v>
      </c>
      <c r="N214" s="22">
        <f t="shared" si="13"/>
        <v>6833.3613445378151</v>
      </c>
      <c r="O214" s="74">
        <v>5633.5</v>
      </c>
      <c r="P214" s="26">
        <f t="shared" si="14"/>
        <v>144.34543356705422</v>
      </c>
      <c r="Q214" s="7" t="s">
        <v>1275</v>
      </c>
      <c r="R214" s="7" t="s">
        <v>1574</v>
      </c>
      <c r="S214" s="7" t="s">
        <v>1837</v>
      </c>
      <c r="T214" s="7"/>
      <c r="U214" s="77"/>
      <c r="V214" s="74"/>
      <c r="W214" s="41"/>
      <c r="X214" s="41"/>
      <c r="Y214" s="41">
        <v>3653.8095238095239</v>
      </c>
      <c r="Z214" s="41">
        <v>6833.3613445378151</v>
      </c>
      <c r="AA214" s="41">
        <v>13031.570512820515</v>
      </c>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row>
    <row r="215" spans="1:740" s="113" customFormat="1" ht="27" customHeight="1" x14ac:dyDescent="0.15">
      <c r="A215" s="2">
        <v>212</v>
      </c>
      <c r="B215" s="20" t="s">
        <v>983</v>
      </c>
      <c r="C215" s="10" t="s">
        <v>715</v>
      </c>
      <c r="D215" s="1" t="s">
        <v>1101</v>
      </c>
      <c r="E215" s="22">
        <v>20</v>
      </c>
      <c r="F215" s="66">
        <v>12</v>
      </c>
      <c r="G215" s="56">
        <v>298093</v>
      </c>
      <c r="H215" s="6">
        <v>499</v>
      </c>
      <c r="I215" s="22">
        <v>147</v>
      </c>
      <c r="J215" s="87">
        <f t="shared" si="12"/>
        <v>3.4</v>
      </c>
      <c r="K215" s="14">
        <v>7</v>
      </c>
      <c r="L215" s="123">
        <f t="shared" si="15"/>
        <v>12524.915966386556</v>
      </c>
      <c r="M215" s="56">
        <v>38</v>
      </c>
      <c r="N215" s="22">
        <f t="shared" si="13"/>
        <v>7844.5526315789475</v>
      </c>
      <c r="O215" s="74">
        <v>1429.95</v>
      </c>
      <c r="P215" s="26">
        <f t="shared" si="14"/>
        <v>208.46393230532536</v>
      </c>
      <c r="Q215" s="7" t="s">
        <v>408</v>
      </c>
      <c r="R215" s="7" t="s">
        <v>1575</v>
      </c>
      <c r="S215" s="7" t="s">
        <v>1838</v>
      </c>
      <c r="T215" s="7"/>
      <c r="U215" s="77"/>
      <c r="V215" s="74"/>
      <c r="W215" s="41"/>
      <c r="X215" s="41"/>
      <c r="Y215" s="41"/>
      <c r="Z215" s="41">
        <v>7844.5526315789475</v>
      </c>
      <c r="AA215" s="41">
        <v>12524.915966386556</v>
      </c>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row>
    <row r="216" spans="1:740" s="113" customFormat="1" ht="27" customHeight="1" x14ac:dyDescent="0.15">
      <c r="A216" s="2">
        <v>213</v>
      </c>
      <c r="B216" s="20" t="s">
        <v>984</v>
      </c>
      <c r="C216" s="10" t="s">
        <v>716</v>
      </c>
      <c r="D216" s="1" t="s">
        <v>1101</v>
      </c>
      <c r="E216" s="22">
        <v>20</v>
      </c>
      <c r="F216" s="66">
        <v>15</v>
      </c>
      <c r="G216" s="56">
        <v>115400</v>
      </c>
      <c r="H216" s="6">
        <v>169</v>
      </c>
      <c r="I216" s="22">
        <v>89</v>
      </c>
      <c r="J216" s="87">
        <f t="shared" si="12"/>
        <v>1.9000000000000001</v>
      </c>
      <c r="K216" s="14">
        <v>4</v>
      </c>
      <c r="L216" s="123">
        <f t="shared" si="15"/>
        <v>15184.210526315788</v>
      </c>
      <c r="M216" s="56">
        <v>18</v>
      </c>
      <c r="N216" s="22">
        <f t="shared" si="13"/>
        <v>6411.1111111111113</v>
      </c>
      <c r="O216" s="74">
        <v>574.5</v>
      </c>
      <c r="P216" s="26">
        <f t="shared" si="14"/>
        <v>200.8703220191471</v>
      </c>
      <c r="Q216" s="7" t="s">
        <v>1276</v>
      </c>
      <c r="R216" s="7" t="s">
        <v>384</v>
      </c>
      <c r="S216" s="7" t="s">
        <v>1839</v>
      </c>
      <c r="T216" s="7"/>
      <c r="U216" s="77"/>
      <c r="V216" s="74"/>
      <c r="W216" s="41"/>
      <c r="X216" s="41"/>
      <c r="Y216" s="41"/>
      <c r="Z216" s="41">
        <v>6411.1111111111113</v>
      </c>
      <c r="AA216" s="41">
        <v>15184.210526315788</v>
      </c>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row>
    <row r="217" spans="1:740" s="113" customFormat="1" ht="27" customHeight="1" x14ac:dyDescent="0.15">
      <c r="A217" s="2">
        <v>214</v>
      </c>
      <c r="B217" s="20" t="s">
        <v>985</v>
      </c>
      <c r="C217" s="10" t="s">
        <v>717</v>
      </c>
      <c r="D217" s="1" t="s">
        <v>1101</v>
      </c>
      <c r="E217" s="22">
        <v>20</v>
      </c>
      <c r="F217" s="66">
        <v>9</v>
      </c>
      <c r="G217" s="56">
        <v>324000</v>
      </c>
      <c r="H217" s="6">
        <v>376</v>
      </c>
      <c r="I217" s="22">
        <v>90</v>
      </c>
      <c r="J217" s="87">
        <f t="shared" si="12"/>
        <v>4.1999999999999993</v>
      </c>
      <c r="K217" s="14">
        <v>4</v>
      </c>
      <c r="L217" s="123">
        <f t="shared" si="15"/>
        <v>19285.71428571429</v>
      </c>
      <c r="M217" s="56">
        <v>21</v>
      </c>
      <c r="N217" s="22">
        <f t="shared" si="13"/>
        <v>15428.571428571429</v>
      </c>
      <c r="O217" s="74">
        <v>1202</v>
      </c>
      <c r="P217" s="26">
        <f t="shared" si="14"/>
        <v>269.55074875207987</v>
      </c>
      <c r="Q217" s="7" t="s">
        <v>1277</v>
      </c>
      <c r="R217" s="7" t="s">
        <v>1576</v>
      </c>
      <c r="S217" s="7" t="s">
        <v>1840</v>
      </c>
      <c r="T217" s="7"/>
      <c r="U217" s="77"/>
      <c r="V217" s="74"/>
      <c r="W217" s="41"/>
      <c r="X217" s="41"/>
      <c r="Y217" s="41"/>
      <c r="Z217" s="41">
        <v>15428.571428571429</v>
      </c>
      <c r="AA217" s="41">
        <v>19285.71428571429</v>
      </c>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row>
    <row r="218" spans="1:740" s="113" customFormat="1" ht="27" customHeight="1" x14ac:dyDescent="0.15">
      <c r="A218" s="2">
        <v>215</v>
      </c>
      <c r="B218" s="20" t="s">
        <v>986</v>
      </c>
      <c r="C218" s="10" t="s">
        <v>718</v>
      </c>
      <c r="D218" s="1" t="s">
        <v>1101</v>
      </c>
      <c r="E218" s="22">
        <v>20</v>
      </c>
      <c r="F218" s="66">
        <v>2</v>
      </c>
      <c r="G218" s="56">
        <v>5300</v>
      </c>
      <c r="H218" s="6">
        <v>3</v>
      </c>
      <c r="I218" s="22">
        <v>3</v>
      </c>
      <c r="J218" s="87">
        <f t="shared" si="12"/>
        <v>1</v>
      </c>
      <c r="K218" s="14">
        <v>1</v>
      </c>
      <c r="L218" s="123">
        <f t="shared" si="15"/>
        <v>5300</v>
      </c>
      <c r="M218" s="56">
        <v>1</v>
      </c>
      <c r="N218" s="22">
        <f t="shared" si="13"/>
        <v>5300</v>
      </c>
      <c r="O218" s="74">
        <v>15</v>
      </c>
      <c r="P218" s="26">
        <f t="shared" si="14"/>
        <v>353.33333333333331</v>
      </c>
      <c r="Q218" s="7" t="s">
        <v>420</v>
      </c>
      <c r="R218" s="7" t="s">
        <v>436</v>
      </c>
      <c r="S218" s="7" t="s">
        <v>1841</v>
      </c>
      <c r="T218" s="7" t="s">
        <v>2035</v>
      </c>
      <c r="U218" s="77"/>
      <c r="V218" s="74"/>
      <c r="W218" s="41"/>
      <c r="X218" s="41"/>
      <c r="Y218" s="41"/>
      <c r="Z218" s="41">
        <v>5300</v>
      </c>
      <c r="AA218" s="41">
        <v>5300</v>
      </c>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row>
    <row r="219" spans="1:740" s="113" customFormat="1" ht="27" customHeight="1" x14ac:dyDescent="0.15">
      <c r="A219" s="2">
        <v>216</v>
      </c>
      <c r="B219" s="20" t="s">
        <v>353</v>
      </c>
      <c r="C219" s="10" t="s">
        <v>719</v>
      </c>
      <c r="D219" s="1" t="s">
        <v>1102</v>
      </c>
      <c r="E219" s="22">
        <v>10</v>
      </c>
      <c r="F219" s="66">
        <v>6</v>
      </c>
      <c r="G219" s="56">
        <v>1078480</v>
      </c>
      <c r="H219" s="6">
        <v>1230</v>
      </c>
      <c r="I219" s="22">
        <v>256</v>
      </c>
      <c r="J219" s="87">
        <f t="shared" si="12"/>
        <v>4.8999999999999995</v>
      </c>
      <c r="K219" s="14">
        <v>12</v>
      </c>
      <c r="L219" s="123">
        <f t="shared" si="15"/>
        <v>18341.496598639456</v>
      </c>
      <c r="M219" s="56">
        <v>71</v>
      </c>
      <c r="N219" s="22">
        <f t="shared" si="13"/>
        <v>15189.859154929578</v>
      </c>
      <c r="O219" s="74">
        <v>4263</v>
      </c>
      <c r="P219" s="26">
        <f t="shared" si="14"/>
        <v>252.98615998123387</v>
      </c>
      <c r="Q219" s="7" t="s">
        <v>1278</v>
      </c>
      <c r="R219" s="7" t="s">
        <v>1577</v>
      </c>
      <c r="S219" s="7" t="s">
        <v>1842</v>
      </c>
      <c r="T219" s="7" t="s">
        <v>2036</v>
      </c>
      <c r="U219" s="77" t="s">
        <v>2168</v>
      </c>
      <c r="V219" s="74">
        <v>8980.8909090909092</v>
      </c>
      <c r="W219" s="41">
        <v>7342.9528301886794</v>
      </c>
      <c r="X219" s="41">
        <v>10361.488095238095</v>
      </c>
      <c r="Y219" s="41">
        <v>15711.69014084507</v>
      </c>
      <c r="Z219" s="41">
        <v>15189.859154929578</v>
      </c>
      <c r="AA219" s="41">
        <v>18341.496598639456</v>
      </c>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row>
    <row r="220" spans="1:740" s="113" customFormat="1" ht="27" customHeight="1" x14ac:dyDescent="0.15">
      <c r="A220" s="2">
        <v>217</v>
      </c>
      <c r="B220" s="20" t="s">
        <v>354</v>
      </c>
      <c r="C220" s="10" t="s">
        <v>54</v>
      </c>
      <c r="D220" s="1" t="s">
        <v>1102</v>
      </c>
      <c r="E220" s="22">
        <v>12</v>
      </c>
      <c r="F220" s="66">
        <v>12</v>
      </c>
      <c r="G220" s="56">
        <v>1396110</v>
      </c>
      <c r="H220" s="6">
        <v>2379</v>
      </c>
      <c r="I220" s="22">
        <v>310</v>
      </c>
      <c r="J220" s="87">
        <f t="shared" si="12"/>
        <v>7.6999999999999993</v>
      </c>
      <c r="K220" s="14">
        <v>12</v>
      </c>
      <c r="L220" s="123">
        <f t="shared" si="15"/>
        <v>15109.415584415585</v>
      </c>
      <c r="M220" s="56">
        <v>102</v>
      </c>
      <c r="N220" s="22">
        <f t="shared" si="13"/>
        <v>13687.35294117647</v>
      </c>
      <c r="O220" s="74">
        <v>6431</v>
      </c>
      <c r="P220" s="26">
        <f t="shared" si="14"/>
        <v>217.09065464157985</v>
      </c>
      <c r="Q220" s="7" t="s">
        <v>392</v>
      </c>
      <c r="R220" s="7" t="s">
        <v>419</v>
      </c>
      <c r="S220" s="7" t="s">
        <v>420</v>
      </c>
      <c r="T220" s="7"/>
      <c r="U220" s="77"/>
      <c r="V220" s="74">
        <v>14834.621848739496</v>
      </c>
      <c r="W220" s="41">
        <v>13543.257575757576</v>
      </c>
      <c r="X220" s="41">
        <v>13354.812030075187</v>
      </c>
      <c r="Y220" s="41">
        <v>13138.5</v>
      </c>
      <c r="Z220" s="41">
        <v>13687.35294117647</v>
      </c>
      <c r="AA220" s="41">
        <v>15109.415584415585</v>
      </c>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row>
    <row r="221" spans="1:740" s="113" customFormat="1" ht="27" customHeight="1" x14ac:dyDescent="0.15">
      <c r="A221" s="2">
        <v>218</v>
      </c>
      <c r="B221" s="59" t="s">
        <v>355</v>
      </c>
      <c r="C221" s="10" t="s">
        <v>720</v>
      </c>
      <c r="D221" s="1" t="s">
        <v>1102</v>
      </c>
      <c r="E221" s="22">
        <v>10</v>
      </c>
      <c r="F221" s="66">
        <v>7</v>
      </c>
      <c r="G221" s="56">
        <v>1795549</v>
      </c>
      <c r="H221" s="6">
        <v>1654</v>
      </c>
      <c r="I221" s="22">
        <v>270</v>
      </c>
      <c r="J221" s="87">
        <f t="shared" si="12"/>
        <v>6.1999999999999993</v>
      </c>
      <c r="K221" s="14">
        <v>12</v>
      </c>
      <c r="L221" s="123">
        <f t="shared" si="15"/>
        <v>24133.723118279569</v>
      </c>
      <c r="M221" s="56">
        <v>85</v>
      </c>
      <c r="N221" s="22">
        <f t="shared" si="13"/>
        <v>21124.105882352942</v>
      </c>
      <c r="O221" s="74">
        <v>11100</v>
      </c>
      <c r="P221" s="26">
        <f t="shared" si="14"/>
        <v>161.76117117117118</v>
      </c>
      <c r="Q221" s="7" t="s">
        <v>422</v>
      </c>
      <c r="R221" s="7" t="s">
        <v>421</v>
      </c>
      <c r="S221" s="7" t="s">
        <v>423</v>
      </c>
      <c r="T221" s="7" t="s">
        <v>2037</v>
      </c>
      <c r="U221" s="77"/>
      <c r="V221" s="74">
        <v>25281.703125</v>
      </c>
      <c r="W221" s="41">
        <v>22840.008547008547</v>
      </c>
      <c r="X221" s="41">
        <v>14411.307692307691</v>
      </c>
      <c r="Y221" s="41">
        <v>16005.228571428572</v>
      </c>
      <c r="Z221" s="41">
        <v>21124.105882352942</v>
      </c>
      <c r="AA221" s="41">
        <v>24133.723118279569</v>
      </c>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row>
    <row r="222" spans="1:740" s="113" customFormat="1" ht="27" customHeight="1" x14ac:dyDescent="0.15">
      <c r="A222" s="2">
        <v>219</v>
      </c>
      <c r="B222" s="20" t="s">
        <v>356</v>
      </c>
      <c r="C222" s="10" t="s">
        <v>721</v>
      </c>
      <c r="D222" s="1" t="s">
        <v>1102</v>
      </c>
      <c r="E222" s="22">
        <v>20</v>
      </c>
      <c r="F222" s="66">
        <v>21</v>
      </c>
      <c r="G222" s="56">
        <v>6609484</v>
      </c>
      <c r="H222" s="6">
        <v>5313</v>
      </c>
      <c r="I222" s="22">
        <v>259</v>
      </c>
      <c r="J222" s="87">
        <f t="shared" si="12"/>
        <v>20.6</v>
      </c>
      <c r="K222" s="14">
        <v>12</v>
      </c>
      <c r="L222" s="123">
        <f t="shared" si="15"/>
        <v>26737.394822006474</v>
      </c>
      <c r="M222" s="56">
        <v>264</v>
      </c>
      <c r="N222" s="22">
        <f t="shared" si="13"/>
        <v>25035.924242424244</v>
      </c>
      <c r="O222" s="74">
        <v>22230</v>
      </c>
      <c r="P222" s="26">
        <f t="shared" si="14"/>
        <v>297.32271704903286</v>
      </c>
      <c r="Q222" s="7" t="s">
        <v>424</v>
      </c>
      <c r="R222" s="7" t="s">
        <v>425</v>
      </c>
      <c r="S222" s="7" t="s">
        <v>1843</v>
      </c>
      <c r="T222" s="7" t="s">
        <v>412</v>
      </c>
      <c r="U222" s="77" t="s">
        <v>2169</v>
      </c>
      <c r="V222" s="74">
        <v>25274.357429718875</v>
      </c>
      <c r="W222" s="41">
        <v>21586.248062015504</v>
      </c>
      <c r="X222" s="41">
        <v>25065.346020761244</v>
      </c>
      <c r="Y222" s="41">
        <v>25078.003649635037</v>
      </c>
      <c r="Z222" s="41">
        <v>25035.924242424244</v>
      </c>
      <c r="AA222" s="41">
        <v>26737.394822006474</v>
      </c>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row>
    <row r="223" spans="1:740" s="113" customFormat="1" ht="27" customHeight="1" x14ac:dyDescent="0.15">
      <c r="A223" s="2">
        <v>220</v>
      </c>
      <c r="B223" s="20" t="s">
        <v>987</v>
      </c>
      <c r="C223" s="10" t="s">
        <v>722</v>
      </c>
      <c r="D223" s="1" t="s">
        <v>1102</v>
      </c>
      <c r="E223" s="22">
        <v>30</v>
      </c>
      <c r="F223" s="66">
        <v>26</v>
      </c>
      <c r="G223" s="56">
        <v>1916820</v>
      </c>
      <c r="H223" s="6">
        <v>2699</v>
      </c>
      <c r="I223" s="22">
        <v>321</v>
      </c>
      <c r="J223" s="87">
        <f t="shared" si="12"/>
        <v>8.5</v>
      </c>
      <c r="K223" s="14">
        <v>12</v>
      </c>
      <c r="L223" s="123">
        <f t="shared" si="15"/>
        <v>18792.352941176472</v>
      </c>
      <c r="M223" s="56">
        <v>184</v>
      </c>
      <c r="N223" s="22">
        <f t="shared" si="13"/>
        <v>10417.5</v>
      </c>
      <c r="O223" s="74">
        <v>8228.0499999999993</v>
      </c>
      <c r="P223" s="26">
        <f t="shared" si="14"/>
        <v>232.9616373259764</v>
      </c>
      <c r="Q223" s="7" t="s">
        <v>1279</v>
      </c>
      <c r="R223" s="7" t="s">
        <v>1578</v>
      </c>
      <c r="S223" s="7" t="s">
        <v>1844</v>
      </c>
      <c r="T223" s="7" t="s">
        <v>1555</v>
      </c>
      <c r="U223" s="77" t="s">
        <v>2170</v>
      </c>
      <c r="V223" s="74"/>
      <c r="W223" s="41"/>
      <c r="X223" s="41"/>
      <c r="Y223" s="41">
        <v>12000</v>
      </c>
      <c r="Z223" s="41">
        <v>10417.5</v>
      </c>
      <c r="AA223" s="41">
        <v>18792.352941176472</v>
      </c>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row>
    <row r="224" spans="1:740" s="113" customFormat="1" ht="27" customHeight="1" x14ac:dyDescent="0.15">
      <c r="A224" s="2">
        <v>221</v>
      </c>
      <c r="B224" s="20" t="s">
        <v>988</v>
      </c>
      <c r="C224" s="10" t="s">
        <v>723</v>
      </c>
      <c r="D224" s="1" t="s">
        <v>1102</v>
      </c>
      <c r="E224" s="22">
        <v>14</v>
      </c>
      <c r="F224" s="66">
        <v>16</v>
      </c>
      <c r="G224" s="56">
        <v>623250</v>
      </c>
      <c r="H224" s="6">
        <v>888</v>
      </c>
      <c r="I224" s="22">
        <v>204</v>
      </c>
      <c r="J224" s="87">
        <f t="shared" si="12"/>
        <v>4.3999999999999995</v>
      </c>
      <c r="K224" s="14">
        <v>10</v>
      </c>
      <c r="L224" s="123">
        <f t="shared" si="15"/>
        <v>14164.77272727273</v>
      </c>
      <c r="M224" s="56">
        <v>75</v>
      </c>
      <c r="N224" s="22">
        <f t="shared" si="13"/>
        <v>8310</v>
      </c>
      <c r="O224" s="74">
        <v>3179</v>
      </c>
      <c r="P224" s="26">
        <f t="shared" si="14"/>
        <v>196.05221767851526</v>
      </c>
      <c r="Q224" s="7" t="s">
        <v>1280</v>
      </c>
      <c r="R224" s="7" t="s">
        <v>1579</v>
      </c>
      <c r="S224" s="7" t="s">
        <v>1845</v>
      </c>
      <c r="T224" s="7" t="s">
        <v>2038</v>
      </c>
      <c r="U224" s="77" t="s">
        <v>2171</v>
      </c>
      <c r="V224" s="74"/>
      <c r="W224" s="41"/>
      <c r="X224" s="41"/>
      <c r="Y224" s="41"/>
      <c r="Z224" s="41">
        <v>8310</v>
      </c>
      <c r="AA224" s="41">
        <v>14164.77272727273</v>
      </c>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row>
    <row r="225" spans="1:740" s="113" customFormat="1" ht="27" customHeight="1" x14ac:dyDescent="0.15">
      <c r="A225" s="2">
        <v>222</v>
      </c>
      <c r="B225" s="20" t="s">
        <v>989</v>
      </c>
      <c r="C225" s="10" t="s">
        <v>724</v>
      </c>
      <c r="D225" s="1" t="s">
        <v>1102</v>
      </c>
      <c r="E225" s="22">
        <v>20</v>
      </c>
      <c r="F225" s="66">
        <v>10</v>
      </c>
      <c r="G225" s="56">
        <v>604713</v>
      </c>
      <c r="H225" s="6">
        <v>559</v>
      </c>
      <c r="I225" s="22">
        <v>189</v>
      </c>
      <c r="J225" s="87">
        <f t="shared" si="12"/>
        <v>3</v>
      </c>
      <c r="K225" s="14">
        <v>9</v>
      </c>
      <c r="L225" s="123">
        <f t="shared" si="15"/>
        <v>22396.777777777777</v>
      </c>
      <c r="M225" s="56">
        <v>43</v>
      </c>
      <c r="N225" s="22">
        <f t="shared" si="13"/>
        <v>14063.093023255815</v>
      </c>
      <c r="O225" s="74">
        <v>2279.75</v>
      </c>
      <c r="P225" s="26">
        <f t="shared" si="14"/>
        <v>265.25408487772785</v>
      </c>
      <c r="Q225" s="7" t="s">
        <v>1281</v>
      </c>
      <c r="R225" s="7" t="s">
        <v>1580</v>
      </c>
      <c r="S225" s="7" t="s">
        <v>1846</v>
      </c>
      <c r="T225" s="7" t="s">
        <v>412</v>
      </c>
      <c r="U225" s="77"/>
      <c r="V225" s="74"/>
      <c r="W225" s="41"/>
      <c r="X225" s="41"/>
      <c r="Y225" s="41"/>
      <c r="Z225" s="41">
        <v>14063.093023255815</v>
      </c>
      <c r="AA225" s="41">
        <v>22396.777777777777</v>
      </c>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row>
    <row r="226" spans="1:740" s="113" customFormat="1" ht="27" customHeight="1" x14ac:dyDescent="0.15">
      <c r="A226" s="2">
        <v>223</v>
      </c>
      <c r="B226" s="20" t="s">
        <v>990</v>
      </c>
      <c r="C226" s="10" t="s">
        <v>725</v>
      </c>
      <c r="D226" s="1" t="s">
        <v>1102</v>
      </c>
      <c r="E226" s="22">
        <v>20</v>
      </c>
      <c r="F226" s="66">
        <v>7</v>
      </c>
      <c r="G226" s="56">
        <v>435361</v>
      </c>
      <c r="H226" s="6">
        <v>494</v>
      </c>
      <c r="I226" s="22">
        <v>121</v>
      </c>
      <c r="J226" s="87">
        <f t="shared" si="12"/>
        <v>4.0999999999999996</v>
      </c>
      <c r="K226" s="14">
        <v>6</v>
      </c>
      <c r="L226" s="123">
        <f t="shared" si="15"/>
        <v>17697.601626016261</v>
      </c>
      <c r="M226" s="56">
        <v>32</v>
      </c>
      <c r="N226" s="22">
        <f t="shared" si="13"/>
        <v>13605.03125</v>
      </c>
      <c r="O226" s="74">
        <v>1862.7999999999997</v>
      </c>
      <c r="P226" s="26">
        <f t="shared" si="14"/>
        <v>233.71322739961352</v>
      </c>
      <c r="Q226" s="7" t="s">
        <v>412</v>
      </c>
      <c r="R226" s="7" t="s">
        <v>1581</v>
      </c>
      <c r="S226" s="7" t="s">
        <v>368</v>
      </c>
      <c r="T226" s="7"/>
      <c r="U226" s="77"/>
      <c r="V226" s="74"/>
      <c r="W226" s="41"/>
      <c r="X226" s="41"/>
      <c r="Y226" s="41"/>
      <c r="Z226" s="41">
        <v>13605.03125</v>
      </c>
      <c r="AA226" s="41">
        <v>17697.601626016261</v>
      </c>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row>
    <row r="227" spans="1:740" s="113" customFormat="1" ht="51.75" customHeight="1" x14ac:dyDescent="0.15">
      <c r="A227" s="2">
        <v>224</v>
      </c>
      <c r="B227" s="20" t="s">
        <v>297</v>
      </c>
      <c r="C227" s="10" t="s">
        <v>726</v>
      </c>
      <c r="D227" s="1" t="s">
        <v>1103</v>
      </c>
      <c r="E227" s="22">
        <v>34</v>
      </c>
      <c r="F227" s="66">
        <v>43</v>
      </c>
      <c r="G227" s="56">
        <v>8575823</v>
      </c>
      <c r="H227" s="6">
        <v>8411</v>
      </c>
      <c r="I227" s="22">
        <v>247</v>
      </c>
      <c r="J227" s="87">
        <f t="shared" si="12"/>
        <v>34.1</v>
      </c>
      <c r="K227" s="14">
        <v>12</v>
      </c>
      <c r="L227" s="123">
        <f t="shared" si="15"/>
        <v>20957.53421309873</v>
      </c>
      <c r="M227" s="56">
        <v>503</v>
      </c>
      <c r="N227" s="22">
        <f t="shared" si="13"/>
        <v>17049.349900596422</v>
      </c>
      <c r="O227" s="74">
        <v>27490.5</v>
      </c>
      <c r="P227" s="26">
        <f t="shared" si="14"/>
        <v>311.95587566613921</v>
      </c>
      <c r="Q227" s="7" t="s">
        <v>1282</v>
      </c>
      <c r="R227" s="7" t="s">
        <v>2250</v>
      </c>
      <c r="S227" s="7" t="s">
        <v>426</v>
      </c>
      <c r="T227" s="7" t="s">
        <v>2039</v>
      </c>
      <c r="U227" s="77" t="s">
        <v>2172</v>
      </c>
      <c r="V227" s="74">
        <v>18130.923809523811</v>
      </c>
      <c r="W227" s="41">
        <v>12918.785288270377</v>
      </c>
      <c r="X227" s="41">
        <v>13153.984444444444</v>
      </c>
      <c r="Y227" s="41">
        <v>13444.47032967033</v>
      </c>
      <c r="Z227" s="41">
        <v>17049.349900596422</v>
      </c>
      <c r="AA227" s="41">
        <v>20957.53421309873</v>
      </c>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row>
    <row r="228" spans="1:740" s="113" customFormat="1" ht="27" customHeight="1" x14ac:dyDescent="0.15">
      <c r="A228" s="2">
        <v>225</v>
      </c>
      <c r="B228" s="20" t="s">
        <v>298</v>
      </c>
      <c r="C228" s="10" t="s">
        <v>727</v>
      </c>
      <c r="D228" s="1" t="s">
        <v>1103</v>
      </c>
      <c r="E228" s="22">
        <v>16</v>
      </c>
      <c r="F228" s="66">
        <v>23</v>
      </c>
      <c r="G228" s="56">
        <v>2082936</v>
      </c>
      <c r="H228" s="6">
        <v>2613</v>
      </c>
      <c r="I228" s="22">
        <v>263</v>
      </c>
      <c r="J228" s="87">
        <f t="shared" si="12"/>
        <v>10</v>
      </c>
      <c r="K228" s="14">
        <v>12</v>
      </c>
      <c r="L228" s="123">
        <f t="shared" si="15"/>
        <v>17357.8</v>
      </c>
      <c r="M228" s="56">
        <v>214</v>
      </c>
      <c r="N228" s="22">
        <f t="shared" si="13"/>
        <v>9733.3457943925241</v>
      </c>
      <c r="O228" s="74">
        <v>7282.15</v>
      </c>
      <c r="P228" s="26">
        <f t="shared" si="14"/>
        <v>286.03310835398889</v>
      </c>
      <c r="Q228" s="7" t="s">
        <v>1283</v>
      </c>
      <c r="R228" s="7" t="s">
        <v>1582</v>
      </c>
      <c r="S228" s="7" t="s">
        <v>1847</v>
      </c>
      <c r="T228" s="7" t="s">
        <v>2040</v>
      </c>
      <c r="U228" s="77" t="s">
        <v>2173</v>
      </c>
      <c r="V228" s="74">
        <v>8049.5958549222796</v>
      </c>
      <c r="W228" s="41">
        <v>7161.5686274509808</v>
      </c>
      <c r="X228" s="41">
        <v>8555.132275132275</v>
      </c>
      <c r="Y228" s="41">
        <v>10103.980295566502</v>
      </c>
      <c r="Z228" s="41">
        <v>9733.3457943925241</v>
      </c>
      <c r="AA228" s="41">
        <v>17357.8</v>
      </c>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row>
    <row r="229" spans="1:740" s="113" customFormat="1" ht="27" customHeight="1" x14ac:dyDescent="0.15">
      <c r="A229" s="2">
        <v>226</v>
      </c>
      <c r="B229" s="19" t="s">
        <v>299</v>
      </c>
      <c r="C229" s="10" t="s">
        <v>80</v>
      </c>
      <c r="D229" s="1" t="s">
        <v>1103</v>
      </c>
      <c r="E229" s="22">
        <v>20</v>
      </c>
      <c r="F229" s="66">
        <v>21</v>
      </c>
      <c r="G229" s="56">
        <v>3087723</v>
      </c>
      <c r="H229" s="6">
        <v>2930</v>
      </c>
      <c r="I229" s="22">
        <v>270</v>
      </c>
      <c r="J229" s="87">
        <f t="shared" si="12"/>
        <v>10.9</v>
      </c>
      <c r="K229" s="14">
        <v>12</v>
      </c>
      <c r="L229" s="123">
        <f t="shared" si="15"/>
        <v>23606.444954128441</v>
      </c>
      <c r="M229" s="56">
        <v>240</v>
      </c>
      <c r="N229" s="22">
        <f t="shared" si="13"/>
        <v>12865.512500000001</v>
      </c>
      <c r="O229" s="74">
        <v>10496.699999999999</v>
      </c>
      <c r="P229" s="26">
        <f t="shared" si="14"/>
        <v>294.16130783960676</v>
      </c>
      <c r="Q229" s="7" t="s">
        <v>1284</v>
      </c>
      <c r="R229" s="7" t="s">
        <v>1583</v>
      </c>
      <c r="S229" s="7" t="s">
        <v>1160</v>
      </c>
      <c r="T229" s="7" t="s">
        <v>373</v>
      </c>
      <c r="U229" s="77"/>
      <c r="V229" s="74">
        <v>6980.6392156862748</v>
      </c>
      <c r="W229" s="41">
        <v>10300.478468899522</v>
      </c>
      <c r="X229" s="41">
        <v>10502.582474226803</v>
      </c>
      <c r="Y229" s="41">
        <v>11993.560344827587</v>
      </c>
      <c r="Z229" s="41">
        <v>12865.512500000001</v>
      </c>
      <c r="AA229" s="41">
        <v>23606.444954128441</v>
      </c>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row>
    <row r="230" spans="1:740" s="113" customFormat="1" ht="27" customHeight="1" x14ac:dyDescent="0.15">
      <c r="A230" s="2">
        <v>227</v>
      </c>
      <c r="B230" s="20" t="s">
        <v>300</v>
      </c>
      <c r="C230" s="10" t="s">
        <v>728</v>
      </c>
      <c r="D230" s="1" t="s">
        <v>1103</v>
      </c>
      <c r="E230" s="22">
        <v>15</v>
      </c>
      <c r="F230" s="66">
        <v>15</v>
      </c>
      <c r="G230" s="56">
        <v>3980500</v>
      </c>
      <c r="H230" s="6">
        <v>5201</v>
      </c>
      <c r="I230" s="22">
        <v>276</v>
      </c>
      <c r="J230" s="87">
        <f t="shared" si="12"/>
        <v>18.900000000000002</v>
      </c>
      <c r="K230" s="14">
        <v>12</v>
      </c>
      <c r="L230" s="123">
        <f t="shared" si="15"/>
        <v>17550.705467372132</v>
      </c>
      <c r="M230" s="56">
        <v>234</v>
      </c>
      <c r="N230" s="22">
        <f t="shared" si="13"/>
        <v>17010.683760683762</v>
      </c>
      <c r="O230" s="74">
        <v>36400</v>
      </c>
      <c r="P230" s="26">
        <f t="shared" si="14"/>
        <v>109.35439560439561</v>
      </c>
      <c r="Q230" s="7" t="s">
        <v>1285</v>
      </c>
      <c r="R230" s="7" t="s">
        <v>1584</v>
      </c>
      <c r="S230" s="7" t="s">
        <v>1848</v>
      </c>
      <c r="T230" s="7" t="s">
        <v>467</v>
      </c>
      <c r="U230" s="77"/>
      <c r="V230" s="74">
        <v>10889.432485322895</v>
      </c>
      <c r="W230" s="41">
        <v>10978.484107579463</v>
      </c>
      <c r="X230" s="41">
        <v>18964.615384615383</v>
      </c>
      <c r="Y230" s="41">
        <v>18679.629629629631</v>
      </c>
      <c r="Z230" s="41">
        <v>17010.683760683762</v>
      </c>
      <c r="AA230" s="41">
        <v>17550.705467372132</v>
      </c>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row>
    <row r="231" spans="1:740" s="113" customFormat="1" ht="27" customHeight="1" x14ac:dyDescent="0.15">
      <c r="A231" s="2">
        <v>228</v>
      </c>
      <c r="B231" s="20" t="s">
        <v>301</v>
      </c>
      <c r="C231" s="10" t="s">
        <v>729</v>
      </c>
      <c r="D231" s="1" t="s">
        <v>1103</v>
      </c>
      <c r="E231" s="22">
        <v>20</v>
      </c>
      <c r="F231" s="66">
        <v>40</v>
      </c>
      <c r="G231" s="56">
        <v>14210370</v>
      </c>
      <c r="H231" s="6">
        <v>5655</v>
      </c>
      <c r="I231" s="22">
        <v>297</v>
      </c>
      <c r="J231" s="87">
        <f t="shared" si="12"/>
        <v>19.100000000000001</v>
      </c>
      <c r="K231" s="14">
        <v>12</v>
      </c>
      <c r="L231" s="123">
        <f t="shared" si="15"/>
        <v>61999.869109947642</v>
      </c>
      <c r="M231" s="56">
        <v>443</v>
      </c>
      <c r="N231" s="22">
        <f t="shared" si="13"/>
        <v>32077.584650112865</v>
      </c>
      <c r="O231" s="74">
        <v>19769.55</v>
      </c>
      <c r="P231" s="26">
        <f t="shared" si="14"/>
        <v>718.80088317640013</v>
      </c>
      <c r="Q231" s="7" t="s">
        <v>1286</v>
      </c>
      <c r="R231" s="7" t="s">
        <v>1585</v>
      </c>
      <c r="S231" s="7" t="s">
        <v>1849</v>
      </c>
      <c r="T231" s="7"/>
      <c r="U231" s="77"/>
      <c r="V231" s="74">
        <v>25836.274599542336</v>
      </c>
      <c r="W231" s="41">
        <v>30679.418367346938</v>
      </c>
      <c r="X231" s="41">
        <v>35304.874055415617</v>
      </c>
      <c r="Y231" s="41">
        <v>35912.641909814323</v>
      </c>
      <c r="Z231" s="41">
        <v>32077.584650112865</v>
      </c>
      <c r="AA231" s="41">
        <v>61999.869109947642</v>
      </c>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row>
    <row r="232" spans="1:740" s="113" customFormat="1" ht="27" customHeight="1" x14ac:dyDescent="0.15">
      <c r="A232" s="2">
        <v>229</v>
      </c>
      <c r="B232" s="20" t="s">
        <v>302</v>
      </c>
      <c r="C232" s="10" t="s">
        <v>730</v>
      </c>
      <c r="D232" s="1" t="s">
        <v>1103</v>
      </c>
      <c r="E232" s="22">
        <v>20</v>
      </c>
      <c r="F232" s="66">
        <v>15</v>
      </c>
      <c r="G232" s="56">
        <v>4599700</v>
      </c>
      <c r="H232" s="6">
        <v>4029</v>
      </c>
      <c r="I232" s="22">
        <v>265</v>
      </c>
      <c r="J232" s="87">
        <f t="shared" si="12"/>
        <v>15.299999999999999</v>
      </c>
      <c r="K232" s="14">
        <v>12</v>
      </c>
      <c r="L232" s="123">
        <f t="shared" si="15"/>
        <v>25052.832244008718</v>
      </c>
      <c r="M232" s="56">
        <v>205</v>
      </c>
      <c r="N232" s="22">
        <f t="shared" si="13"/>
        <v>22437.560975609755</v>
      </c>
      <c r="O232" s="74">
        <v>19160</v>
      </c>
      <c r="P232" s="26">
        <f t="shared" si="14"/>
        <v>240.06784968684761</v>
      </c>
      <c r="Q232" s="7" t="s">
        <v>1287</v>
      </c>
      <c r="R232" s="7" t="s">
        <v>1586</v>
      </c>
      <c r="S232" s="7" t="s">
        <v>1850</v>
      </c>
      <c r="T232" s="7"/>
      <c r="U232" s="77"/>
      <c r="V232" s="74">
        <v>20836.311475409835</v>
      </c>
      <c r="W232" s="41">
        <v>20862.67391304348</v>
      </c>
      <c r="X232" s="41">
        <v>20882.649635036498</v>
      </c>
      <c r="Y232" s="41">
        <v>21319.430051813473</v>
      </c>
      <c r="Z232" s="41">
        <v>22437.560975609755</v>
      </c>
      <c r="AA232" s="41">
        <v>25052.832244008718</v>
      </c>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row>
    <row r="233" spans="1:740" s="113" customFormat="1" ht="27" customHeight="1" x14ac:dyDescent="0.15">
      <c r="A233" s="2">
        <v>230</v>
      </c>
      <c r="B233" s="20" t="s">
        <v>303</v>
      </c>
      <c r="C233" s="10" t="s">
        <v>21</v>
      </c>
      <c r="D233" s="1" t="s">
        <v>1103</v>
      </c>
      <c r="E233" s="22">
        <v>20</v>
      </c>
      <c r="F233" s="66">
        <v>17</v>
      </c>
      <c r="G233" s="56">
        <v>2040000</v>
      </c>
      <c r="H233" s="6">
        <v>4590</v>
      </c>
      <c r="I233" s="22">
        <v>270</v>
      </c>
      <c r="J233" s="87">
        <f t="shared" si="12"/>
        <v>17</v>
      </c>
      <c r="K233" s="14">
        <v>12</v>
      </c>
      <c r="L233" s="123">
        <f t="shared" si="15"/>
        <v>10000</v>
      </c>
      <c r="M233" s="56">
        <v>204</v>
      </c>
      <c r="N233" s="22">
        <f t="shared" si="13"/>
        <v>10000</v>
      </c>
      <c r="O233" s="74">
        <v>22865</v>
      </c>
      <c r="P233" s="26">
        <f t="shared" si="14"/>
        <v>89.219330855018583</v>
      </c>
      <c r="Q233" s="7" t="s">
        <v>1272</v>
      </c>
      <c r="R233" s="7" t="s">
        <v>1571</v>
      </c>
      <c r="S233" s="7" t="s">
        <v>412</v>
      </c>
      <c r="T233" s="7"/>
      <c r="U233" s="77"/>
      <c r="V233" s="74">
        <v>10000</v>
      </c>
      <c r="W233" s="41">
        <v>10000</v>
      </c>
      <c r="X233" s="41">
        <v>10000</v>
      </c>
      <c r="Y233" s="41">
        <v>10000</v>
      </c>
      <c r="Z233" s="41">
        <v>10000</v>
      </c>
      <c r="AA233" s="41">
        <v>10000</v>
      </c>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row>
    <row r="234" spans="1:740" s="113" customFormat="1" ht="27" customHeight="1" x14ac:dyDescent="0.15">
      <c r="A234" s="2">
        <v>231</v>
      </c>
      <c r="B234" s="20" t="s">
        <v>304</v>
      </c>
      <c r="C234" s="10" t="s">
        <v>43</v>
      </c>
      <c r="D234" s="1" t="s">
        <v>1103</v>
      </c>
      <c r="E234" s="22">
        <v>30</v>
      </c>
      <c r="F234" s="66">
        <v>39</v>
      </c>
      <c r="G234" s="56">
        <v>19885163</v>
      </c>
      <c r="H234" s="6">
        <v>8537</v>
      </c>
      <c r="I234" s="22">
        <v>268</v>
      </c>
      <c r="J234" s="87">
        <f t="shared" si="12"/>
        <v>31.900000000000002</v>
      </c>
      <c r="K234" s="14">
        <v>12</v>
      </c>
      <c r="L234" s="123">
        <f t="shared" si="15"/>
        <v>51946.611807732494</v>
      </c>
      <c r="M234" s="56">
        <v>427</v>
      </c>
      <c r="N234" s="22">
        <f t="shared" si="13"/>
        <v>46569.468384074942</v>
      </c>
      <c r="O234" s="74">
        <v>32562.799999999992</v>
      </c>
      <c r="P234" s="26">
        <f t="shared" si="14"/>
        <v>610.67116464186142</v>
      </c>
      <c r="Q234" s="7" t="s">
        <v>1288</v>
      </c>
      <c r="R234" s="7" t="s">
        <v>1587</v>
      </c>
      <c r="S234" s="7" t="s">
        <v>373</v>
      </c>
      <c r="T234" s="7" t="s">
        <v>1636</v>
      </c>
      <c r="U234" s="77"/>
      <c r="V234" s="74">
        <v>41583.248366013075</v>
      </c>
      <c r="W234" s="41">
        <v>43728.620689655174</v>
      </c>
      <c r="X234" s="41">
        <v>43706.96640826873</v>
      </c>
      <c r="Y234" s="41">
        <v>45056.215419501132</v>
      </c>
      <c r="Z234" s="41">
        <v>46569.468384074942</v>
      </c>
      <c r="AA234" s="41">
        <v>51946.611807732494</v>
      </c>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row>
    <row r="235" spans="1:740" s="113" customFormat="1" ht="27" customHeight="1" x14ac:dyDescent="0.15">
      <c r="A235" s="2">
        <v>232</v>
      </c>
      <c r="B235" s="20" t="s">
        <v>991</v>
      </c>
      <c r="C235" s="15" t="s">
        <v>731</v>
      </c>
      <c r="D235" s="1" t="s">
        <v>1103</v>
      </c>
      <c r="E235" s="22">
        <v>20</v>
      </c>
      <c r="F235" s="66">
        <v>9</v>
      </c>
      <c r="G235" s="56">
        <v>1723073</v>
      </c>
      <c r="H235" s="6">
        <v>1687</v>
      </c>
      <c r="I235" s="22">
        <v>270</v>
      </c>
      <c r="J235" s="87">
        <f t="shared" si="12"/>
        <v>6.3</v>
      </c>
      <c r="K235" s="14">
        <v>12</v>
      </c>
      <c r="L235" s="123">
        <f t="shared" si="15"/>
        <v>22791.970899470904</v>
      </c>
      <c r="M235" s="56">
        <v>95</v>
      </c>
      <c r="N235" s="22">
        <f t="shared" si="13"/>
        <v>18137.610526315788</v>
      </c>
      <c r="O235" s="74">
        <v>8059</v>
      </c>
      <c r="P235" s="26">
        <f t="shared" si="14"/>
        <v>213.80729619059437</v>
      </c>
      <c r="Q235" s="7" t="s">
        <v>1289</v>
      </c>
      <c r="R235" s="7" t="s">
        <v>1588</v>
      </c>
      <c r="S235" s="7" t="s">
        <v>1851</v>
      </c>
      <c r="T235" s="7" t="s">
        <v>2041</v>
      </c>
      <c r="U235" s="77"/>
      <c r="V235" s="74">
        <v>6744.8494623655915</v>
      </c>
      <c r="W235" s="41">
        <v>8680.9523809523816</v>
      </c>
      <c r="X235" s="41">
        <v>11852.524752475247</v>
      </c>
      <c r="Y235" s="41">
        <v>11184.027027027027</v>
      </c>
      <c r="Z235" s="41">
        <v>18137.610526315788</v>
      </c>
      <c r="AA235" s="41">
        <v>22791.970899470904</v>
      </c>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row>
    <row r="236" spans="1:740" s="113" customFormat="1" ht="36" customHeight="1" x14ac:dyDescent="0.15">
      <c r="A236" s="2">
        <v>233</v>
      </c>
      <c r="B236" s="20" t="s">
        <v>992</v>
      </c>
      <c r="C236" s="10" t="s">
        <v>732</v>
      </c>
      <c r="D236" s="1" t="s">
        <v>1103</v>
      </c>
      <c r="E236" s="22">
        <v>20</v>
      </c>
      <c r="F236" s="66">
        <v>28</v>
      </c>
      <c r="G236" s="56">
        <v>3155900</v>
      </c>
      <c r="H236" s="6">
        <v>3150</v>
      </c>
      <c r="I236" s="22">
        <v>294</v>
      </c>
      <c r="J236" s="87">
        <f t="shared" si="12"/>
        <v>10.799999999999999</v>
      </c>
      <c r="K236" s="14">
        <v>12</v>
      </c>
      <c r="L236" s="123">
        <f t="shared" si="15"/>
        <v>24351.080246913582</v>
      </c>
      <c r="M236" s="56">
        <v>208</v>
      </c>
      <c r="N236" s="22">
        <f t="shared" si="13"/>
        <v>15172.596153846154</v>
      </c>
      <c r="O236" s="74">
        <v>12592</v>
      </c>
      <c r="P236" s="26">
        <f t="shared" si="14"/>
        <v>250.62738246505717</v>
      </c>
      <c r="Q236" s="7" t="s">
        <v>474</v>
      </c>
      <c r="R236" s="7" t="s">
        <v>1852</v>
      </c>
      <c r="S236" s="7"/>
      <c r="T236" s="7"/>
      <c r="U236" s="77"/>
      <c r="V236" s="74"/>
      <c r="W236" s="41">
        <v>9458.3333333333339</v>
      </c>
      <c r="X236" s="41">
        <v>18198.583333333332</v>
      </c>
      <c r="Y236" s="41">
        <v>14552.898550724638</v>
      </c>
      <c r="Z236" s="41">
        <v>15172.596153846154</v>
      </c>
      <c r="AA236" s="41">
        <v>24351.080246913582</v>
      </c>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row>
    <row r="237" spans="1:740" s="113" customFormat="1" ht="27" customHeight="1" x14ac:dyDescent="0.15">
      <c r="A237" s="2">
        <v>234</v>
      </c>
      <c r="B237" s="19" t="s">
        <v>993</v>
      </c>
      <c r="C237" s="10" t="s">
        <v>733</v>
      </c>
      <c r="D237" s="1" t="s">
        <v>1103</v>
      </c>
      <c r="E237" s="22">
        <v>30</v>
      </c>
      <c r="F237" s="66">
        <v>30</v>
      </c>
      <c r="G237" s="56">
        <v>5329209</v>
      </c>
      <c r="H237" s="6">
        <v>4405</v>
      </c>
      <c r="I237" s="22">
        <v>257</v>
      </c>
      <c r="J237" s="87">
        <f t="shared" si="12"/>
        <v>17.200000000000003</v>
      </c>
      <c r="K237" s="14">
        <v>12</v>
      </c>
      <c r="L237" s="123">
        <f t="shared" si="15"/>
        <v>25819.811046511622</v>
      </c>
      <c r="M237" s="56">
        <v>352</v>
      </c>
      <c r="N237" s="22">
        <f t="shared" si="13"/>
        <v>15139.798295454546</v>
      </c>
      <c r="O237" s="74">
        <v>28142</v>
      </c>
      <c r="P237" s="26">
        <f t="shared" si="14"/>
        <v>189.36852391443395</v>
      </c>
      <c r="Q237" s="7" t="s">
        <v>428</v>
      </c>
      <c r="R237" s="7" t="s">
        <v>1508</v>
      </c>
      <c r="S237" s="7" t="s">
        <v>429</v>
      </c>
      <c r="T237" s="7"/>
      <c r="U237" s="77"/>
      <c r="V237" s="74"/>
      <c r="W237" s="41">
        <v>10113.709677419354</v>
      </c>
      <c r="X237" s="41">
        <v>14746.996904024767</v>
      </c>
      <c r="Y237" s="41">
        <v>14173.365122615804</v>
      </c>
      <c r="Z237" s="41">
        <v>15139.798295454546</v>
      </c>
      <c r="AA237" s="41">
        <v>25819.811046511622</v>
      </c>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row>
    <row r="238" spans="1:740" s="113" customFormat="1" ht="27" customHeight="1" x14ac:dyDescent="0.15">
      <c r="A238" s="2">
        <v>235</v>
      </c>
      <c r="B238" s="20" t="s">
        <v>994</v>
      </c>
      <c r="C238" s="10" t="s">
        <v>734</v>
      </c>
      <c r="D238" s="1" t="s">
        <v>1103</v>
      </c>
      <c r="E238" s="22">
        <v>20</v>
      </c>
      <c r="F238" s="66">
        <v>24</v>
      </c>
      <c r="G238" s="56">
        <v>4907619</v>
      </c>
      <c r="H238" s="6">
        <v>3330</v>
      </c>
      <c r="I238" s="22">
        <v>264</v>
      </c>
      <c r="J238" s="87">
        <f t="shared" ref="J238:J301" si="16">ROUNDUP(H238/I238,1)</f>
        <v>12.7</v>
      </c>
      <c r="K238" s="14">
        <v>12</v>
      </c>
      <c r="L238" s="123">
        <f t="shared" si="15"/>
        <v>32202.224409448823</v>
      </c>
      <c r="M238" s="56">
        <v>220</v>
      </c>
      <c r="N238" s="22">
        <f t="shared" ref="N238:N301" si="17">G238/M238</f>
        <v>22307.359090909093</v>
      </c>
      <c r="O238" s="74">
        <v>11586.4</v>
      </c>
      <c r="P238" s="26">
        <f t="shared" ref="P238:P301" si="18">G238/O238</f>
        <v>423.56719947524687</v>
      </c>
      <c r="Q238" s="7" t="s">
        <v>1290</v>
      </c>
      <c r="R238" s="7" t="s">
        <v>365</v>
      </c>
      <c r="S238" s="7" t="s">
        <v>1853</v>
      </c>
      <c r="T238" s="7"/>
      <c r="U238" s="77"/>
      <c r="V238" s="74"/>
      <c r="W238" s="41"/>
      <c r="X238" s="41"/>
      <c r="Y238" s="41"/>
      <c r="Z238" s="41">
        <v>22307.359090909093</v>
      </c>
      <c r="AA238" s="41">
        <v>32202.224409448823</v>
      </c>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row>
    <row r="239" spans="1:740" s="113" customFormat="1" ht="27" customHeight="1" x14ac:dyDescent="0.15">
      <c r="A239" s="2">
        <v>236</v>
      </c>
      <c r="B239" s="19" t="s">
        <v>995</v>
      </c>
      <c r="C239" s="10" t="s">
        <v>735</v>
      </c>
      <c r="D239" s="1" t="s">
        <v>1103</v>
      </c>
      <c r="E239" s="22">
        <v>20</v>
      </c>
      <c r="F239" s="66">
        <v>25</v>
      </c>
      <c r="G239" s="56">
        <v>3680600</v>
      </c>
      <c r="H239" s="6">
        <v>1817</v>
      </c>
      <c r="I239" s="22">
        <v>123</v>
      </c>
      <c r="J239" s="87">
        <f t="shared" si="16"/>
        <v>14.799999999999999</v>
      </c>
      <c r="K239" s="14">
        <v>6</v>
      </c>
      <c r="L239" s="123">
        <f t="shared" si="15"/>
        <v>41448.198198198203</v>
      </c>
      <c r="M239" s="56">
        <v>131</v>
      </c>
      <c r="N239" s="22">
        <f t="shared" si="17"/>
        <v>28096.183206106871</v>
      </c>
      <c r="O239" s="74">
        <v>8021.6</v>
      </c>
      <c r="P239" s="26">
        <f t="shared" si="18"/>
        <v>458.83614241547821</v>
      </c>
      <c r="Q239" s="7" t="s">
        <v>1291</v>
      </c>
      <c r="R239" s="7" t="s">
        <v>1589</v>
      </c>
      <c r="S239" s="7" t="s">
        <v>1854</v>
      </c>
      <c r="T239" s="7" t="s">
        <v>2042</v>
      </c>
      <c r="U239" s="77" t="s">
        <v>2174</v>
      </c>
      <c r="V239" s="74"/>
      <c r="W239" s="41"/>
      <c r="X239" s="41"/>
      <c r="Y239" s="41"/>
      <c r="Z239" s="41">
        <v>28096.183206106871</v>
      </c>
      <c r="AA239" s="41">
        <v>41448.198198198203</v>
      </c>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row>
    <row r="240" spans="1:740" s="113" customFormat="1" ht="27" customHeight="1" x14ac:dyDescent="0.15">
      <c r="A240" s="2">
        <v>237</v>
      </c>
      <c r="B240" s="20" t="s">
        <v>996</v>
      </c>
      <c r="C240" s="8" t="s">
        <v>736</v>
      </c>
      <c r="D240" s="1" t="s">
        <v>1103</v>
      </c>
      <c r="E240" s="22">
        <v>20</v>
      </c>
      <c r="F240" s="66">
        <v>9</v>
      </c>
      <c r="G240" s="56">
        <v>150875</v>
      </c>
      <c r="H240" s="6">
        <v>144</v>
      </c>
      <c r="I240" s="22">
        <v>98</v>
      </c>
      <c r="J240" s="87">
        <f t="shared" si="16"/>
        <v>1.5</v>
      </c>
      <c r="K240" s="14">
        <v>5</v>
      </c>
      <c r="L240" s="123">
        <f t="shared" si="15"/>
        <v>20116.666666666664</v>
      </c>
      <c r="M240" s="56">
        <v>16</v>
      </c>
      <c r="N240" s="22">
        <f t="shared" si="17"/>
        <v>9429.6875</v>
      </c>
      <c r="O240" s="74">
        <v>527.5</v>
      </c>
      <c r="P240" s="26">
        <f t="shared" si="18"/>
        <v>286.01895734597156</v>
      </c>
      <c r="Q240" s="9" t="s">
        <v>1292</v>
      </c>
      <c r="R240" s="9" t="s">
        <v>486</v>
      </c>
      <c r="S240" s="9"/>
      <c r="T240" s="9"/>
      <c r="U240" s="76"/>
      <c r="V240" s="74"/>
      <c r="W240" s="41"/>
      <c r="X240" s="41"/>
      <c r="Y240" s="41"/>
      <c r="Z240" s="41">
        <v>9429.6875</v>
      </c>
      <c r="AA240" s="41">
        <v>20116.666666666664</v>
      </c>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row>
    <row r="241" spans="1:740" s="113" customFormat="1" ht="27" customHeight="1" x14ac:dyDescent="0.15">
      <c r="A241" s="2">
        <v>238</v>
      </c>
      <c r="B241" s="19" t="s">
        <v>997</v>
      </c>
      <c r="C241" s="10" t="s">
        <v>737</v>
      </c>
      <c r="D241" s="1" t="s">
        <v>1103</v>
      </c>
      <c r="E241" s="22">
        <v>20</v>
      </c>
      <c r="F241" s="66">
        <v>3</v>
      </c>
      <c r="G241" s="56">
        <v>39027</v>
      </c>
      <c r="H241" s="6">
        <v>54</v>
      </c>
      <c r="I241" s="22">
        <v>20</v>
      </c>
      <c r="J241" s="87">
        <f t="shared" si="16"/>
        <v>2.7</v>
      </c>
      <c r="K241" s="14">
        <v>1</v>
      </c>
      <c r="L241" s="123">
        <f t="shared" si="15"/>
        <v>14454.444444444443</v>
      </c>
      <c r="M241" s="56">
        <v>3</v>
      </c>
      <c r="N241" s="22">
        <f t="shared" si="17"/>
        <v>13009</v>
      </c>
      <c r="O241" s="74">
        <v>243</v>
      </c>
      <c r="P241" s="26">
        <f t="shared" si="18"/>
        <v>160.60493827160494</v>
      </c>
      <c r="Q241" s="7" t="s">
        <v>1293</v>
      </c>
      <c r="R241" s="7" t="s">
        <v>373</v>
      </c>
      <c r="S241" s="7"/>
      <c r="T241" s="7"/>
      <c r="U241" s="77"/>
      <c r="V241" s="74"/>
      <c r="W241" s="41"/>
      <c r="X241" s="41"/>
      <c r="Y241" s="41"/>
      <c r="Z241" s="41">
        <v>13009</v>
      </c>
      <c r="AA241" s="41">
        <v>14454.444444444443</v>
      </c>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row>
    <row r="242" spans="1:740" s="113" customFormat="1" ht="27" customHeight="1" x14ac:dyDescent="0.15">
      <c r="A242" s="2">
        <v>239</v>
      </c>
      <c r="B242" s="19" t="s">
        <v>262</v>
      </c>
      <c r="C242" s="10" t="s">
        <v>52</v>
      </c>
      <c r="D242" s="1" t="s">
        <v>1090</v>
      </c>
      <c r="E242" s="22">
        <v>10</v>
      </c>
      <c r="F242" s="66">
        <v>7</v>
      </c>
      <c r="G242" s="56">
        <v>2141133</v>
      </c>
      <c r="H242" s="6">
        <v>1431</v>
      </c>
      <c r="I242" s="22">
        <v>243</v>
      </c>
      <c r="J242" s="87">
        <f t="shared" si="16"/>
        <v>5.8999999999999995</v>
      </c>
      <c r="K242" s="14">
        <v>12</v>
      </c>
      <c r="L242" s="123">
        <f t="shared" si="15"/>
        <v>30241.991525423731</v>
      </c>
      <c r="M242" s="56">
        <v>84</v>
      </c>
      <c r="N242" s="22">
        <f t="shared" si="17"/>
        <v>25489.678571428572</v>
      </c>
      <c r="O242" s="74">
        <v>7155</v>
      </c>
      <c r="P242" s="26">
        <f t="shared" si="18"/>
        <v>299.24989517819705</v>
      </c>
      <c r="Q242" s="7" t="s">
        <v>521</v>
      </c>
      <c r="R242" s="7" t="s">
        <v>522</v>
      </c>
      <c r="S242" s="7" t="s">
        <v>523</v>
      </c>
      <c r="T242" s="7" t="s">
        <v>2043</v>
      </c>
      <c r="U242" s="77"/>
      <c r="V242" s="74">
        <v>24165.28125</v>
      </c>
      <c r="W242" s="41">
        <v>20355.716666666667</v>
      </c>
      <c r="X242" s="41">
        <v>24814.285714285714</v>
      </c>
      <c r="Y242" s="41">
        <v>31579.920634920636</v>
      </c>
      <c r="Z242" s="41">
        <v>25489.678571428572</v>
      </c>
      <c r="AA242" s="41">
        <v>30241.991525423731</v>
      </c>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row>
    <row r="243" spans="1:740" s="113" customFormat="1" ht="27" customHeight="1" x14ac:dyDescent="0.15">
      <c r="A243" s="2">
        <v>240</v>
      </c>
      <c r="B243" s="20" t="s">
        <v>998</v>
      </c>
      <c r="C243" s="10" t="s">
        <v>738</v>
      </c>
      <c r="D243" s="1" t="s">
        <v>1090</v>
      </c>
      <c r="E243" s="22">
        <v>20</v>
      </c>
      <c r="F243" s="66">
        <v>27</v>
      </c>
      <c r="G243" s="56">
        <v>2365850</v>
      </c>
      <c r="H243" s="6">
        <v>4058</v>
      </c>
      <c r="I243" s="22">
        <v>270</v>
      </c>
      <c r="J243" s="87">
        <f t="shared" si="16"/>
        <v>15.1</v>
      </c>
      <c r="K243" s="14">
        <v>12</v>
      </c>
      <c r="L243" s="123">
        <f t="shared" si="15"/>
        <v>13056.567328918323</v>
      </c>
      <c r="M243" s="56">
        <v>213</v>
      </c>
      <c r="N243" s="22">
        <f t="shared" si="17"/>
        <v>11107.276995305165</v>
      </c>
      <c r="O243" s="74">
        <v>15691.589999999997</v>
      </c>
      <c r="P243" s="26">
        <f t="shared" si="18"/>
        <v>150.77184657513996</v>
      </c>
      <c r="Q243" s="7" t="s">
        <v>1294</v>
      </c>
      <c r="R243" s="7" t="s">
        <v>408</v>
      </c>
      <c r="S243" s="7" t="s">
        <v>382</v>
      </c>
      <c r="T243" s="7" t="s">
        <v>2044</v>
      </c>
      <c r="U243" s="77" t="s">
        <v>382</v>
      </c>
      <c r="V243" s="74">
        <v>12876.329639889196</v>
      </c>
      <c r="W243" s="41">
        <v>11563.957703927492</v>
      </c>
      <c r="X243" s="41">
        <v>6996.4419475655432</v>
      </c>
      <c r="Y243" s="41">
        <v>8322.1698113207549</v>
      </c>
      <c r="Z243" s="41">
        <v>11107.276995305165</v>
      </c>
      <c r="AA243" s="41">
        <v>13056.567328918323</v>
      </c>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row>
    <row r="244" spans="1:740" s="113" customFormat="1" ht="27" customHeight="1" x14ac:dyDescent="0.15">
      <c r="A244" s="2">
        <v>241</v>
      </c>
      <c r="B244" s="20" t="s">
        <v>263</v>
      </c>
      <c r="C244" s="10" t="s">
        <v>739</v>
      </c>
      <c r="D244" s="1" t="s">
        <v>1090</v>
      </c>
      <c r="E244" s="22">
        <v>15</v>
      </c>
      <c r="F244" s="66">
        <v>12</v>
      </c>
      <c r="G244" s="56">
        <v>1891000</v>
      </c>
      <c r="H244" s="6">
        <v>3692</v>
      </c>
      <c r="I244" s="22">
        <v>247</v>
      </c>
      <c r="J244" s="87">
        <f t="shared" si="16"/>
        <v>15</v>
      </c>
      <c r="K244" s="14">
        <v>12</v>
      </c>
      <c r="L244" s="123">
        <f t="shared" si="15"/>
        <v>10505.555555555557</v>
      </c>
      <c r="M244" s="56">
        <v>183</v>
      </c>
      <c r="N244" s="22">
        <f t="shared" si="17"/>
        <v>10333.333333333334</v>
      </c>
      <c r="O244" s="74">
        <v>14772</v>
      </c>
      <c r="P244" s="26">
        <f t="shared" si="18"/>
        <v>128.01245599783374</v>
      </c>
      <c r="Q244" s="7" t="s">
        <v>1295</v>
      </c>
      <c r="R244" s="7" t="s">
        <v>1590</v>
      </c>
      <c r="S244" s="7"/>
      <c r="T244" s="7"/>
      <c r="U244" s="77"/>
      <c r="V244" s="74">
        <v>10000</v>
      </c>
      <c r="W244" s="41">
        <v>10454.545454545454</v>
      </c>
      <c r="X244" s="41">
        <v>10097.5</v>
      </c>
      <c r="Y244" s="41">
        <v>10110.552763819096</v>
      </c>
      <c r="Z244" s="41">
        <v>10333.333333333334</v>
      </c>
      <c r="AA244" s="41">
        <v>10505.555555555557</v>
      </c>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row>
    <row r="245" spans="1:740" s="113" customFormat="1" ht="39" customHeight="1" x14ac:dyDescent="0.15">
      <c r="A245" s="2">
        <v>242</v>
      </c>
      <c r="B245" s="20" t="s">
        <v>264</v>
      </c>
      <c r="C245" s="10" t="s">
        <v>740</v>
      </c>
      <c r="D245" s="1" t="s">
        <v>1090</v>
      </c>
      <c r="E245" s="22">
        <v>59</v>
      </c>
      <c r="F245" s="66">
        <v>63</v>
      </c>
      <c r="G245" s="56">
        <v>5545376</v>
      </c>
      <c r="H245" s="6">
        <v>15254</v>
      </c>
      <c r="I245" s="22">
        <v>266</v>
      </c>
      <c r="J245" s="87">
        <f t="shared" si="16"/>
        <v>57.4</v>
      </c>
      <c r="K245" s="14">
        <v>12</v>
      </c>
      <c r="L245" s="123">
        <f t="shared" si="15"/>
        <v>8050.7781649245071</v>
      </c>
      <c r="M245" s="56">
        <v>741</v>
      </c>
      <c r="N245" s="22">
        <f t="shared" si="17"/>
        <v>7483.6383265856948</v>
      </c>
      <c r="O245" s="74">
        <v>83481</v>
      </c>
      <c r="P245" s="26">
        <f t="shared" si="18"/>
        <v>66.426803703836796</v>
      </c>
      <c r="Q245" s="7" t="s">
        <v>1296</v>
      </c>
      <c r="R245" s="7" t="s">
        <v>1591</v>
      </c>
      <c r="S245" s="7" t="s">
        <v>1855</v>
      </c>
      <c r="T245" s="7"/>
      <c r="U245" s="77"/>
      <c r="V245" s="74">
        <v>7146.9230769230771</v>
      </c>
      <c r="W245" s="41">
        <v>6878.6925207756231</v>
      </c>
      <c r="X245" s="41">
        <v>7768.53</v>
      </c>
      <c r="Y245" s="41">
        <v>7456.0302197802193</v>
      </c>
      <c r="Z245" s="41">
        <v>7483.6383265856948</v>
      </c>
      <c r="AA245" s="41">
        <v>8050.7781649245071</v>
      </c>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row>
    <row r="246" spans="1:740" s="113" customFormat="1" ht="48.75" customHeight="1" x14ac:dyDescent="0.15">
      <c r="A246" s="2">
        <v>243</v>
      </c>
      <c r="B246" s="20" t="s">
        <v>265</v>
      </c>
      <c r="C246" s="10" t="s">
        <v>741</v>
      </c>
      <c r="D246" s="1" t="s">
        <v>1090</v>
      </c>
      <c r="E246" s="22">
        <v>40</v>
      </c>
      <c r="F246" s="66">
        <v>41</v>
      </c>
      <c r="G246" s="56">
        <v>5650924</v>
      </c>
      <c r="H246" s="6">
        <v>9387</v>
      </c>
      <c r="I246" s="22">
        <v>263</v>
      </c>
      <c r="J246" s="87">
        <f t="shared" si="16"/>
        <v>35.700000000000003</v>
      </c>
      <c r="K246" s="14">
        <v>12</v>
      </c>
      <c r="L246" s="123">
        <f t="shared" si="15"/>
        <v>13190.765639589168</v>
      </c>
      <c r="M246" s="56">
        <v>493</v>
      </c>
      <c r="N246" s="22">
        <f t="shared" si="17"/>
        <v>11462.320486815415</v>
      </c>
      <c r="O246" s="74">
        <v>37196.719999999994</v>
      </c>
      <c r="P246" s="26">
        <f t="shared" si="18"/>
        <v>151.91995423252376</v>
      </c>
      <c r="Q246" s="7" t="s">
        <v>1297</v>
      </c>
      <c r="R246" s="7" t="s">
        <v>1592</v>
      </c>
      <c r="S246" s="7" t="s">
        <v>1856</v>
      </c>
      <c r="T246" s="7" t="s">
        <v>2045</v>
      </c>
      <c r="U246" s="77" t="s">
        <v>2175</v>
      </c>
      <c r="V246" s="74">
        <v>15756.995412844037</v>
      </c>
      <c r="W246" s="41">
        <v>12946.436144578312</v>
      </c>
      <c r="X246" s="41">
        <v>11029.673427991886</v>
      </c>
      <c r="Y246" s="41">
        <v>11604.244979919678</v>
      </c>
      <c r="Z246" s="41">
        <v>11462.320486815415</v>
      </c>
      <c r="AA246" s="41">
        <v>13190.765639589168</v>
      </c>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row>
    <row r="247" spans="1:740" s="113" customFormat="1" ht="27" customHeight="1" x14ac:dyDescent="0.15">
      <c r="A247" s="2">
        <v>244</v>
      </c>
      <c r="B247" s="20" t="s">
        <v>266</v>
      </c>
      <c r="C247" s="10" t="s">
        <v>742</v>
      </c>
      <c r="D247" s="1" t="s">
        <v>1090</v>
      </c>
      <c r="E247" s="22">
        <v>30</v>
      </c>
      <c r="F247" s="66">
        <v>35</v>
      </c>
      <c r="G247" s="56">
        <v>4532745</v>
      </c>
      <c r="H247" s="6">
        <v>5095</v>
      </c>
      <c r="I247" s="22">
        <v>260</v>
      </c>
      <c r="J247" s="87">
        <f t="shared" si="16"/>
        <v>19.600000000000001</v>
      </c>
      <c r="K247" s="14">
        <v>12</v>
      </c>
      <c r="L247" s="123">
        <f t="shared" si="15"/>
        <v>19271.874999999996</v>
      </c>
      <c r="M247" s="56">
        <v>291</v>
      </c>
      <c r="N247" s="22">
        <f t="shared" si="17"/>
        <v>15576.443298969072</v>
      </c>
      <c r="O247" s="74">
        <v>22165.762000000002</v>
      </c>
      <c r="P247" s="26">
        <f t="shared" si="18"/>
        <v>204.49308261994329</v>
      </c>
      <c r="Q247" s="7" t="s">
        <v>1298</v>
      </c>
      <c r="R247" s="7" t="s">
        <v>1593</v>
      </c>
      <c r="S247" s="7" t="s">
        <v>503</v>
      </c>
      <c r="T247" s="7" t="s">
        <v>2046</v>
      </c>
      <c r="U247" s="77" t="s">
        <v>2176</v>
      </c>
      <c r="V247" s="74">
        <v>13690.914754098361</v>
      </c>
      <c r="W247" s="41">
        <v>15430.992424242424</v>
      </c>
      <c r="X247" s="41">
        <v>15047.453125</v>
      </c>
      <c r="Y247" s="41">
        <v>16001.131205673759</v>
      </c>
      <c r="Z247" s="41">
        <v>15576.443298969072</v>
      </c>
      <c r="AA247" s="41">
        <v>19271.874999999996</v>
      </c>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row>
    <row r="248" spans="1:740" s="113" customFormat="1" ht="27" customHeight="1" x14ac:dyDescent="0.15">
      <c r="A248" s="2">
        <v>245</v>
      </c>
      <c r="B248" s="19" t="s">
        <v>267</v>
      </c>
      <c r="C248" s="10" t="s">
        <v>22</v>
      </c>
      <c r="D248" s="1" t="s">
        <v>1090</v>
      </c>
      <c r="E248" s="22">
        <v>40</v>
      </c>
      <c r="F248" s="66">
        <v>57</v>
      </c>
      <c r="G248" s="56">
        <v>15026493</v>
      </c>
      <c r="H248" s="6">
        <v>12513</v>
      </c>
      <c r="I248" s="22">
        <v>271</v>
      </c>
      <c r="J248" s="87">
        <f t="shared" si="16"/>
        <v>46.2</v>
      </c>
      <c r="K248" s="14">
        <v>12</v>
      </c>
      <c r="L248" s="123">
        <f t="shared" si="15"/>
        <v>27104.063852813852</v>
      </c>
      <c r="M248" s="56">
        <v>724</v>
      </c>
      <c r="N248" s="22">
        <f t="shared" si="17"/>
        <v>20754.824585635361</v>
      </c>
      <c r="O248" s="74">
        <v>51944</v>
      </c>
      <c r="P248" s="26">
        <f t="shared" si="18"/>
        <v>289.28255428923455</v>
      </c>
      <c r="Q248" s="7" t="s">
        <v>1299</v>
      </c>
      <c r="R248" s="12" t="s">
        <v>1594</v>
      </c>
      <c r="S248" s="7" t="s">
        <v>1600</v>
      </c>
      <c r="T248" s="7"/>
      <c r="U248" s="77"/>
      <c r="V248" s="74">
        <v>27777.089705882354</v>
      </c>
      <c r="W248" s="41">
        <v>25042.920180722893</v>
      </c>
      <c r="X248" s="41">
        <v>25024.745709828392</v>
      </c>
      <c r="Y248" s="41">
        <v>22085.643524699601</v>
      </c>
      <c r="Z248" s="41">
        <v>20754.824585635361</v>
      </c>
      <c r="AA248" s="41">
        <v>27104.063852813852</v>
      </c>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row>
    <row r="249" spans="1:740" s="113" customFormat="1" ht="27" customHeight="1" x14ac:dyDescent="0.15">
      <c r="A249" s="2">
        <v>246</v>
      </c>
      <c r="B249" s="20" t="s">
        <v>268</v>
      </c>
      <c r="C249" s="10" t="s">
        <v>58</v>
      </c>
      <c r="D249" s="1" t="s">
        <v>1090</v>
      </c>
      <c r="E249" s="22">
        <v>40</v>
      </c>
      <c r="F249" s="66">
        <v>49</v>
      </c>
      <c r="G249" s="56">
        <v>7373442</v>
      </c>
      <c r="H249" s="6">
        <v>8918</v>
      </c>
      <c r="I249" s="22">
        <v>270</v>
      </c>
      <c r="J249" s="87">
        <f t="shared" si="16"/>
        <v>33.1</v>
      </c>
      <c r="K249" s="14">
        <v>12</v>
      </c>
      <c r="L249" s="123">
        <f t="shared" si="15"/>
        <v>18563.549848942599</v>
      </c>
      <c r="M249" s="56">
        <v>479</v>
      </c>
      <c r="N249" s="22">
        <f t="shared" si="17"/>
        <v>15393.407098121086</v>
      </c>
      <c r="O249" s="74">
        <v>35197</v>
      </c>
      <c r="P249" s="26">
        <f t="shared" si="18"/>
        <v>209.49063840668239</v>
      </c>
      <c r="Q249" s="7" t="s">
        <v>1300</v>
      </c>
      <c r="R249" s="7" t="s">
        <v>1595</v>
      </c>
      <c r="S249" s="7" t="s">
        <v>1857</v>
      </c>
      <c r="T249" s="7" t="s">
        <v>2047</v>
      </c>
      <c r="U249" s="77" t="s">
        <v>2177</v>
      </c>
      <c r="V249" s="74">
        <v>13225.766590389016</v>
      </c>
      <c r="W249" s="41">
        <v>15042.085152838428</v>
      </c>
      <c r="X249" s="41">
        <v>15577.735229759301</v>
      </c>
      <c r="Y249" s="41">
        <v>15192.685774946922</v>
      </c>
      <c r="Z249" s="41">
        <v>15393.407098121086</v>
      </c>
      <c r="AA249" s="41">
        <v>18563.549848942599</v>
      </c>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row>
    <row r="250" spans="1:740" s="113" customFormat="1" ht="27" customHeight="1" x14ac:dyDescent="0.15">
      <c r="A250" s="2">
        <v>247</v>
      </c>
      <c r="B250" s="20" t="s">
        <v>269</v>
      </c>
      <c r="C250" s="10" t="s">
        <v>63</v>
      </c>
      <c r="D250" s="1" t="s">
        <v>1090</v>
      </c>
      <c r="E250" s="22">
        <v>20</v>
      </c>
      <c r="F250" s="66">
        <v>32</v>
      </c>
      <c r="G250" s="56">
        <v>4931752</v>
      </c>
      <c r="H250" s="6">
        <v>3988</v>
      </c>
      <c r="I250" s="22">
        <v>244</v>
      </c>
      <c r="J250" s="87">
        <f t="shared" si="16"/>
        <v>16.400000000000002</v>
      </c>
      <c r="K250" s="14">
        <v>12</v>
      </c>
      <c r="L250" s="123">
        <f t="shared" si="15"/>
        <v>25059.715447154467</v>
      </c>
      <c r="M250" s="56">
        <v>391</v>
      </c>
      <c r="N250" s="22">
        <f t="shared" si="17"/>
        <v>12613.176470588236</v>
      </c>
      <c r="O250" s="74">
        <v>8990</v>
      </c>
      <c r="P250" s="26">
        <f t="shared" si="18"/>
        <v>548.58197997775301</v>
      </c>
      <c r="Q250" s="7" t="s">
        <v>1301</v>
      </c>
      <c r="R250" s="7" t="s">
        <v>1596</v>
      </c>
      <c r="S250" s="7"/>
      <c r="T250" s="7"/>
      <c r="U250" s="77"/>
      <c r="V250" s="74">
        <v>11989.363855421687</v>
      </c>
      <c r="W250" s="41">
        <v>13796.1953125</v>
      </c>
      <c r="X250" s="41">
        <v>13365.911688311688</v>
      </c>
      <c r="Y250" s="41">
        <v>12325.277372262773</v>
      </c>
      <c r="Z250" s="41">
        <v>12613.176470588236</v>
      </c>
      <c r="AA250" s="41">
        <v>25059.715447154467</v>
      </c>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row>
    <row r="251" spans="1:740" s="113" customFormat="1" ht="27" customHeight="1" x14ac:dyDescent="0.15">
      <c r="A251" s="2">
        <v>248</v>
      </c>
      <c r="B251" s="20" t="s">
        <v>270</v>
      </c>
      <c r="C251" s="10" t="s">
        <v>743</v>
      </c>
      <c r="D251" s="1" t="s">
        <v>1090</v>
      </c>
      <c r="E251" s="22">
        <v>14</v>
      </c>
      <c r="F251" s="66">
        <v>6</v>
      </c>
      <c r="G251" s="56">
        <v>220000</v>
      </c>
      <c r="H251" s="6">
        <v>1342</v>
      </c>
      <c r="I251" s="22">
        <v>240</v>
      </c>
      <c r="J251" s="87">
        <f t="shared" si="16"/>
        <v>5.6</v>
      </c>
      <c r="K251" s="14">
        <v>12</v>
      </c>
      <c r="L251" s="123">
        <f t="shared" si="15"/>
        <v>3273.8095238095243</v>
      </c>
      <c r="M251" s="56">
        <v>74</v>
      </c>
      <c r="N251" s="22">
        <f t="shared" si="17"/>
        <v>2972.9729729729729</v>
      </c>
      <c r="O251" s="74">
        <v>8910</v>
      </c>
      <c r="P251" s="26">
        <f t="shared" si="18"/>
        <v>24.691358024691358</v>
      </c>
      <c r="Q251" s="7" t="s">
        <v>491</v>
      </c>
      <c r="R251" s="7" t="s">
        <v>1597</v>
      </c>
      <c r="S251" s="7"/>
      <c r="T251" s="7"/>
      <c r="U251" s="77"/>
      <c r="V251" s="74"/>
      <c r="W251" s="41">
        <v>3315.0555555555557</v>
      </c>
      <c r="X251" s="41">
        <v>3016.8888888888887</v>
      </c>
      <c r="Y251" s="41">
        <v>3166.6666666666665</v>
      </c>
      <c r="Z251" s="41">
        <v>2972.9729729729729</v>
      </c>
      <c r="AA251" s="41">
        <v>3273.8095238095243</v>
      </c>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row>
    <row r="252" spans="1:740" s="113" customFormat="1" ht="45" customHeight="1" x14ac:dyDescent="0.15">
      <c r="A252" s="2">
        <v>249</v>
      </c>
      <c r="B252" s="20" t="s">
        <v>271</v>
      </c>
      <c r="C252" s="10" t="s">
        <v>23</v>
      </c>
      <c r="D252" s="1" t="s">
        <v>1090</v>
      </c>
      <c r="E252" s="22">
        <v>20</v>
      </c>
      <c r="F252" s="66">
        <v>28</v>
      </c>
      <c r="G252" s="56">
        <v>14967441</v>
      </c>
      <c r="H252" s="6">
        <v>6621</v>
      </c>
      <c r="I252" s="22">
        <v>270</v>
      </c>
      <c r="J252" s="87">
        <f t="shared" si="16"/>
        <v>24.6</v>
      </c>
      <c r="K252" s="14">
        <v>12</v>
      </c>
      <c r="L252" s="123">
        <f t="shared" si="15"/>
        <v>50702.713414634141</v>
      </c>
      <c r="M252" s="56">
        <v>311</v>
      </c>
      <c r="N252" s="22">
        <f t="shared" si="17"/>
        <v>48126.819935691317</v>
      </c>
      <c r="O252" s="74">
        <v>29895</v>
      </c>
      <c r="P252" s="26">
        <f t="shared" si="18"/>
        <v>500.66703462117408</v>
      </c>
      <c r="Q252" s="7" t="s">
        <v>1302</v>
      </c>
      <c r="R252" s="7" t="s">
        <v>1598</v>
      </c>
      <c r="S252" s="7" t="s">
        <v>1858</v>
      </c>
      <c r="T252" s="7" t="s">
        <v>2048</v>
      </c>
      <c r="U252" s="77" t="s">
        <v>2178</v>
      </c>
      <c r="V252" s="74">
        <v>39822.096153846156</v>
      </c>
      <c r="W252" s="41">
        <v>37130.034013605444</v>
      </c>
      <c r="X252" s="41">
        <v>47379.580645161288</v>
      </c>
      <c r="Y252" s="41">
        <v>47894.43189368771</v>
      </c>
      <c r="Z252" s="41">
        <v>48126.819935691317</v>
      </c>
      <c r="AA252" s="41">
        <v>50702.713414634141</v>
      </c>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row>
    <row r="253" spans="1:740" s="113" customFormat="1" ht="53.25" customHeight="1" x14ac:dyDescent="0.15">
      <c r="A253" s="2">
        <v>250</v>
      </c>
      <c r="B253" s="20" t="s">
        <v>272</v>
      </c>
      <c r="C253" s="10" t="s">
        <v>24</v>
      </c>
      <c r="D253" s="1" t="s">
        <v>1090</v>
      </c>
      <c r="E253" s="22">
        <v>14</v>
      </c>
      <c r="F253" s="66">
        <v>22</v>
      </c>
      <c r="G253" s="56">
        <v>3028122</v>
      </c>
      <c r="H253" s="6">
        <v>3242</v>
      </c>
      <c r="I253" s="22">
        <v>258</v>
      </c>
      <c r="J253" s="87">
        <f t="shared" si="16"/>
        <v>12.6</v>
      </c>
      <c r="K253" s="14">
        <v>12</v>
      </c>
      <c r="L253" s="123">
        <f t="shared" si="15"/>
        <v>20027.261904761905</v>
      </c>
      <c r="M253" s="56">
        <v>265</v>
      </c>
      <c r="N253" s="22">
        <f t="shared" si="17"/>
        <v>11426.875471698113</v>
      </c>
      <c r="O253" s="74">
        <v>14162.899999999996</v>
      </c>
      <c r="P253" s="26">
        <f t="shared" si="18"/>
        <v>213.80663564665434</v>
      </c>
      <c r="Q253" s="7" t="s">
        <v>1303</v>
      </c>
      <c r="R253" s="7" t="s">
        <v>1599</v>
      </c>
      <c r="S253" s="7" t="s">
        <v>1859</v>
      </c>
      <c r="T253" s="7" t="s">
        <v>2049</v>
      </c>
      <c r="U253" s="77"/>
      <c r="V253" s="74">
        <v>11351.628415300547</v>
      </c>
      <c r="W253" s="41">
        <v>12565.858921161825</v>
      </c>
      <c r="X253" s="41">
        <v>14116.570370370371</v>
      </c>
      <c r="Y253" s="41">
        <v>13992.608208955224</v>
      </c>
      <c r="Z253" s="41">
        <v>11426.875471698113</v>
      </c>
      <c r="AA253" s="41">
        <v>20027.261904761905</v>
      </c>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row>
    <row r="254" spans="1:740" s="113" customFormat="1" ht="27" customHeight="1" x14ac:dyDescent="0.15">
      <c r="A254" s="2">
        <v>251</v>
      </c>
      <c r="B254" s="58" t="s">
        <v>273</v>
      </c>
      <c r="C254" s="10" t="s">
        <v>25</v>
      </c>
      <c r="D254" s="1" t="s">
        <v>1090</v>
      </c>
      <c r="E254" s="22">
        <v>20</v>
      </c>
      <c r="F254" s="66">
        <v>24</v>
      </c>
      <c r="G254" s="56">
        <v>5355177</v>
      </c>
      <c r="H254" s="6">
        <v>5183</v>
      </c>
      <c r="I254" s="22">
        <v>270</v>
      </c>
      <c r="J254" s="87">
        <f t="shared" si="16"/>
        <v>19.200000000000003</v>
      </c>
      <c r="K254" s="14">
        <v>12</v>
      </c>
      <c r="L254" s="123">
        <f t="shared" si="15"/>
        <v>23242.955729166661</v>
      </c>
      <c r="M254" s="56">
        <v>303</v>
      </c>
      <c r="N254" s="22">
        <f t="shared" si="17"/>
        <v>17673.851485148516</v>
      </c>
      <c r="O254" s="74">
        <v>18906</v>
      </c>
      <c r="P254" s="26">
        <f t="shared" si="18"/>
        <v>283.25277689622339</v>
      </c>
      <c r="Q254" s="7" t="s">
        <v>1304</v>
      </c>
      <c r="R254" s="7" t="s">
        <v>1600</v>
      </c>
      <c r="S254" s="7" t="s">
        <v>431</v>
      </c>
      <c r="T254" s="7"/>
      <c r="U254" s="77"/>
      <c r="V254" s="74">
        <v>21861.281967213115</v>
      </c>
      <c r="W254" s="41">
        <v>22919.517241379312</v>
      </c>
      <c r="X254" s="41">
        <v>21838.700831024929</v>
      </c>
      <c r="Y254" s="41">
        <v>17798.295081967211</v>
      </c>
      <c r="Z254" s="41">
        <v>17673.851485148516</v>
      </c>
      <c r="AA254" s="41">
        <v>23242.955729166661</v>
      </c>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row>
    <row r="255" spans="1:740" s="113" customFormat="1" ht="27" customHeight="1" x14ac:dyDescent="0.15">
      <c r="A255" s="2">
        <v>252</v>
      </c>
      <c r="B255" s="20" t="s">
        <v>274</v>
      </c>
      <c r="C255" s="10" t="s">
        <v>26</v>
      </c>
      <c r="D255" s="1" t="s">
        <v>1090</v>
      </c>
      <c r="E255" s="22">
        <v>14</v>
      </c>
      <c r="F255" s="66">
        <v>16</v>
      </c>
      <c r="G255" s="56">
        <v>5293596</v>
      </c>
      <c r="H255" s="6">
        <v>3626</v>
      </c>
      <c r="I255" s="22">
        <v>270</v>
      </c>
      <c r="J255" s="87">
        <f t="shared" si="16"/>
        <v>13.5</v>
      </c>
      <c r="K255" s="14">
        <v>12</v>
      </c>
      <c r="L255" s="123">
        <f t="shared" si="15"/>
        <v>32676.518518518522</v>
      </c>
      <c r="M255" s="56">
        <v>190</v>
      </c>
      <c r="N255" s="22">
        <f t="shared" si="17"/>
        <v>27861.031578947368</v>
      </c>
      <c r="O255" s="74">
        <v>15843.1</v>
      </c>
      <c r="P255" s="26">
        <f t="shared" si="18"/>
        <v>334.12627579198517</v>
      </c>
      <c r="Q255" s="7" t="s">
        <v>1305</v>
      </c>
      <c r="R255" s="7" t="s">
        <v>1601</v>
      </c>
      <c r="S255" s="7" t="s">
        <v>1860</v>
      </c>
      <c r="T255" s="7" t="s">
        <v>1508</v>
      </c>
      <c r="U255" s="77" t="s">
        <v>2179</v>
      </c>
      <c r="V255" s="74">
        <v>14294.04255319149</v>
      </c>
      <c r="W255" s="41">
        <v>13187.869822485207</v>
      </c>
      <c r="X255" s="41">
        <v>14161.390532544379</v>
      </c>
      <c r="Y255" s="41">
        <v>30950.544871794871</v>
      </c>
      <c r="Z255" s="41">
        <v>27861.031578947368</v>
      </c>
      <c r="AA255" s="41">
        <v>32676.518518518522</v>
      </c>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row>
    <row r="256" spans="1:740" s="113" customFormat="1" ht="27" customHeight="1" x14ac:dyDescent="0.15">
      <c r="A256" s="2">
        <v>253</v>
      </c>
      <c r="B256" s="19" t="s">
        <v>275</v>
      </c>
      <c r="C256" s="10" t="s">
        <v>744</v>
      </c>
      <c r="D256" s="1" t="s">
        <v>1090</v>
      </c>
      <c r="E256" s="22">
        <v>20</v>
      </c>
      <c r="F256" s="66">
        <v>7</v>
      </c>
      <c r="G256" s="56">
        <v>1821867</v>
      </c>
      <c r="H256" s="6">
        <v>1693</v>
      </c>
      <c r="I256" s="22">
        <v>257</v>
      </c>
      <c r="J256" s="87">
        <f t="shared" si="16"/>
        <v>6.6</v>
      </c>
      <c r="K256" s="14">
        <v>12</v>
      </c>
      <c r="L256" s="123">
        <f t="shared" si="15"/>
        <v>23003.371212121216</v>
      </c>
      <c r="M256" s="56">
        <v>92</v>
      </c>
      <c r="N256" s="22">
        <f t="shared" si="17"/>
        <v>19802.902173913044</v>
      </c>
      <c r="O256" s="74">
        <v>7878.5</v>
      </c>
      <c r="P256" s="26">
        <f t="shared" si="18"/>
        <v>231.24541473630768</v>
      </c>
      <c r="Q256" s="7" t="s">
        <v>1306</v>
      </c>
      <c r="R256" s="7" t="s">
        <v>1602</v>
      </c>
      <c r="S256" s="7" t="s">
        <v>1861</v>
      </c>
      <c r="T256" s="7" t="s">
        <v>380</v>
      </c>
      <c r="U256" s="77" t="s">
        <v>2180</v>
      </c>
      <c r="V256" s="74">
        <v>7044.0320000000002</v>
      </c>
      <c r="W256" s="41">
        <v>7122.208333333333</v>
      </c>
      <c r="X256" s="41">
        <v>10715.256097560976</v>
      </c>
      <c r="Y256" s="41">
        <v>12614.375</v>
      </c>
      <c r="Z256" s="41">
        <v>19802.902173913044</v>
      </c>
      <c r="AA256" s="41">
        <v>23003.371212121216</v>
      </c>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row>
    <row r="257" spans="1:740" s="113" customFormat="1" ht="27" customHeight="1" x14ac:dyDescent="0.15">
      <c r="A257" s="2">
        <v>254</v>
      </c>
      <c r="B257" s="20" t="s">
        <v>276</v>
      </c>
      <c r="C257" s="10" t="s">
        <v>83</v>
      </c>
      <c r="D257" s="1" t="s">
        <v>1090</v>
      </c>
      <c r="E257" s="22">
        <v>20</v>
      </c>
      <c r="F257" s="66">
        <v>16</v>
      </c>
      <c r="G257" s="56">
        <v>1679690</v>
      </c>
      <c r="H257" s="6">
        <v>2616</v>
      </c>
      <c r="I257" s="22">
        <v>243</v>
      </c>
      <c r="J257" s="87">
        <f t="shared" si="16"/>
        <v>10.799999999999999</v>
      </c>
      <c r="K257" s="14">
        <v>12</v>
      </c>
      <c r="L257" s="123">
        <f t="shared" si="15"/>
        <v>12960.570987654321</v>
      </c>
      <c r="M257" s="56">
        <v>192</v>
      </c>
      <c r="N257" s="22">
        <f t="shared" si="17"/>
        <v>8748.3854166666661</v>
      </c>
      <c r="O257" s="74">
        <v>10464</v>
      </c>
      <c r="P257" s="26">
        <f t="shared" si="18"/>
        <v>160.52083333333334</v>
      </c>
      <c r="Q257" s="7" t="s">
        <v>365</v>
      </c>
      <c r="R257" s="7" t="s">
        <v>392</v>
      </c>
      <c r="S257" s="7" t="s">
        <v>1172</v>
      </c>
      <c r="T257" s="7" t="s">
        <v>420</v>
      </c>
      <c r="U257" s="77"/>
      <c r="V257" s="74">
        <v>9023.885350318471</v>
      </c>
      <c r="W257" s="41">
        <v>7471.4949494949497</v>
      </c>
      <c r="X257" s="41">
        <v>7426.2345679012342</v>
      </c>
      <c r="Y257" s="41">
        <v>7561.4285714285716</v>
      </c>
      <c r="Z257" s="41">
        <v>8748.3854166666661</v>
      </c>
      <c r="AA257" s="41">
        <v>12960.570987654321</v>
      </c>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row>
    <row r="258" spans="1:740" s="113" customFormat="1" ht="27" customHeight="1" x14ac:dyDescent="0.15">
      <c r="A258" s="2">
        <v>255</v>
      </c>
      <c r="B258" s="20" t="s">
        <v>277</v>
      </c>
      <c r="C258" s="10" t="s">
        <v>745</v>
      </c>
      <c r="D258" s="1" t="s">
        <v>1090</v>
      </c>
      <c r="E258" s="22">
        <v>20</v>
      </c>
      <c r="F258" s="66">
        <v>16</v>
      </c>
      <c r="G258" s="56">
        <v>1864600</v>
      </c>
      <c r="H258" s="6">
        <v>3146</v>
      </c>
      <c r="I258" s="22">
        <v>243</v>
      </c>
      <c r="J258" s="87">
        <f t="shared" si="16"/>
        <v>13</v>
      </c>
      <c r="K258" s="14">
        <v>12</v>
      </c>
      <c r="L258" s="123">
        <f t="shared" si="15"/>
        <v>11952.564102564102</v>
      </c>
      <c r="M258" s="56">
        <v>189</v>
      </c>
      <c r="N258" s="22">
        <f t="shared" si="17"/>
        <v>9865.6084656084658</v>
      </c>
      <c r="O258" s="74">
        <v>16975</v>
      </c>
      <c r="P258" s="26">
        <f t="shared" si="18"/>
        <v>109.84388807069219</v>
      </c>
      <c r="Q258" s="12" t="s">
        <v>432</v>
      </c>
      <c r="R258" s="7" t="s">
        <v>1603</v>
      </c>
      <c r="S258" s="7" t="s">
        <v>1862</v>
      </c>
      <c r="T258" s="7"/>
      <c r="U258" s="77"/>
      <c r="V258" s="74">
        <v>4784.6889952153106</v>
      </c>
      <c r="W258" s="41">
        <v>7169.3121693121693</v>
      </c>
      <c r="X258" s="41">
        <v>17909.909909909911</v>
      </c>
      <c r="Y258" s="41">
        <v>16133.333333333334</v>
      </c>
      <c r="Z258" s="41">
        <v>9865.6084656084658</v>
      </c>
      <c r="AA258" s="41">
        <v>11952.564102564102</v>
      </c>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row>
    <row r="259" spans="1:740" s="113" customFormat="1" ht="27" customHeight="1" x14ac:dyDescent="0.15">
      <c r="A259" s="2">
        <v>256</v>
      </c>
      <c r="B259" s="20" t="s">
        <v>278</v>
      </c>
      <c r="C259" s="10" t="s">
        <v>746</v>
      </c>
      <c r="D259" s="1" t="s">
        <v>1090</v>
      </c>
      <c r="E259" s="22">
        <v>14</v>
      </c>
      <c r="F259" s="66">
        <v>13</v>
      </c>
      <c r="G259" s="56">
        <v>1616078</v>
      </c>
      <c r="H259" s="6">
        <v>1876</v>
      </c>
      <c r="I259" s="22">
        <v>235</v>
      </c>
      <c r="J259" s="87">
        <f t="shared" si="16"/>
        <v>8</v>
      </c>
      <c r="K259" s="14">
        <v>12</v>
      </c>
      <c r="L259" s="123">
        <f t="shared" si="15"/>
        <v>16834.145833333332</v>
      </c>
      <c r="M259" s="56">
        <v>123</v>
      </c>
      <c r="N259" s="22">
        <f t="shared" si="17"/>
        <v>13138.845528455284</v>
      </c>
      <c r="O259" s="74">
        <v>9970</v>
      </c>
      <c r="P259" s="26">
        <f t="shared" si="18"/>
        <v>162.09408224674021</v>
      </c>
      <c r="Q259" s="7" t="s">
        <v>1307</v>
      </c>
      <c r="R259" s="7" t="s">
        <v>1604</v>
      </c>
      <c r="S259" s="7" t="s">
        <v>1863</v>
      </c>
      <c r="T259" s="7" t="s">
        <v>2050</v>
      </c>
      <c r="U259" s="77" t="s">
        <v>384</v>
      </c>
      <c r="V259" s="74">
        <v>30005.102040816328</v>
      </c>
      <c r="W259" s="41">
        <v>30038.461538461539</v>
      </c>
      <c r="X259" s="41">
        <v>25008.636363636364</v>
      </c>
      <c r="Y259" s="41">
        <v>32103.024691358023</v>
      </c>
      <c r="Z259" s="41">
        <v>13138.845528455284</v>
      </c>
      <c r="AA259" s="41">
        <v>16834.145833333332</v>
      </c>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row>
    <row r="260" spans="1:740" s="113" customFormat="1" ht="27" customHeight="1" x14ac:dyDescent="0.15">
      <c r="A260" s="2">
        <v>257</v>
      </c>
      <c r="B260" s="20" t="s">
        <v>999</v>
      </c>
      <c r="C260" s="10" t="s">
        <v>747</v>
      </c>
      <c r="D260" s="1" t="s">
        <v>1090</v>
      </c>
      <c r="E260" s="22">
        <v>20</v>
      </c>
      <c r="F260" s="66">
        <v>23</v>
      </c>
      <c r="G260" s="56">
        <v>5381550</v>
      </c>
      <c r="H260" s="6">
        <v>3647</v>
      </c>
      <c r="I260" s="22">
        <v>238</v>
      </c>
      <c r="J260" s="87">
        <f t="shared" si="16"/>
        <v>15.4</v>
      </c>
      <c r="K260" s="14">
        <v>12</v>
      </c>
      <c r="L260" s="123">
        <f t="shared" si="15"/>
        <v>29120.941558441558</v>
      </c>
      <c r="M260" s="56">
        <v>216</v>
      </c>
      <c r="N260" s="22">
        <f t="shared" si="17"/>
        <v>24914.583333333332</v>
      </c>
      <c r="O260" s="74">
        <v>18706</v>
      </c>
      <c r="P260" s="26">
        <f t="shared" si="18"/>
        <v>287.69111515021916</v>
      </c>
      <c r="Q260" s="7" t="s">
        <v>1308</v>
      </c>
      <c r="R260" s="7" t="s">
        <v>1308</v>
      </c>
      <c r="S260" s="7" t="s">
        <v>368</v>
      </c>
      <c r="T260" s="7" t="s">
        <v>2051</v>
      </c>
      <c r="U260" s="77" t="s">
        <v>2181</v>
      </c>
      <c r="V260" s="74">
        <v>6929.411764705882</v>
      </c>
      <c r="W260" s="41">
        <v>10348.969072164948</v>
      </c>
      <c r="X260" s="41">
        <v>15146.206896551725</v>
      </c>
      <c r="Y260" s="41">
        <v>22826.683168316831</v>
      </c>
      <c r="Z260" s="41">
        <v>24914.583333333332</v>
      </c>
      <c r="AA260" s="41">
        <v>29120.941558441558</v>
      </c>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row>
    <row r="261" spans="1:740" s="113" customFormat="1" ht="27" customHeight="1" x14ac:dyDescent="0.15">
      <c r="A261" s="2">
        <v>258</v>
      </c>
      <c r="B261" s="21" t="s">
        <v>1000</v>
      </c>
      <c r="C261" s="10" t="s">
        <v>748</v>
      </c>
      <c r="D261" s="1" t="s">
        <v>1090</v>
      </c>
      <c r="E261" s="22">
        <v>20</v>
      </c>
      <c r="F261" s="66">
        <v>8</v>
      </c>
      <c r="G261" s="56">
        <v>1098000</v>
      </c>
      <c r="H261" s="6">
        <v>514</v>
      </c>
      <c r="I261" s="22">
        <v>309</v>
      </c>
      <c r="J261" s="87">
        <f t="shared" si="16"/>
        <v>1.7000000000000002</v>
      </c>
      <c r="K261" s="14">
        <v>12</v>
      </c>
      <c r="L261" s="123">
        <f t="shared" ref="L261:L324" si="19">IF(AND(G261&gt;0,J261&gt;0,K261&gt;0),G261/J261/K261,0)</f>
        <v>53823.529411764699</v>
      </c>
      <c r="M261" s="56">
        <v>57</v>
      </c>
      <c r="N261" s="22">
        <f t="shared" si="17"/>
        <v>19263.157894736843</v>
      </c>
      <c r="O261" s="74">
        <v>2748</v>
      </c>
      <c r="P261" s="26">
        <f t="shared" si="18"/>
        <v>399.56331877729258</v>
      </c>
      <c r="Q261" s="7" t="s">
        <v>1309</v>
      </c>
      <c r="R261" s="7" t="s">
        <v>1605</v>
      </c>
      <c r="S261" s="7"/>
      <c r="T261" s="7"/>
      <c r="U261" s="77"/>
      <c r="V261" s="74"/>
      <c r="W261" s="41">
        <v>16697.508771929824</v>
      </c>
      <c r="X261" s="41">
        <v>12449.390243902439</v>
      </c>
      <c r="Y261" s="41">
        <v>16740.54054054054</v>
      </c>
      <c r="Z261" s="41">
        <v>19263.157894736843</v>
      </c>
      <c r="AA261" s="41">
        <v>53823.529411764699</v>
      </c>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row>
    <row r="262" spans="1:740" s="113" customFormat="1" ht="27" customHeight="1" x14ac:dyDescent="0.15">
      <c r="A262" s="2">
        <v>259</v>
      </c>
      <c r="B262" s="20" t="s">
        <v>1001</v>
      </c>
      <c r="C262" s="10" t="s">
        <v>749</v>
      </c>
      <c r="D262" s="1" t="s">
        <v>1090</v>
      </c>
      <c r="E262" s="22">
        <v>20</v>
      </c>
      <c r="F262" s="66">
        <v>33</v>
      </c>
      <c r="G262" s="56">
        <v>6166340</v>
      </c>
      <c r="H262" s="6">
        <v>5391</v>
      </c>
      <c r="I262" s="22">
        <v>270</v>
      </c>
      <c r="J262" s="87">
        <f t="shared" si="16"/>
        <v>20</v>
      </c>
      <c r="K262" s="14">
        <v>12</v>
      </c>
      <c r="L262" s="123">
        <f t="shared" si="19"/>
        <v>25693.083333333332</v>
      </c>
      <c r="M262" s="56">
        <v>308</v>
      </c>
      <c r="N262" s="22">
        <f t="shared" si="17"/>
        <v>20020.584415584417</v>
      </c>
      <c r="O262" s="74">
        <v>14954</v>
      </c>
      <c r="P262" s="26">
        <f t="shared" si="18"/>
        <v>412.35388524809417</v>
      </c>
      <c r="Q262" s="7" t="s">
        <v>1310</v>
      </c>
      <c r="R262" s="7" t="s">
        <v>373</v>
      </c>
      <c r="S262" s="7" t="s">
        <v>412</v>
      </c>
      <c r="T262" s="7"/>
      <c r="U262" s="77"/>
      <c r="V262" s="74"/>
      <c r="W262" s="41">
        <v>12357.608695652174</v>
      </c>
      <c r="X262" s="41">
        <v>13287.663551401869</v>
      </c>
      <c r="Y262" s="41">
        <v>15868.510288065843</v>
      </c>
      <c r="Z262" s="41">
        <v>20020.584415584417</v>
      </c>
      <c r="AA262" s="41">
        <v>25693.083333333332</v>
      </c>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row>
    <row r="263" spans="1:740" s="113" customFormat="1" ht="27" customHeight="1" x14ac:dyDescent="0.15">
      <c r="A263" s="2">
        <v>260</v>
      </c>
      <c r="B263" s="19" t="s">
        <v>1002</v>
      </c>
      <c r="C263" s="10" t="s">
        <v>750</v>
      </c>
      <c r="D263" s="1" t="s">
        <v>1090</v>
      </c>
      <c r="E263" s="22">
        <v>20</v>
      </c>
      <c r="F263" s="66">
        <v>28</v>
      </c>
      <c r="G263" s="56">
        <v>2296701</v>
      </c>
      <c r="H263" s="6">
        <v>4459</v>
      </c>
      <c r="I263" s="22">
        <v>253</v>
      </c>
      <c r="J263" s="87">
        <f t="shared" si="16"/>
        <v>17.700000000000003</v>
      </c>
      <c r="K263" s="14">
        <v>12</v>
      </c>
      <c r="L263" s="123">
        <f t="shared" si="19"/>
        <v>10813.09322033898</v>
      </c>
      <c r="M263" s="56">
        <v>347</v>
      </c>
      <c r="N263" s="22">
        <f t="shared" si="17"/>
        <v>6618.7348703170028</v>
      </c>
      <c r="O263" s="74">
        <v>10477.859999999999</v>
      </c>
      <c r="P263" s="26">
        <f t="shared" si="18"/>
        <v>219.19561818921042</v>
      </c>
      <c r="Q263" s="7" t="s">
        <v>373</v>
      </c>
      <c r="R263" s="7" t="s">
        <v>413</v>
      </c>
      <c r="S263" s="7" t="s">
        <v>1864</v>
      </c>
      <c r="T263" s="7" t="s">
        <v>1160</v>
      </c>
      <c r="U263" s="77"/>
      <c r="V263" s="74"/>
      <c r="W263" s="41"/>
      <c r="X263" s="41">
        <v>4241.373333333333</v>
      </c>
      <c r="Y263" s="41">
        <v>4276.9770642201838</v>
      </c>
      <c r="Z263" s="41">
        <v>6618.7348703170028</v>
      </c>
      <c r="AA263" s="41">
        <v>10813.09322033898</v>
      </c>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row>
    <row r="264" spans="1:740" s="113" customFormat="1" ht="27" customHeight="1" x14ac:dyDescent="0.15">
      <c r="A264" s="2">
        <v>261</v>
      </c>
      <c r="B264" s="19" t="s">
        <v>1003</v>
      </c>
      <c r="C264" s="10" t="s">
        <v>751</v>
      </c>
      <c r="D264" s="1" t="s">
        <v>1090</v>
      </c>
      <c r="E264" s="22">
        <v>48</v>
      </c>
      <c r="F264" s="66">
        <v>46</v>
      </c>
      <c r="G264" s="56">
        <v>8279208</v>
      </c>
      <c r="H264" s="6">
        <v>10819</v>
      </c>
      <c r="I264" s="22">
        <v>258</v>
      </c>
      <c r="J264" s="87">
        <f t="shared" si="16"/>
        <v>42</v>
      </c>
      <c r="K264" s="14">
        <v>12</v>
      </c>
      <c r="L264" s="123">
        <f t="shared" si="19"/>
        <v>16427</v>
      </c>
      <c r="M264" s="56">
        <v>588</v>
      </c>
      <c r="N264" s="22">
        <f t="shared" si="17"/>
        <v>14080.285714285714</v>
      </c>
      <c r="O264" s="74">
        <v>43276</v>
      </c>
      <c r="P264" s="26">
        <f t="shared" si="18"/>
        <v>191.31176633699971</v>
      </c>
      <c r="Q264" s="7" t="s">
        <v>1311</v>
      </c>
      <c r="R264" s="7" t="s">
        <v>373</v>
      </c>
      <c r="S264" s="7" t="s">
        <v>412</v>
      </c>
      <c r="T264" s="7"/>
      <c r="U264" s="77"/>
      <c r="V264" s="74"/>
      <c r="W264" s="41"/>
      <c r="X264" s="41">
        <v>15462.918660287081</v>
      </c>
      <c r="Y264" s="41">
        <v>16025.77519379845</v>
      </c>
      <c r="Z264" s="41">
        <v>14080.285714285714</v>
      </c>
      <c r="AA264" s="41">
        <v>16427</v>
      </c>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row>
    <row r="265" spans="1:740" s="113" customFormat="1" ht="27" customHeight="1" x14ac:dyDescent="0.15">
      <c r="A265" s="2">
        <v>262</v>
      </c>
      <c r="B265" s="19" t="s">
        <v>1004</v>
      </c>
      <c r="C265" s="10" t="s">
        <v>433</v>
      </c>
      <c r="D265" s="1" t="s">
        <v>1090</v>
      </c>
      <c r="E265" s="22">
        <v>14</v>
      </c>
      <c r="F265" s="66">
        <v>13</v>
      </c>
      <c r="G265" s="56">
        <v>1926374</v>
      </c>
      <c r="H265" s="6">
        <v>833</v>
      </c>
      <c r="I265" s="22">
        <v>239</v>
      </c>
      <c r="J265" s="87">
        <f t="shared" si="16"/>
        <v>3.5</v>
      </c>
      <c r="K265" s="36">
        <v>12</v>
      </c>
      <c r="L265" s="123">
        <f t="shared" si="19"/>
        <v>45866.047619047626</v>
      </c>
      <c r="M265" s="56">
        <v>83</v>
      </c>
      <c r="N265" s="22">
        <f t="shared" si="17"/>
        <v>23209.325301204819</v>
      </c>
      <c r="O265" s="74">
        <v>4036.5</v>
      </c>
      <c r="P265" s="26">
        <f t="shared" si="18"/>
        <v>477.23869689087081</v>
      </c>
      <c r="Q265" s="7" t="s">
        <v>1312</v>
      </c>
      <c r="R265" s="7" t="s">
        <v>1606</v>
      </c>
      <c r="S265" s="7" t="s">
        <v>1865</v>
      </c>
      <c r="T265" s="7" t="s">
        <v>2052</v>
      </c>
      <c r="U265" s="77"/>
      <c r="V265" s="74"/>
      <c r="W265" s="41"/>
      <c r="X265" s="41">
        <v>5005.409090909091</v>
      </c>
      <c r="Y265" s="41">
        <v>15258.205128205129</v>
      </c>
      <c r="Z265" s="41">
        <v>23209.325301204819</v>
      </c>
      <c r="AA265" s="41">
        <v>45866.047619047626</v>
      </c>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row>
    <row r="266" spans="1:740" s="113" customFormat="1" ht="63.75" customHeight="1" x14ac:dyDescent="0.15">
      <c r="A266" s="2">
        <v>263</v>
      </c>
      <c r="B266" s="20" t="s">
        <v>1005</v>
      </c>
      <c r="C266" s="10" t="s">
        <v>434</v>
      </c>
      <c r="D266" s="1" t="s">
        <v>1090</v>
      </c>
      <c r="E266" s="22">
        <v>20</v>
      </c>
      <c r="F266" s="66">
        <v>7</v>
      </c>
      <c r="G266" s="56">
        <v>2021250</v>
      </c>
      <c r="H266" s="6">
        <v>1295</v>
      </c>
      <c r="I266" s="22">
        <v>270</v>
      </c>
      <c r="J266" s="87">
        <f t="shared" si="16"/>
        <v>4.8</v>
      </c>
      <c r="K266" s="14">
        <v>12</v>
      </c>
      <c r="L266" s="123">
        <f t="shared" si="19"/>
        <v>35091.145833333336</v>
      </c>
      <c r="M266" s="56">
        <v>62</v>
      </c>
      <c r="N266" s="22">
        <f t="shared" si="17"/>
        <v>32600.806451612902</v>
      </c>
      <c r="O266" s="74">
        <v>5807</v>
      </c>
      <c r="P266" s="26">
        <f t="shared" si="18"/>
        <v>348.07129326674703</v>
      </c>
      <c r="Q266" s="7" t="s">
        <v>2241</v>
      </c>
      <c r="R266" s="7" t="s">
        <v>412</v>
      </c>
      <c r="S266" s="7" t="s">
        <v>1508</v>
      </c>
      <c r="T266" s="7" t="s">
        <v>373</v>
      </c>
      <c r="U266" s="77" t="s">
        <v>2084</v>
      </c>
      <c r="V266" s="74"/>
      <c r="W266" s="41"/>
      <c r="X266" s="41">
        <v>20575.714285714286</v>
      </c>
      <c r="Y266" s="41">
        <v>26094.400000000001</v>
      </c>
      <c r="Z266" s="41">
        <v>32600.806451612902</v>
      </c>
      <c r="AA266" s="41">
        <v>35091.145833333336</v>
      </c>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row>
    <row r="267" spans="1:740" s="113" customFormat="1" ht="27" customHeight="1" x14ac:dyDescent="0.15">
      <c r="A267" s="2">
        <v>264</v>
      </c>
      <c r="B267" s="20" t="s">
        <v>1006</v>
      </c>
      <c r="C267" s="10" t="s">
        <v>435</v>
      </c>
      <c r="D267" s="1" t="s">
        <v>1090</v>
      </c>
      <c r="E267" s="22">
        <v>20</v>
      </c>
      <c r="F267" s="66">
        <v>23</v>
      </c>
      <c r="G267" s="56">
        <v>3829116</v>
      </c>
      <c r="H267" s="6">
        <v>4884</v>
      </c>
      <c r="I267" s="22">
        <v>254</v>
      </c>
      <c r="J267" s="87">
        <f t="shared" si="16"/>
        <v>19.3</v>
      </c>
      <c r="K267" s="14">
        <v>12</v>
      </c>
      <c r="L267" s="123">
        <f t="shared" si="19"/>
        <v>16533.316062176167</v>
      </c>
      <c r="M267" s="56">
        <v>311</v>
      </c>
      <c r="N267" s="22">
        <f t="shared" si="17"/>
        <v>12312.270096463022</v>
      </c>
      <c r="O267" s="74">
        <v>14676.5</v>
      </c>
      <c r="P267" s="26">
        <f t="shared" si="18"/>
        <v>260.90116853473239</v>
      </c>
      <c r="Q267" s="7" t="s">
        <v>436</v>
      </c>
      <c r="R267" s="7" t="s">
        <v>372</v>
      </c>
      <c r="S267" s="7" t="s">
        <v>1866</v>
      </c>
      <c r="T267" s="7" t="s">
        <v>2053</v>
      </c>
      <c r="U267" s="77" t="s">
        <v>2182</v>
      </c>
      <c r="V267" s="74"/>
      <c r="W267" s="41"/>
      <c r="X267" s="41">
        <v>6819.0749999999998</v>
      </c>
      <c r="Y267" s="41">
        <v>10576.865671641792</v>
      </c>
      <c r="Z267" s="41">
        <v>12312.270096463022</v>
      </c>
      <c r="AA267" s="41">
        <v>16533.316062176167</v>
      </c>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row>
    <row r="268" spans="1:740" s="113" customFormat="1" ht="27" customHeight="1" x14ac:dyDescent="0.15">
      <c r="A268" s="2">
        <v>265</v>
      </c>
      <c r="B268" s="20" t="s">
        <v>1007</v>
      </c>
      <c r="C268" s="10" t="s">
        <v>438</v>
      </c>
      <c r="D268" s="1" t="s">
        <v>1090</v>
      </c>
      <c r="E268" s="22">
        <v>20</v>
      </c>
      <c r="F268" s="66">
        <v>23</v>
      </c>
      <c r="G268" s="56">
        <v>5500124</v>
      </c>
      <c r="H268" s="6">
        <v>4740</v>
      </c>
      <c r="I268" s="22">
        <v>270</v>
      </c>
      <c r="J268" s="87">
        <f t="shared" si="16"/>
        <v>17.600000000000001</v>
      </c>
      <c r="K268" s="14">
        <v>12</v>
      </c>
      <c r="L268" s="123">
        <f t="shared" si="19"/>
        <v>26042.253787878784</v>
      </c>
      <c r="M268" s="56">
        <v>275</v>
      </c>
      <c r="N268" s="22">
        <f t="shared" si="17"/>
        <v>20000.450909090909</v>
      </c>
      <c r="O268" s="74">
        <v>22135</v>
      </c>
      <c r="P268" s="26">
        <f t="shared" si="18"/>
        <v>248.4808674045629</v>
      </c>
      <c r="Q268" s="7" t="s">
        <v>1313</v>
      </c>
      <c r="R268" s="7" t="s">
        <v>1600</v>
      </c>
      <c r="S268" s="7"/>
      <c r="T268" s="7"/>
      <c r="U268" s="77"/>
      <c r="V268" s="74"/>
      <c r="W268" s="41"/>
      <c r="X268" s="41">
        <v>23709.5</v>
      </c>
      <c r="Y268" s="41">
        <v>22841.242990654206</v>
      </c>
      <c r="Z268" s="41">
        <v>20000.450909090909</v>
      </c>
      <c r="AA268" s="41">
        <v>26042.253787878784</v>
      </c>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row>
    <row r="269" spans="1:740" s="113" customFormat="1" ht="27" customHeight="1" x14ac:dyDescent="0.15">
      <c r="A269" s="2">
        <v>266</v>
      </c>
      <c r="B269" s="20" t="s">
        <v>1008</v>
      </c>
      <c r="C269" s="10" t="s">
        <v>752</v>
      </c>
      <c r="D269" s="1" t="s">
        <v>1090</v>
      </c>
      <c r="E269" s="22">
        <v>20</v>
      </c>
      <c r="F269" s="66">
        <v>27</v>
      </c>
      <c r="G269" s="56">
        <v>3861157</v>
      </c>
      <c r="H269" s="6">
        <v>4851</v>
      </c>
      <c r="I269" s="22">
        <v>244</v>
      </c>
      <c r="J269" s="87">
        <f t="shared" si="16"/>
        <v>19.900000000000002</v>
      </c>
      <c r="K269" s="14">
        <v>12</v>
      </c>
      <c r="L269" s="123">
        <f t="shared" si="19"/>
        <v>16168.999162479062</v>
      </c>
      <c r="M269" s="56">
        <v>244</v>
      </c>
      <c r="N269" s="22">
        <f t="shared" si="17"/>
        <v>15824.413934426229</v>
      </c>
      <c r="O269" s="74">
        <v>14553</v>
      </c>
      <c r="P269" s="26">
        <f t="shared" si="18"/>
        <v>265.31691060262489</v>
      </c>
      <c r="Q269" s="7" t="s">
        <v>1314</v>
      </c>
      <c r="R269" s="7" t="s">
        <v>1607</v>
      </c>
      <c r="S269" s="7"/>
      <c r="T269" s="7"/>
      <c r="U269" s="77"/>
      <c r="V269" s="74"/>
      <c r="W269" s="41"/>
      <c r="X269" s="41">
        <v>11512.5</v>
      </c>
      <c r="Y269" s="41">
        <v>10081.538461538461</v>
      </c>
      <c r="Z269" s="41">
        <v>15824.413934426229</v>
      </c>
      <c r="AA269" s="41">
        <v>16168.999162479062</v>
      </c>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row>
    <row r="270" spans="1:740" s="113" customFormat="1" ht="27" customHeight="1" x14ac:dyDescent="0.15">
      <c r="A270" s="2">
        <v>267</v>
      </c>
      <c r="B270" s="20" t="s">
        <v>1009</v>
      </c>
      <c r="C270" s="10" t="s">
        <v>753</v>
      </c>
      <c r="D270" s="1" t="s">
        <v>1090</v>
      </c>
      <c r="E270" s="22">
        <v>10</v>
      </c>
      <c r="F270" s="66">
        <v>9</v>
      </c>
      <c r="G270" s="56">
        <v>399030</v>
      </c>
      <c r="H270" s="6">
        <v>440</v>
      </c>
      <c r="I270" s="22">
        <v>308</v>
      </c>
      <c r="J270" s="87">
        <f t="shared" si="16"/>
        <v>1.5</v>
      </c>
      <c r="K270" s="14">
        <v>12</v>
      </c>
      <c r="L270" s="123">
        <f t="shared" si="19"/>
        <v>22168.333333333332</v>
      </c>
      <c r="M270" s="56">
        <v>66</v>
      </c>
      <c r="N270" s="22">
        <f t="shared" si="17"/>
        <v>6045.909090909091</v>
      </c>
      <c r="O270" s="74">
        <v>1364</v>
      </c>
      <c r="P270" s="26">
        <f t="shared" si="18"/>
        <v>292.54398826979474</v>
      </c>
      <c r="Q270" s="7" t="s">
        <v>1315</v>
      </c>
      <c r="R270" s="7" t="s">
        <v>1608</v>
      </c>
      <c r="S270" s="7" t="s">
        <v>1867</v>
      </c>
      <c r="T270" s="7"/>
      <c r="U270" s="77"/>
      <c r="V270" s="74"/>
      <c r="W270" s="41"/>
      <c r="X270" s="41"/>
      <c r="Y270" s="41">
        <v>9460.7999999999993</v>
      </c>
      <c r="Z270" s="41">
        <v>6045.909090909091</v>
      </c>
      <c r="AA270" s="41">
        <v>22168.333333333332</v>
      </c>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row>
    <row r="271" spans="1:740" s="113" customFormat="1" ht="27" customHeight="1" x14ac:dyDescent="0.15">
      <c r="A271" s="2">
        <v>268</v>
      </c>
      <c r="B271" s="20" t="s">
        <v>1010</v>
      </c>
      <c r="C271" s="8" t="s">
        <v>754</v>
      </c>
      <c r="D271" s="1" t="s">
        <v>1090</v>
      </c>
      <c r="E271" s="22">
        <v>20</v>
      </c>
      <c r="F271" s="66">
        <v>16</v>
      </c>
      <c r="G271" s="56">
        <v>8516024</v>
      </c>
      <c r="H271" s="6">
        <v>3276</v>
      </c>
      <c r="I271" s="22">
        <v>261</v>
      </c>
      <c r="J271" s="87">
        <f t="shared" si="16"/>
        <v>12.6</v>
      </c>
      <c r="K271" s="14">
        <v>12</v>
      </c>
      <c r="L271" s="123">
        <f t="shared" si="19"/>
        <v>56322.910052910061</v>
      </c>
      <c r="M271" s="56">
        <v>162</v>
      </c>
      <c r="N271" s="22">
        <f t="shared" si="17"/>
        <v>52568.049382716046</v>
      </c>
      <c r="O271" s="74">
        <v>14157.000000000002</v>
      </c>
      <c r="P271" s="26">
        <f t="shared" si="18"/>
        <v>601.54156954156952</v>
      </c>
      <c r="Q271" s="9" t="s">
        <v>373</v>
      </c>
      <c r="R271" s="9" t="s">
        <v>368</v>
      </c>
      <c r="S271" s="9" t="s">
        <v>412</v>
      </c>
      <c r="T271" s="9"/>
      <c r="U271" s="76"/>
      <c r="V271" s="74"/>
      <c r="W271" s="41"/>
      <c r="X271" s="41"/>
      <c r="Y271" s="41">
        <v>51993.371794871797</v>
      </c>
      <c r="Z271" s="41">
        <v>52568.049382716046</v>
      </c>
      <c r="AA271" s="41">
        <v>56322.910052910061</v>
      </c>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row>
    <row r="272" spans="1:740" s="113" customFormat="1" ht="27" customHeight="1" x14ac:dyDescent="0.15">
      <c r="A272" s="2">
        <v>269</v>
      </c>
      <c r="B272" s="20" t="s">
        <v>1011</v>
      </c>
      <c r="C272" s="10" t="s">
        <v>755</v>
      </c>
      <c r="D272" s="1" t="s">
        <v>1090</v>
      </c>
      <c r="E272" s="22">
        <v>20</v>
      </c>
      <c r="F272" s="66">
        <v>21</v>
      </c>
      <c r="G272" s="56">
        <v>1223245</v>
      </c>
      <c r="H272" s="6">
        <v>1052</v>
      </c>
      <c r="I272" s="22">
        <v>253</v>
      </c>
      <c r="J272" s="87">
        <f t="shared" si="16"/>
        <v>4.1999999999999993</v>
      </c>
      <c r="K272" s="14">
        <v>12</v>
      </c>
      <c r="L272" s="123">
        <f t="shared" si="19"/>
        <v>24270.734126984131</v>
      </c>
      <c r="M272" s="56">
        <v>87</v>
      </c>
      <c r="N272" s="22">
        <f t="shared" si="17"/>
        <v>14060.28735632184</v>
      </c>
      <c r="O272" s="74">
        <v>3880.5</v>
      </c>
      <c r="P272" s="26">
        <f t="shared" si="18"/>
        <v>315.22870764076794</v>
      </c>
      <c r="Q272" s="7" t="s">
        <v>1316</v>
      </c>
      <c r="R272" s="7" t="s">
        <v>1609</v>
      </c>
      <c r="S272" s="7" t="s">
        <v>1868</v>
      </c>
      <c r="T272" s="7"/>
      <c r="U272" s="77"/>
      <c r="V272" s="74"/>
      <c r="W272" s="41"/>
      <c r="X272" s="41"/>
      <c r="Y272" s="41">
        <v>12655</v>
      </c>
      <c r="Z272" s="41">
        <v>14060.28735632184</v>
      </c>
      <c r="AA272" s="41">
        <v>24270.734126984131</v>
      </c>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row>
    <row r="273" spans="1:740" s="113" customFormat="1" ht="27" customHeight="1" x14ac:dyDescent="0.15">
      <c r="A273" s="2">
        <v>270</v>
      </c>
      <c r="B273" s="20" t="s">
        <v>1012</v>
      </c>
      <c r="C273" s="10" t="s">
        <v>756</v>
      </c>
      <c r="D273" s="1" t="s">
        <v>1090</v>
      </c>
      <c r="E273" s="22">
        <v>20</v>
      </c>
      <c r="F273" s="66">
        <v>15</v>
      </c>
      <c r="G273" s="56">
        <v>1396500</v>
      </c>
      <c r="H273" s="6">
        <v>2382</v>
      </c>
      <c r="I273" s="22">
        <v>256</v>
      </c>
      <c r="J273" s="87">
        <f t="shared" si="16"/>
        <v>9.4</v>
      </c>
      <c r="K273" s="14">
        <v>12</v>
      </c>
      <c r="L273" s="123">
        <f t="shared" si="19"/>
        <v>12380.319148936171</v>
      </c>
      <c r="M273" s="56">
        <v>141</v>
      </c>
      <c r="N273" s="22">
        <f t="shared" si="17"/>
        <v>9904.2553191489369</v>
      </c>
      <c r="O273" s="74">
        <v>7727.5</v>
      </c>
      <c r="P273" s="26">
        <f t="shared" si="18"/>
        <v>180.71821417017148</v>
      </c>
      <c r="Q273" s="7" t="s">
        <v>1317</v>
      </c>
      <c r="R273" s="7" t="s">
        <v>1610</v>
      </c>
      <c r="S273" s="7"/>
      <c r="T273" s="7"/>
      <c r="U273" s="77"/>
      <c r="V273" s="74"/>
      <c r="W273" s="41"/>
      <c r="X273" s="41"/>
      <c r="Y273" s="41">
        <v>8053.8461538461543</v>
      </c>
      <c r="Z273" s="41">
        <v>9904.2553191489369</v>
      </c>
      <c r="AA273" s="41">
        <v>12380.319148936171</v>
      </c>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row>
    <row r="274" spans="1:740" s="113" customFormat="1" ht="27" customHeight="1" x14ac:dyDescent="0.15">
      <c r="A274" s="2">
        <v>271</v>
      </c>
      <c r="B274" s="20" t="s">
        <v>1013</v>
      </c>
      <c r="C274" s="10" t="s">
        <v>757</v>
      </c>
      <c r="D274" s="1" t="s">
        <v>1090</v>
      </c>
      <c r="E274" s="22">
        <v>20</v>
      </c>
      <c r="F274" s="66">
        <v>20</v>
      </c>
      <c r="G274" s="56">
        <v>2971718</v>
      </c>
      <c r="H274" s="6">
        <v>3861</v>
      </c>
      <c r="I274" s="22">
        <v>238</v>
      </c>
      <c r="J274" s="87">
        <f t="shared" si="16"/>
        <v>16.3</v>
      </c>
      <c r="K274" s="14">
        <v>11</v>
      </c>
      <c r="L274" s="123">
        <f t="shared" si="19"/>
        <v>16573.998884551031</v>
      </c>
      <c r="M274" s="56">
        <v>195</v>
      </c>
      <c r="N274" s="22">
        <f t="shared" si="17"/>
        <v>15239.579487179488</v>
      </c>
      <c r="O274" s="74">
        <v>15196</v>
      </c>
      <c r="P274" s="26">
        <f t="shared" si="18"/>
        <v>195.55922611213478</v>
      </c>
      <c r="Q274" s="7" t="s">
        <v>1318</v>
      </c>
      <c r="R274" s="7" t="s">
        <v>1611</v>
      </c>
      <c r="S274" s="7" t="s">
        <v>373</v>
      </c>
      <c r="T274" s="7"/>
      <c r="U274" s="77"/>
      <c r="V274" s="74"/>
      <c r="W274" s="41"/>
      <c r="X274" s="41"/>
      <c r="Y274" s="41"/>
      <c r="Z274" s="41">
        <v>15239.579487179488</v>
      </c>
      <c r="AA274" s="41">
        <v>16573.998884551031</v>
      </c>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row>
    <row r="275" spans="1:740" s="113" customFormat="1" ht="27" customHeight="1" x14ac:dyDescent="0.15">
      <c r="A275" s="2">
        <v>272</v>
      </c>
      <c r="B275" s="20" t="s">
        <v>1014</v>
      </c>
      <c r="C275" s="10" t="s">
        <v>758</v>
      </c>
      <c r="D275" s="1" t="s">
        <v>1090</v>
      </c>
      <c r="E275" s="22">
        <v>20</v>
      </c>
      <c r="F275" s="66">
        <v>23</v>
      </c>
      <c r="G275" s="56">
        <v>1575350</v>
      </c>
      <c r="H275" s="6">
        <v>2411</v>
      </c>
      <c r="I275" s="22">
        <v>203</v>
      </c>
      <c r="J275" s="87">
        <f t="shared" si="16"/>
        <v>11.9</v>
      </c>
      <c r="K275" s="14">
        <v>9</v>
      </c>
      <c r="L275" s="123">
        <f t="shared" si="19"/>
        <v>14709.150326797386</v>
      </c>
      <c r="M275" s="56">
        <v>155</v>
      </c>
      <c r="N275" s="22">
        <f t="shared" si="17"/>
        <v>10163.548387096775</v>
      </c>
      <c r="O275" s="74">
        <v>7705</v>
      </c>
      <c r="P275" s="26">
        <f t="shared" si="18"/>
        <v>204.45814406229721</v>
      </c>
      <c r="Q275" s="7" t="s">
        <v>1319</v>
      </c>
      <c r="R275" s="7" t="s">
        <v>1612</v>
      </c>
      <c r="S275" s="7" t="s">
        <v>412</v>
      </c>
      <c r="T275" s="7" t="s">
        <v>2054</v>
      </c>
      <c r="U275" s="77"/>
      <c r="V275" s="74"/>
      <c r="W275" s="41"/>
      <c r="X275" s="41"/>
      <c r="Y275" s="41"/>
      <c r="Z275" s="41">
        <v>10163.548387096775</v>
      </c>
      <c r="AA275" s="41">
        <v>14709.150326797386</v>
      </c>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row>
    <row r="276" spans="1:740" s="113" customFormat="1" ht="27" customHeight="1" x14ac:dyDescent="0.15">
      <c r="A276" s="2">
        <v>273</v>
      </c>
      <c r="B276" s="20" t="s">
        <v>1015</v>
      </c>
      <c r="C276" s="10" t="s">
        <v>759</v>
      </c>
      <c r="D276" s="1" t="s">
        <v>1090</v>
      </c>
      <c r="E276" s="22">
        <v>14</v>
      </c>
      <c r="F276" s="66">
        <v>2</v>
      </c>
      <c r="G276" s="56">
        <v>63800</v>
      </c>
      <c r="H276" s="6">
        <v>87</v>
      </c>
      <c r="I276" s="22">
        <v>44</v>
      </c>
      <c r="J276" s="87">
        <f t="shared" si="16"/>
        <v>2</v>
      </c>
      <c r="K276" s="14">
        <v>2</v>
      </c>
      <c r="L276" s="123">
        <f t="shared" si="19"/>
        <v>15950</v>
      </c>
      <c r="M276" s="56">
        <v>4</v>
      </c>
      <c r="N276" s="22">
        <f t="shared" si="17"/>
        <v>15950</v>
      </c>
      <c r="O276" s="74">
        <v>304</v>
      </c>
      <c r="P276" s="26">
        <f t="shared" si="18"/>
        <v>209.86842105263159</v>
      </c>
      <c r="Q276" s="40" t="s">
        <v>417</v>
      </c>
      <c r="R276" s="7" t="s">
        <v>1613</v>
      </c>
      <c r="S276" s="7" t="s">
        <v>1869</v>
      </c>
      <c r="T276" s="7" t="s">
        <v>380</v>
      </c>
      <c r="U276" s="77"/>
      <c r="V276" s="74"/>
      <c r="W276" s="41"/>
      <c r="X276" s="41"/>
      <c r="Y276" s="41"/>
      <c r="Z276" s="41">
        <v>15950</v>
      </c>
      <c r="AA276" s="41">
        <v>15950</v>
      </c>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row>
    <row r="277" spans="1:740" s="113" customFormat="1" ht="27" customHeight="1" x14ac:dyDescent="0.15">
      <c r="A277" s="2">
        <v>274</v>
      </c>
      <c r="B277" s="19" t="s">
        <v>1016</v>
      </c>
      <c r="C277" s="10" t="s">
        <v>760</v>
      </c>
      <c r="D277" s="1" t="s">
        <v>1090</v>
      </c>
      <c r="E277" s="22">
        <v>10</v>
      </c>
      <c r="F277" s="66">
        <v>3</v>
      </c>
      <c r="G277" s="56">
        <v>143359</v>
      </c>
      <c r="H277" s="6">
        <v>123</v>
      </c>
      <c r="I277" s="22">
        <v>62</v>
      </c>
      <c r="J277" s="87">
        <f t="shared" si="16"/>
        <v>2</v>
      </c>
      <c r="K277" s="14">
        <v>3</v>
      </c>
      <c r="L277" s="123">
        <f t="shared" si="19"/>
        <v>23893.166666666668</v>
      </c>
      <c r="M277" s="56">
        <v>8</v>
      </c>
      <c r="N277" s="22">
        <f t="shared" si="17"/>
        <v>17919.875</v>
      </c>
      <c r="O277" s="74">
        <v>511</v>
      </c>
      <c r="P277" s="26">
        <f t="shared" si="18"/>
        <v>280.54598825831704</v>
      </c>
      <c r="Q277" s="7" t="s">
        <v>1320</v>
      </c>
      <c r="R277" s="7"/>
      <c r="S277" s="7"/>
      <c r="T277" s="7"/>
      <c r="U277" s="77"/>
      <c r="V277" s="74"/>
      <c r="W277" s="41"/>
      <c r="X277" s="41"/>
      <c r="Y277" s="41"/>
      <c r="Z277" s="41">
        <v>17919.875</v>
      </c>
      <c r="AA277" s="41">
        <v>23893.166666666668</v>
      </c>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row>
    <row r="278" spans="1:740" s="113" customFormat="1" ht="54" customHeight="1" x14ac:dyDescent="0.15">
      <c r="A278" s="2">
        <v>275</v>
      </c>
      <c r="B278" s="20" t="s">
        <v>180</v>
      </c>
      <c r="C278" s="10" t="s">
        <v>74</v>
      </c>
      <c r="D278" s="1" t="s">
        <v>1104</v>
      </c>
      <c r="E278" s="22">
        <v>34</v>
      </c>
      <c r="F278" s="66">
        <v>54</v>
      </c>
      <c r="G278" s="56">
        <v>5849970</v>
      </c>
      <c r="H278" s="6">
        <v>8396</v>
      </c>
      <c r="I278" s="22">
        <v>319</v>
      </c>
      <c r="J278" s="87">
        <f t="shared" si="16"/>
        <v>26.400000000000002</v>
      </c>
      <c r="K278" s="36">
        <v>12</v>
      </c>
      <c r="L278" s="123">
        <f t="shared" si="19"/>
        <v>18465.814393939392</v>
      </c>
      <c r="M278" s="56">
        <v>590</v>
      </c>
      <c r="N278" s="22">
        <f t="shared" si="17"/>
        <v>9915.203389830509</v>
      </c>
      <c r="O278" s="74">
        <v>19670</v>
      </c>
      <c r="P278" s="26">
        <f t="shared" si="18"/>
        <v>297.40569395017792</v>
      </c>
      <c r="Q278" s="7" t="s">
        <v>1321</v>
      </c>
      <c r="R278" s="7" t="s">
        <v>1614</v>
      </c>
      <c r="S278" s="7" t="s">
        <v>1870</v>
      </c>
      <c r="T278" s="7" t="s">
        <v>2055</v>
      </c>
      <c r="U278" s="77"/>
      <c r="V278" s="74">
        <v>12078.572340425531</v>
      </c>
      <c r="W278" s="41">
        <v>11059.90328820116</v>
      </c>
      <c r="X278" s="41">
        <v>10312.24</v>
      </c>
      <c r="Y278" s="41">
        <v>10806.155668358713</v>
      </c>
      <c r="Z278" s="41">
        <v>9915.203389830509</v>
      </c>
      <c r="AA278" s="41">
        <v>18465.814393939392</v>
      </c>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row>
    <row r="279" spans="1:740" s="113" customFormat="1" ht="27" customHeight="1" x14ac:dyDescent="0.15">
      <c r="A279" s="2">
        <v>276</v>
      </c>
      <c r="B279" s="20" t="s">
        <v>181</v>
      </c>
      <c r="C279" s="10" t="s">
        <v>761</v>
      </c>
      <c r="D279" s="1" t="s">
        <v>1104</v>
      </c>
      <c r="E279" s="22">
        <v>34</v>
      </c>
      <c r="F279" s="66">
        <v>31</v>
      </c>
      <c r="G279" s="56">
        <v>6066510</v>
      </c>
      <c r="H279" s="6">
        <v>6993</v>
      </c>
      <c r="I279" s="22">
        <v>270</v>
      </c>
      <c r="J279" s="87">
        <f t="shared" si="16"/>
        <v>25.9</v>
      </c>
      <c r="K279" s="14">
        <v>12</v>
      </c>
      <c r="L279" s="123">
        <f t="shared" si="19"/>
        <v>19519.015444015447</v>
      </c>
      <c r="M279" s="56">
        <v>342</v>
      </c>
      <c r="N279" s="22">
        <f t="shared" si="17"/>
        <v>17738.333333333332</v>
      </c>
      <c r="O279" s="74">
        <v>24433</v>
      </c>
      <c r="P279" s="26">
        <f t="shared" si="18"/>
        <v>248.29165472925962</v>
      </c>
      <c r="Q279" s="7" t="s">
        <v>382</v>
      </c>
      <c r="R279" s="7" t="s">
        <v>1615</v>
      </c>
      <c r="S279" s="7" t="s">
        <v>1871</v>
      </c>
      <c r="T279" s="7"/>
      <c r="U279" s="77"/>
      <c r="V279" s="74">
        <v>16364.554455445545</v>
      </c>
      <c r="W279" s="41">
        <v>17434.606965174131</v>
      </c>
      <c r="X279" s="41">
        <v>18601.5625</v>
      </c>
      <c r="Y279" s="41">
        <v>19063.814814814814</v>
      </c>
      <c r="Z279" s="41">
        <v>17738.333333333332</v>
      </c>
      <c r="AA279" s="41">
        <v>19519.015444015447</v>
      </c>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row>
    <row r="280" spans="1:740" s="113" customFormat="1" ht="27" customHeight="1" x14ac:dyDescent="0.15">
      <c r="A280" s="2">
        <v>277</v>
      </c>
      <c r="B280" s="20" t="s">
        <v>182</v>
      </c>
      <c r="C280" s="10" t="s">
        <v>762</v>
      </c>
      <c r="D280" s="1" t="s">
        <v>1104</v>
      </c>
      <c r="E280" s="22">
        <v>14</v>
      </c>
      <c r="F280" s="66">
        <v>22</v>
      </c>
      <c r="G280" s="56">
        <v>3665936</v>
      </c>
      <c r="H280" s="6">
        <v>4036</v>
      </c>
      <c r="I280" s="22">
        <v>266</v>
      </c>
      <c r="J280" s="87">
        <f t="shared" si="16"/>
        <v>15.2</v>
      </c>
      <c r="K280" s="14">
        <v>12</v>
      </c>
      <c r="L280" s="123">
        <f t="shared" si="19"/>
        <v>20098.333333333332</v>
      </c>
      <c r="M280" s="56">
        <v>271</v>
      </c>
      <c r="N280" s="22">
        <f t="shared" si="17"/>
        <v>13527.439114391143</v>
      </c>
      <c r="O280" s="74">
        <v>10821.333333333336</v>
      </c>
      <c r="P280" s="26">
        <f t="shared" si="18"/>
        <v>338.76934450468201</v>
      </c>
      <c r="Q280" s="7" t="s">
        <v>1322</v>
      </c>
      <c r="R280" s="7" t="s">
        <v>1616</v>
      </c>
      <c r="S280" s="7" t="s">
        <v>1338</v>
      </c>
      <c r="T280" s="7"/>
      <c r="U280" s="77"/>
      <c r="V280" s="74">
        <v>7931.8158567774935</v>
      </c>
      <c r="W280" s="41">
        <v>6483.0717592592591</v>
      </c>
      <c r="X280" s="41">
        <v>9319.7655172413797</v>
      </c>
      <c r="Y280" s="41">
        <v>12588.046875</v>
      </c>
      <c r="Z280" s="41">
        <v>13527.439114391143</v>
      </c>
      <c r="AA280" s="41">
        <v>20098.333333333332</v>
      </c>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row>
    <row r="281" spans="1:740" s="113" customFormat="1" ht="27" customHeight="1" x14ac:dyDescent="0.15">
      <c r="A281" s="2">
        <v>278</v>
      </c>
      <c r="B281" s="20" t="s">
        <v>183</v>
      </c>
      <c r="C281" s="10" t="s">
        <v>763</v>
      </c>
      <c r="D281" s="1" t="s">
        <v>1104</v>
      </c>
      <c r="E281" s="22">
        <v>32</v>
      </c>
      <c r="F281" s="66">
        <v>23</v>
      </c>
      <c r="G281" s="56">
        <v>6634332</v>
      </c>
      <c r="H281" s="6">
        <v>4683</v>
      </c>
      <c r="I281" s="22">
        <v>309</v>
      </c>
      <c r="J281" s="87">
        <f t="shared" si="16"/>
        <v>15.2</v>
      </c>
      <c r="K281" s="14">
        <v>12</v>
      </c>
      <c r="L281" s="123">
        <f t="shared" si="19"/>
        <v>36372.434210526313</v>
      </c>
      <c r="M281" s="56">
        <v>275</v>
      </c>
      <c r="N281" s="22">
        <f t="shared" si="17"/>
        <v>24124.843636363636</v>
      </c>
      <c r="O281" s="74">
        <v>25543</v>
      </c>
      <c r="P281" s="26">
        <f t="shared" si="18"/>
        <v>259.73190306541909</v>
      </c>
      <c r="Q281" s="7" t="s">
        <v>1323</v>
      </c>
      <c r="R281" s="7" t="s">
        <v>1617</v>
      </c>
      <c r="S281" s="7" t="s">
        <v>1872</v>
      </c>
      <c r="T281" s="7"/>
      <c r="U281" s="77"/>
      <c r="V281" s="74">
        <v>27659.470588235294</v>
      </c>
      <c r="W281" s="41">
        <v>28244.4918699187</v>
      </c>
      <c r="X281" s="41">
        <v>26298.695652173912</v>
      </c>
      <c r="Y281" s="41">
        <v>29476.269841269841</v>
      </c>
      <c r="Z281" s="41">
        <v>24124.843636363636</v>
      </c>
      <c r="AA281" s="41">
        <v>36372.434210526313</v>
      </c>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row>
    <row r="282" spans="1:740" s="113" customFormat="1" ht="27" customHeight="1" x14ac:dyDescent="0.15">
      <c r="A282" s="2">
        <v>279</v>
      </c>
      <c r="B282" s="20" t="s">
        <v>184</v>
      </c>
      <c r="C282" s="10" t="s">
        <v>764</v>
      </c>
      <c r="D282" s="1" t="s">
        <v>1104</v>
      </c>
      <c r="E282" s="22">
        <v>10</v>
      </c>
      <c r="F282" s="66">
        <v>2</v>
      </c>
      <c r="G282" s="56">
        <v>431000</v>
      </c>
      <c r="H282" s="6">
        <v>590</v>
      </c>
      <c r="I282" s="22">
        <v>270</v>
      </c>
      <c r="J282" s="87">
        <f t="shared" si="16"/>
        <v>2.2000000000000002</v>
      </c>
      <c r="K282" s="14">
        <v>12</v>
      </c>
      <c r="L282" s="123">
        <f t="shared" si="19"/>
        <v>16325.757575757574</v>
      </c>
      <c r="M282" s="56">
        <v>28</v>
      </c>
      <c r="N282" s="22">
        <f t="shared" si="17"/>
        <v>15392.857142857143</v>
      </c>
      <c r="O282" s="74">
        <v>1267.5</v>
      </c>
      <c r="P282" s="26">
        <f t="shared" si="18"/>
        <v>340.03944773175544</v>
      </c>
      <c r="Q282" s="7" t="s">
        <v>1324</v>
      </c>
      <c r="R282" s="7" t="s">
        <v>392</v>
      </c>
      <c r="S282" s="7" t="s">
        <v>1508</v>
      </c>
      <c r="T282" s="7" t="s">
        <v>2056</v>
      </c>
      <c r="U282" s="77" t="s">
        <v>2183</v>
      </c>
      <c r="V282" s="74">
        <v>13521.951219512195</v>
      </c>
      <c r="W282" s="41">
        <v>10003.448275862069</v>
      </c>
      <c r="X282" s="41">
        <v>10050</v>
      </c>
      <c r="Y282" s="41">
        <v>10933.333333333334</v>
      </c>
      <c r="Z282" s="41">
        <v>15392.857142857143</v>
      </c>
      <c r="AA282" s="41">
        <v>16325.757575757574</v>
      </c>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row>
    <row r="283" spans="1:740" s="113" customFormat="1" ht="27" customHeight="1" x14ac:dyDescent="0.15">
      <c r="A283" s="2">
        <v>280</v>
      </c>
      <c r="B283" s="20" t="s">
        <v>90</v>
      </c>
      <c r="C283" s="10" t="s">
        <v>765</v>
      </c>
      <c r="D283" s="1" t="s">
        <v>1104</v>
      </c>
      <c r="E283" s="22">
        <v>10</v>
      </c>
      <c r="F283" s="66">
        <v>12</v>
      </c>
      <c r="G283" s="56">
        <v>2376530</v>
      </c>
      <c r="H283" s="6">
        <v>1859</v>
      </c>
      <c r="I283" s="22">
        <v>294</v>
      </c>
      <c r="J283" s="87">
        <f t="shared" si="16"/>
        <v>6.3999999999999995</v>
      </c>
      <c r="K283" s="14">
        <v>12</v>
      </c>
      <c r="L283" s="123">
        <f t="shared" si="19"/>
        <v>30944.401041666672</v>
      </c>
      <c r="M283" s="56">
        <v>132</v>
      </c>
      <c r="N283" s="22">
        <f t="shared" si="17"/>
        <v>18004.015151515152</v>
      </c>
      <c r="O283" s="74">
        <v>6780.25</v>
      </c>
      <c r="P283" s="26">
        <f t="shared" si="18"/>
        <v>350.50772464142176</v>
      </c>
      <c r="Q283" s="7" t="s">
        <v>1325</v>
      </c>
      <c r="R283" s="7" t="s">
        <v>1618</v>
      </c>
      <c r="S283" s="7" t="s">
        <v>1873</v>
      </c>
      <c r="T283" s="7" t="s">
        <v>2057</v>
      </c>
      <c r="U283" s="77"/>
      <c r="V283" s="74">
        <v>12081.067164179105</v>
      </c>
      <c r="W283" s="41">
        <v>12277.984615384616</v>
      </c>
      <c r="X283" s="41">
        <v>14228.785123966942</v>
      </c>
      <c r="Y283" s="41">
        <v>14829.309523809523</v>
      </c>
      <c r="Z283" s="41">
        <v>18004.015151515152</v>
      </c>
      <c r="AA283" s="41">
        <v>30944.401041666672</v>
      </c>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row>
    <row r="284" spans="1:740" s="113" customFormat="1" ht="27" customHeight="1" x14ac:dyDescent="0.15">
      <c r="A284" s="2">
        <v>281</v>
      </c>
      <c r="B284" s="20" t="s">
        <v>185</v>
      </c>
      <c r="C284" s="10" t="s">
        <v>78</v>
      </c>
      <c r="D284" s="1" t="s">
        <v>1104</v>
      </c>
      <c r="E284" s="22">
        <v>14</v>
      </c>
      <c r="F284" s="66">
        <v>16</v>
      </c>
      <c r="G284" s="56">
        <v>2292242</v>
      </c>
      <c r="H284" s="6">
        <v>3036</v>
      </c>
      <c r="I284" s="22">
        <v>270</v>
      </c>
      <c r="J284" s="87">
        <f t="shared" si="16"/>
        <v>11.299999999999999</v>
      </c>
      <c r="K284" s="14">
        <v>12</v>
      </c>
      <c r="L284" s="123">
        <f t="shared" si="19"/>
        <v>16904.439528023602</v>
      </c>
      <c r="M284" s="56">
        <v>185</v>
      </c>
      <c r="N284" s="22">
        <f t="shared" si="17"/>
        <v>12390.497297297297</v>
      </c>
      <c r="O284" s="74">
        <v>11934</v>
      </c>
      <c r="P284" s="26">
        <f t="shared" si="18"/>
        <v>192.07658790011732</v>
      </c>
      <c r="Q284" s="7" t="s">
        <v>1326</v>
      </c>
      <c r="R284" s="7" t="s">
        <v>1487</v>
      </c>
      <c r="S284" s="7" t="s">
        <v>1874</v>
      </c>
      <c r="T284" s="7"/>
      <c r="U284" s="77"/>
      <c r="V284" s="74">
        <v>11997.866242038217</v>
      </c>
      <c r="W284" s="41">
        <v>12392.391304347826</v>
      </c>
      <c r="X284" s="41">
        <v>12066.65</v>
      </c>
      <c r="Y284" s="41">
        <v>12006.096446700507</v>
      </c>
      <c r="Z284" s="41">
        <v>12390.497297297297</v>
      </c>
      <c r="AA284" s="41">
        <v>16904.439528023602</v>
      </c>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row>
    <row r="285" spans="1:740" s="113" customFormat="1" ht="27" customHeight="1" x14ac:dyDescent="0.15">
      <c r="A285" s="2">
        <v>282</v>
      </c>
      <c r="B285" s="20" t="s">
        <v>186</v>
      </c>
      <c r="C285" s="10" t="s">
        <v>27</v>
      </c>
      <c r="D285" s="1" t="s">
        <v>1104</v>
      </c>
      <c r="E285" s="22">
        <v>15</v>
      </c>
      <c r="F285" s="66">
        <v>20</v>
      </c>
      <c r="G285" s="56">
        <v>3413400</v>
      </c>
      <c r="H285" s="6">
        <v>3448</v>
      </c>
      <c r="I285" s="22">
        <v>248</v>
      </c>
      <c r="J285" s="87">
        <f t="shared" si="16"/>
        <v>14</v>
      </c>
      <c r="K285" s="14">
        <v>12</v>
      </c>
      <c r="L285" s="123">
        <f t="shared" si="19"/>
        <v>20317.857142857141</v>
      </c>
      <c r="M285" s="56">
        <v>233</v>
      </c>
      <c r="N285" s="22">
        <f t="shared" si="17"/>
        <v>14649.785407725321</v>
      </c>
      <c r="O285" s="74">
        <v>17067</v>
      </c>
      <c r="P285" s="26">
        <f t="shared" si="18"/>
        <v>200</v>
      </c>
      <c r="Q285" s="7" t="s">
        <v>1327</v>
      </c>
      <c r="R285" s="7" t="s">
        <v>1619</v>
      </c>
      <c r="S285" s="7"/>
      <c r="T285" s="7"/>
      <c r="U285" s="77"/>
      <c r="V285" s="74">
        <v>11995.128205128205</v>
      </c>
      <c r="W285" s="41">
        <v>14959.060402684563</v>
      </c>
      <c r="X285" s="41">
        <v>14408.60465116279</v>
      </c>
      <c r="Y285" s="41">
        <v>14819.91902834008</v>
      </c>
      <c r="Z285" s="41">
        <v>14649.785407725321</v>
      </c>
      <c r="AA285" s="41">
        <v>20317.857142857141</v>
      </c>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row>
    <row r="286" spans="1:740" s="113" customFormat="1" ht="27" customHeight="1" x14ac:dyDescent="0.15">
      <c r="A286" s="2">
        <v>283</v>
      </c>
      <c r="B286" s="20" t="s">
        <v>187</v>
      </c>
      <c r="C286" s="10" t="s">
        <v>766</v>
      </c>
      <c r="D286" s="1" t="s">
        <v>1104</v>
      </c>
      <c r="E286" s="22">
        <v>20</v>
      </c>
      <c r="F286" s="66">
        <v>21</v>
      </c>
      <c r="G286" s="56">
        <v>3626100</v>
      </c>
      <c r="H286" s="6">
        <v>4347</v>
      </c>
      <c r="I286" s="22">
        <v>255</v>
      </c>
      <c r="J286" s="87">
        <f t="shared" si="16"/>
        <v>17.100000000000001</v>
      </c>
      <c r="K286" s="14">
        <v>12</v>
      </c>
      <c r="L286" s="123">
        <f t="shared" si="19"/>
        <v>17671.052631578947</v>
      </c>
      <c r="M286" s="56">
        <v>226</v>
      </c>
      <c r="N286" s="22">
        <f t="shared" si="17"/>
        <v>16044.690265486726</v>
      </c>
      <c r="O286" s="74">
        <v>9772</v>
      </c>
      <c r="P286" s="26">
        <f t="shared" si="18"/>
        <v>371.07040523945966</v>
      </c>
      <c r="Q286" s="7" t="s">
        <v>1328</v>
      </c>
      <c r="R286" s="7" t="s">
        <v>1620</v>
      </c>
      <c r="S286" s="7" t="s">
        <v>473</v>
      </c>
      <c r="T286" s="7"/>
      <c r="U286" s="77"/>
      <c r="V286" s="74">
        <v>5489.6551724137935</v>
      </c>
      <c r="W286" s="41">
        <v>6256.2371134020623</v>
      </c>
      <c r="X286" s="41">
        <v>7484.5714285714284</v>
      </c>
      <c r="Y286" s="41">
        <v>9956.5277777777774</v>
      </c>
      <c r="Z286" s="41">
        <v>16044.690265486726</v>
      </c>
      <c r="AA286" s="41">
        <v>17671.052631578947</v>
      </c>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row>
    <row r="287" spans="1:740" s="113" customFormat="1" ht="27" customHeight="1" x14ac:dyDescent="0.15">
      <c r="A287" s="2">
        <v>284</v>
      </c>
      <c r="B287" s="20" t="s">
        <v>1017</v>
      </c>
      <c r="C287" s="10" t="s">
        <v>767</v>
      </c>
      <c r="D287" s="1" t="s">
        <v>1104</v>
      </c>
      <c r="E287" s="22">
        <v>20</v>
      </c>
      <c r="F287" s="66">
        <v>17</v>
      </c>
      <c r="G287" s="56">
        <v>7947276</v>
      </c>
      <c r="H287" s="6">
        <v>3603</v>
      </c>
      <c r="I287" s="22">
        <v>262</v>
      </c>
      <c r="J287" s="87">
        <f t="shared" si="16"/>
        <v>13.799999999999999</v>
      </c>
      <c r="K287" s="14">
        <v>12</v>
      </c>
      <c r="L287" s="123">
        <f t="shared" si="19"/>
        <v>47990.79710144928</v>
      </c>
      <c r="M287" s="56">
        <v>207</v>
      </c>
      <c r="N287" s="22">
        <f t="shared" si="17"/>
        <v>38392.637681159424</v>
      </c>
      <c r="O287" s="74">
        <v>14021</v>
      </c>
      <c r="P287" s="26">
        <f t="shared" si="18"/>
        <v>566.81235289922256</v>
      </c>
      <c r="Q287" s="7" t="s">
        <v>1329</v>
      </c>
      <c r="R287" s="7" t="s">
        <v>1621</v>
      </c>
      <c r="S287" s="7" t="s">
        <v>1875</v>
      </c>
      <c r="T287" s="7" t="s">
        <v>1840</v>
      </c>
      <c r="U287" s="77" t="s">
        <v>2184</v>
      </c>
      <c r="V287" s="74"/>
      <c r="W287" s="41"/>
      <c r="X287" s="41">
        <v>29893.623188405796</v>
      </c>
      <c r="Y287" s="41">
        <v>25161.35064935065</v>
      </c>
      <c r="Z287" s="41">
        <v>38392.637681159424</v>
      </c>
      <c r="AA287" s="41">
        <v>47990.79710144928</v>
      </c>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row>
    <row r="288" spans="1:740" s="113" customFormat="1" ht="45" customHeight="1" x14ac:dyDescent="0.15">
      <c r="A288" s="2">
        <v>285</v>
      </c>
      <c r="B288" s="20" t="s">
        <v>1018</v>
      </c>
      <c r="C288" s="10" t="s">
        <v>768</v>
      </c>
      <c r="D288" s="1" t="s">
        <v>1104</v>
      </c>
      <c r="E288" s="22">
        <v>20</v>
      </c>
      <c r="F288" s="66">
        <v>21</v>
      </c>
      <c r="G288" s="56">
        <v>3231776</v>
      </c>
      <c r="H288" s="6">
        <v>3300</v>
      </c>
      <c r="I288" s="22">
        <v>258</v>
      </c>
      <c r="J288" s="87">
        <f t="shared" si="16"/>
        <v>12.799999999999999</v>
      </c>
      <c r="K288" s="14">
        <v>12</v>
      </c>
      <c r="L288" s="123">
        <f t="shared" si="19"/>
        <v>21040.208333333336</v>
      </c>
      <c r="M288" s="56">
        <v>219</v>
      </c>
      <c r="N288" s="22">
        <f t="shared" si="17"/>
        <v>14756.968036529681</v>
      </c>
      <c r="O288" s="74">
        <v>14940.2</v>
      </c>
      <c r="P288" s="26">
        <f t="shared" si="18"/>
        <v>216.3141055675292</v>
      </c>
      <c r="Q288" s="7" t="s">
        <v>1330</v>
      </c>
      <c r="R288" s="7" t="s">
        <v>382</v>
      </c>
      <c r="S288" s="7" t="s">
        <v>1876</v>
      </c>
      <c r="T288" s="7" t="s">
        <v>2058</v>
      </c>
      <c r="U288" s="77" t="s">
        <v>2185</v>
      </c>
      <c r="V288" s="74"/>
      <c r="W288" s="41">
        <v>17377.354166666668</v>
      </c>
      <c r="X288" s="41">
        <v>16810.778523489931</v>
      </c>
      <c r="Y288" s="41">
        <v>18930.624338624337</v>
      </c>
      <c r="Z288" s="41">
        <v>14756.968036529681</v>
      </c>
      <c r="AA288" s="41">
        <v>21040.208333333336</v>
      </c>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row>
    <row r="289" spans="1:740" s="113" customFormat="1" ht="27" customHeight="1" x14ac:dyDescent="0.15">
      <c r="A289" s="2">
        <v>286</v>
      </c>
      <c r="B289" s="58" t="s">
        <v>1019</v>
      </c>
      <c r="C289" s="10" t="s">
        <v>769</v>
      </c>
      <c r="D289" s="1" t="s">
        <v>1104</v>
      </c>
      <c r="E289" s="22">
        <v>14</v>
      </c>
      <c r="F289" s="66">
        <v>13</v>
      </c>
      <c r="G289" s="56">
        <v>1508433</v>
      </c>
      <c r="H289" s="6">
        <v>1956</v>
      </c>
      <c r="I289" s="22">
        <v>244</v>
      </c>
      <c r="J289" s="87">
        <f t="shared" si="16"/>
        <v>8.1</v>
      </c>
      <c r="K289" s="14">
        <v>12</v>
      </c>
      <c r="L289" s="123">
        <f t="shared" si="19"/>
        <v>15518.858024691357</v>
      </c>
      <c r="M289" s="56">
        <v>140</v>
      </c>
      <c r="N289" s="22">
        <f t="shared" si="17"/>
        <v>10774.521428571428</v>
      </c>
      <c r="O289" s="74">
        <v>7215</v>
      </c>
      <c r="P289" s="26">
        <f t="shared" si="18"/>
        <v>209.06902286902286</v>
      </c>
      <c r="Q289" s="7" t="s">
        <v>1331</v>
      </c>
      <c r="R289" s="7" t="s">
        <v>1622</v>
      </c>
      <c r="S289" s="7" t="s">
        <v>1877</v>
      </c>
      <c r="T289" s="7" t="s">
        <v>2059</v>
      </c>
      <c r="U289" s="77" t="s">
        <v>2186</v>
      </c>
      <c r="V289" s="74"/>
      <c r="W289" s="41">
        <v>6605.44</v>
      </c>
      <c r="X289" s="41">
        <v>8666.8425925925931</v>
      </c>
      <c r="Y289" s="41">
        <v>10992.057142857142</v>
      </c>
      <c r="Z289" s="41">
        <v>10774.521428571428</v>
      </c>
      <c r="AA289" s="41">
        <v>15518.858024691357</v>
      </c>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c r="AAA289"/>
      <c r="AAB289"/>
      <c r="AAC289"/>
      <c r="AAD289"/>
      <c r="AAE289"/>
      <c r="AAF289"/>
      <c r="AAG289"/>
      <c r="AAH289"/>
      <c r="AAI289"/>
      <c r="AAJ289"/>
      <c r="AAK289"/>
      <c r="AAL289"/>
      <c r="AAM289"/>
      <c r="AAN289"/>
      <c r="AAO289"/>
      <c r="AAP289"/>
      <c r="AAQ289"/>
      <c r="AAR289"/>
      <c r="AAS289"/>
      <c r="AAT289"/>
      <c r="AAU289"/>
      <c r="AAV289"/>
      <c r="AAW289"/>
      <c r="AAX289"/>
      <c r="AAY289"/>
      <c r="AAZ289"/>
      <c r="ABA289"/>
      <c r="ABB289"/>
      <c r="ABC289"/>
      <c r="ABD289"/>
      <c r="ABE289"/>
      <c r="ABF289"/>
      <c r="ABG289"/>
      <c r="ABH289"/>
      <c r="ABI289"/>
      <c r="ABJ289"/>
      <c r="ABK289"/>
      <c r="ABL289"/>
    </row>
    <row r="290" spans="1:740" s="113" customFormat="1" ht="27" customHeight="1" x14ac:dyDescent="0.15">
      <c r="A290" s="2">
        <v>287</v>
      </c>
      <c r="B290" s="58" t="s">
        <v>1020</v>
      </c>
      <c r="C290" s="10" t="s">
        <v>770</v>
      </c>
      <c r="D290" s="1" t="s">
        <v>1104</v>
      </c>
      <c r="E290" s="22">
        <v>14</v>
      </c>
      <c r="F290" s="66">
        <v>20</v>
      </c>
      <c r="G290" s="56">
        <v>1528080</v>
      </c>
      <c r="H290" s="6">
        <v>2513</v>
      </c>
      <c r="I290" s="22">
        <v>242</v>
      </c>
      <c r="J290" s="87">
        <f t="shared" si="16"/>
        <v>10.4</v>
      </c>
      <c r="K290" s="14">
        <v>12</v>
      </c>
      <c r="L290" s="123">
        <f t="shared" si="19"/>
        <v>12244.230769230768</v>
      </c>
      <c r="M290" s="56">
        <v>206</v>
      </c>
      <c r="N290" s="22">
        <f t="shared" si="17"/>
        <v>7417.8640776699031</v>
      </c>
      <c r="O290" s="74">
        <v>9106</v>
      </c>
      <c r="P290" s="26">
        <f t="shared" si="18"/>
        <v>167.8102350098836</v>
      </c>
      <c r="Q290" s="7" t="s">
        <v>1332</v>
      </c>
      <c r="R290" s="7" t="s">
        <v>1623</v>
      </c>
      <c r="S290" s="7" t="s">
        <v>1878</v>
      </c>
      <c r="T290" s="7" t="s">
        <v>2060</v>
      </c>
      <c r="U290" s="77" t="s">
        <v>2187</v>
      </c>
      <c r="V290" s="74"/>
      <c r="W290" s="41">
        <v>9106.8709677419356</v>
      </c>
      <c r="X290" s="41">
        <v>7261.7307692307695</v>
      </c>
      <c r="Y290" s="41">
        <v>6757.3684210526317</v>
      </c>
      <c r="Z290" s="41">
        <v>7417.8640776699031</v>
      </c>
      <c r="AA290" s="41">
        <v>12244.230769230768</v>
      </c>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c r="AAA290"/>
      <c r="AAB290"/>
      <c r="AAC290"/>
      <c r="AAD290"/>
      <c r="AAE290"/>
      <c r="AAF290"/>
      <c r="AAG290"/>
      <c r="AAH290"/>
      <c r="AAI290"/>
      <c r="AAJ290"/>
      <c r="AAK290"/>
      <c r="AAL290"/>
      <c r="AAM290"/>
      <c r="AAN290"/>
      <c r="AAO290"/>
      <c r="AAP290"/>
      <c r="AAQ290"/>
      <c r="AAR290"/>
      <c r="AAS290"/>
      <c r="AAT290"/>
      <c r="AAU290"/>
      <c r="AAV290"/>
      <c r="AAW290"/>
      <c r="AAX290"/>
      <c r="AAY290"/>
      <c r="AAZ290"/>
      <c r="ABA290"/>
      <c r="ABB290"/>
      <c r="ABC290"/>
      <c r="ABD290"/>
      <c r="ABE290"/>
      <c r="ABF290"/>
      <c r="ABG290"/>
      <c r="ABH290"/>
      <c r="ABI290"/>
      <c r="ABJ290"/>
      <c r="ABK290"/>
      <c r="ABL290"/>
    </row>
    <row r="291" spans="1:740" s="113" customFormat="1" ht="27" customHeight="1" x14ac:dyDescent="0.15">
      <c r="A291" s="2">
        <v>288</v>
      </c>
      <c r="B291" s="58" t="s">
        <v>1021</v>
      </c>
      <c r="C291" s="10" t="s">
        <v>441</v>
      </c>
      <c r="D291" s="1" t="s">
        <v>1104</v>
      </c>
      <c r="E291" s="22">
        <v>10</v>
      </c>
      <c r="F291" s="66">
        <v>1</v>
      </c>
      <c r="G291" s="56">
        <v>148442</v>
      </c>
      <c r="H291" s="6">
        <v>246</v>
      </c>
      <c r="I291" s="22">
        <v>249</v>
      </c>
      <c r="J291" s="87">
        <f t="shared" si="16"/>
        <v>1</v>
      </c>
      <c r="K291" s="14">
        <v>12</v>
      </c>
      <c r="L291" s="123">
        <f t="shared" si="19"/>
        <v>12370.166666666666</v>
      </c>
      <c r="M291" s="56">
        <v>39</v>
      </c>
      <c r="N291" s="22">
        <f t="shared" si="17"/>
        <v>3806.2051282051284</v>
      </c>
      <c r="O291" s="74">
        <v>599.5</v>
      </c>
      <c r="P291" s="26">
        <f t="shared" si="18"/>
        <v>247.60967472894077</v>
      </c>
      <c r="Q291" s="7" t="s">
        <v>1333</v>
      </c>
      <c r="R291" s="7" t="s">
        <v>1218</v>
      </c>
      <c r="S291" s="7"/>
      <c r="T291" s="7"/>
      <c r="U291" s="77"/>
      <c r="V291" s="74"/>
      <c r="W291" s="41"/>
      <c r="X291" s="41">
        <v>16270.2</v>
      </c>
      <c r="Y291" s="41">
        <v>9019.5510204081638</v>
      </c>
      <c r="Z291" s="41">
        <v>3806.2051282051284</v>
      </c>
      <c r="AA291" s="41">
        <v>12370.166666666666</v>
      </c>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c r="AAA291"/>
      <c r="AAB291"/>
      <c r="AAC291"/>
      <c r="AAD291"/>
      <c r="AAE291"/>
      <c r="AAF291"/>
      <c r="AAG291"/>
      <c r="AAH291"/>
      <c r="AAI291"/>
      <c r="AAJ291"/>
      <c r="AAK291"/>
      <c r="AAL291"/>
      <c r="AAM291"/>
      <c r="AAN291"/>
      <c r="AAO291"/>
      <c r="AAP291"/>
      <c r="AAQ291"/>
      <c r="AAR291"/>
      <c r="AAS291"/>
      <c r="AAT291"/>
      <c r="AAU291"/>
      <c r="AAV291"/>
      <c r="AAW291"/>
      <c r="AAX291"/>
      <c r="AAY291"/>
      <c r="AAZ291"/>
      <c r="ABA291"/>
      <c r="ABB291"/>
      <c r="ABC291"/>
      <c r="ABD291"/>
      <c r="ABE291"/>
      <c r="ABF291"/>
      <c r="ABG291"/>
      <c r="ABH291"/>
      <c r="ABI291"/>
      <c r="ABJ291"/>
      <c r="ABK291"/>
      <c r="ABL291"/>
    </row>
    <row r="292" spans="1:740" s="113" customFormat="1" ht="27" customHeight="1" x14ac:dyDescent="0.15">
      <c r="A292" s="2">
        <v>289</v>
      </c>
      <c r="B292" s="58" t="s">
        <v>1022</v>
      </c>
      <c r="C292" s="10" t="s">
        <v>771</v>
      </c>
      <c r="D292" s="1" t="s">
        <v>1104</v>
      </c>
      <c r="E292" s="22">
        <v>14</v>
      </c>
      <c r="F292" s="66">
        <v>15</v>
      </c>
      <c r="G292" s="56">
        <v>1992000</v>
      </c>
      <c r="H292" s="6">
        <v>3409</v>
      </c>
      <c r="I292" s="22">
        <v>251</v>
      </c>
      <c r="J292" s="87">
        <f t="shared" si="16"/>
        <v>13.6</v>
      </c>
      <c r="K292" s="14">
        <v>12</v>
      </c>
      <c r="L292" s="123">
        <f t="shared" si="19"/>
        <v>12205.882352941177</v>
      </c>
      <c r="M292" s="56">
        <v>184</v>
      </c>
      <c r="N292" s="22">
        <f t="shared" si="17"/>
        <v>10826.08695652174</v>
      </c>
      <c r="O292" s="74">
        <v>12288</v>
      </c>
      <c r="P292" s="26">
        <f t="shared" si="18"/>
        <v>162.109375</v>
      </c>
      <c r="Q292" s="7" t="s">
        <v>498</v>
      </c>
      <c r="R292" s="7" t="s">
        <v>1624</v>
      </c>
      <c r="S292" s="7" t="s">
        <v>497</v>
      </c>
      <c r="T292" s="7" t="s">
        <v>371</v>
      </c>
      <c r="U292" s="77" t="s">
        <v>368</v>
      </c>
      <c r="V292" s="74"/>
      <c r="W292" s="41"/>
      <c r="X292" s="41"/>
      <c r="Y292" s="41">
        <v>10834.836065573771</v>
      </c>
      <c r="Z292" s="41">
        <v>10826.08695652174</v>
      </c>
      <c r="AA292" s="41">
        <v>12205.882352941177</v>
      </c>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c r="AAA292"/>
      <c r="AAB292"/>
      <c r="AAC292"/>
      <c r="AAD292"/>
      <c r="AAE292"/>
      <c r="AAF292"/>
      <c r="AAG292"/>
      <c r="AAH292"/>
      <c r="AAI292"/>
      <c r="AAJ292"/>
      <c r="AAK292"/>
      <c r="AAL292"/>
      <c r="AAM292"/>
      <c r="AAN292"/>
      <c r="AAO292"/>
      <c r="AAP292"/>
      <c r="AAQ292"/>
      <c r="AAR292"/>
      <c r="AAS292"/>
      <c r="AAT292"/>
      <c r="AAU292"/>
      <c r="AAV292"/>
      <c r="AAW292"/>
      <c r="AAX292"/>
      <c r="AAY292"/>
      <c r="AAZ292"/>
      <c r="ABA292"/>
      <c r="ABB292"/>
      <c r="ABC292"/>
      <c r="ABD292"/>
      <c r="ABE292"/>
      <c r="ABF292"/>
      <c r="ABG292"/>
      <c r="ABH292"/>
      <c r="ABI292"/>
      <c r="ABJ292"/>
      <c r="ABK292"/>
      <c r="ABL292"/>
    </row>
    <row r="293" spans="1:740" s="113" customFormat="1" ht="27" customHeight="1" x14ac:dyDescent="0.15">
      <c r="A293" s="2">
        <v>290</v>
      </c>
      <c r="B293" s="20" t="s">
        <v>1023</v>
      </c>
      <c r="C293" s="10" t="s">
        <v>772</v>
      </c>
      <c r="D293" s="1" t="s">
        <v>1104</v>
      </c>
      <c r="E293" s="22">
        <v>20</v>
      </c>
      <c r="F293" s="66">
        <v>17</v>
      </c>
      <c r="G293" s="56">
        <v>843934</v>
      </c>
      <c r="H293" s="6">
        <v>3350</v>
      </c>
      <c r="I293" s="22">
        <v>270</v>
      </c>
      <c r="J293" s="87">
        <f t="shared" si="16"/>
        <v>12.5</v>
      </c>
      <c r="K293" s="14">
        <v>12</v>
      </c>
      <c r="L293" s="123">
        <f t="shared" si="19"/>
        <v>5626.2266666666665</v>
      </c>
      <c r="M293" s="56">
        <v>149</v>
      </c>
      <c r="N293" s="22">
        <f t="shared" si="17"/>
        <v>5663.9865771812083</v>
      </c>
      <c r="O293" s="74">
        <v>16755</v>
      </c>
      <c r="P293" s="26">
        <f t="shared" si="18"/>
        <v>50.369083855565506</v>
      </c>
      <c r="Q293" s="7" t="s">
        <v>1334</v>
      </c>
      <c r="R293" s="7" t="s">
        <v>499</v>
      </c>
      <c r="S293" s="7" t="s">
        <v>1879</v>
      </c>
      <c r="T293" s="7"/>
      <c r="U293" s="77"/>
      <c r="V293" s="74"/>
      <c r="W293" s="41"/>
      <c r="X293" s="41"/>
      <c r="Y293" s="41">
        <v>6670</v>
      </c>
      <c r="Z293" s="41">
        <v>5663.9865771812083</v>
      </c>
      <c r="AA293" s="41">
        <v>5626.2266666666665</v>
      </c>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row>
    <row r="294" spans="1:740" s="113" customFormat="1" ht="27" customHeight="1" x14ac:dyDescent="0.15">
      <c r="A294" s="2">
        <v>291</v>
      </c>
      <c r="B294" s="20" t="s">
        <v>1024</v>
      </c>
      <c r="C294" s="10" t="s">
        <v>773</v>
      </c>
      <c r="D294" s="1" t="s">
        <v>1104</v>
      </c>
      <c r="E294" s="22">
        <v>14</v>
      </c>
      <c r="F294" s="66">
        <v>20</v>
      </c>
      <c r="G294" s="56">
        <v>2106745</v>
      </c>
      <c r="H294" s="6">
        <v>3307</v>
      </c>
      <c r="I294" s="22">
        <v>270</v>
      </c>
      <c r="J294" s="87">
        <f t="shared" si="16"/>
        <v>12.299999999999999</v>
      </c>
      <c r="K294" s="14">
        <v>12</v>
      </c>
      <c r="L294" s="123">
        <f t="shared" si="19"/>
        <v>14273.340108401086</v>
      </c>
      <c r="M294" s="56">
        <v>204</v>
      </c>
      <c r="N294" s="22">
        <f t="shared" si="17"/>
        <v>10327.181372549019</v>
      </c>
      <c r="O294" s="74">
        <v>10420.5</v>
      </c>
      <c r="P294" s="26">
        <f t="shared" si="18"/>
        <v>202.17312029173263</v>
      </c>
      <c r="Q294" s="7" t="s">
        <v>1335</v>
      </c>
      <c r="R294" s="7" t="s">
        <v>1625</v>
      </c>
      <c r="S294" s="7" t="s">
        <v>1329</v>
      </c>
      <c r="T294" s="7" t="s">
        <v>2061</v>
      </c>
      <c r="U294" s="77" t="s">
        <v>2188</v>
      </c>
      <c r="V294" s="74"/>
      <c r="W294" s="41"/>
      <c r="X294" s="41"/>
      <c r="Y294" s="41">
        <v>8131.875</v>
      </c>
      <c r="Z294" s="41">
        <v>10327.181372549019</v>
      </c>
      <c r="AA294" s="41">
        <v>14273.340108401086</v>
      </c>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c r="AAA294"/>
      <c r="AAB294"/>
      <c r="AAC294"/>
      <c r="AAD294"/>
      <c r="AAE294"/>
      <c r="AAF294"/>
      <c r="AAG294"/>
      <c r="AAH294"/>
      <c r="AAI294"/>
      <c r="AAJ294"/>
      <c r="AAK294"/>
      <c r="AAL294"/>
      <c r="AAM294"/>
      <c r="AAN294"/>
      <c r="AAO294"/>
      <c r="AAP294"/>
      <c r="AAQ294"/>
      <c r="AAR294"/>
      <c r="AAS294"/>
      <c r="AAT294"/>
      <c r="AAU294"/>
      <c r="AAV294"/>
      <c r="AAW294"/>
      <c r="AAX294"/>
      <c r="AAY294"/>
      <c r="AAZ294"/>
      <c r="ABA294"/>
      <c r="ABB294"/>
      <c r="ABC294"/>
      <c r="ABD294"/>
      <c r="ABE294"/>
      <c r="ABF294"/>
      <c r="ABG294"/>
      <c r="ABH294"/>
      <c r="ABI294"/>
      <c r="ABJ294"/>
      <c r="ABK294"/>
      <c r="ABL294"/>
    </row>
    <row r="295" spans="1:740" s="113" customFormat="1" ht="27" customHeight="1" x14ac:dyDescent="0.15">
      <c r="A295" s="2">
        <v>292</v>
      </c>
      <c r="B295" s="20" t="s">
        <v>1025</v>
      </c>
      <c r="C295" s="10" t="s">
        <v>774</v>
      </c>
      <c r="D295" s="1" t="s">
        <v>1104</v>
      </c>
      <c r="E295" s="22">
        <v>14</v>
      </c>
      <c r="F295" s="66">
        <v>5</v>
      </c>
      <c r="G295" s="56">
        <v>398400</v>
      </c>
      <c r="H295" s="6">
        <v>396</v>
      </c>
      <c r="I295" s="22">
        <v>210</v>
      </c>
      <c r="J295" s="87">
        <f t="shared" si="16"/>
        <v>1.9000000000000001</v>
      </c>
      <c r="K295" s="14">
        <v>9</v>
      </c>
      <c r="L295" s="123">
        <f t="shared" si="19"/>
        <v>23298.245614035088</v>
      </c>
      <c r="M295" s="56">
        <v>22</v>
      </c>
      <c r="N295" s="22">
        <f t="shared" si="17"/>
        <v>18109.090909090908</v>
      </c>
      <c r="O295" s="74">
        <v>956.2</v>
      </c>
      <c r="P295" s="26">
        <f t="shared" si="18"/>
        <v>416.64923656138882</v>
      </c>
      <c r="Q295" s="7" t="s">
        <v>1336</v>
      </c>
      <c r="R295" s="7" t="s">
        <v>412</v>
      </c>
      <c r="S295" s="7"/>
      <c r="T295" s="7"/>
      <c r="U295" s="77"/>
      <c r="V295" s="74"/>
      <c r="W295" s="41"/>
      <c r="X295" s="41"/>
      <c r="Y295" s="41"/>
      <c r="Z295" s="41">
        <v>18109.090909090908</v>
      </c>
      <c r="AA295" s="41">
        <v>23298.245614035088</v>
      </c>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row>
    <row r="296" spans="1:740" s="113" customFormat="1" ht="27" customHeight="1" x14ac:dyDescent="0.15">
      <c r="A296" s="2">
        <v>293</v>
      </c>
      <c r="B296" s="20" t="s">
        <v>1026</v>
      </c>
      <c r="C296" s="10" t="s">
        <v>775</v>
      </c>
      <c r="D296" s="1" t="s">
        <v>1104</v>
      </c>
      <c r="E296" s="22">
        <v>10</v>
      </c>
      <c r="F296" s="66">
        <v>11</v>
      </c>
      <c r="G296" s="56">
        <v>387750</v>
      </c>
      <c r="H296" s="6">
        <v>794</v>
      </c>
      <c r="I296" s="22">
        <v>119</v>
      </c>
      <c r="J296" s="87">
        <f t="shared" si="16"/>
        <v>6.6999999999999993</v>
      </c>
      <c r="K296" s="14">
        <v>6</v>
      </c>
      <c r="L296" s="123">
        <f t="shared" si="19"/>
        <v>9645.5223880597023</v>
      </c>
      <c r="M296" s="56">
        <v>65</v>
      </c>
      <c r="N296" s="22">
        <f t="shared" si="17"/>
        <v>5965.3846153846152</v>
      </c>
      <c r="O296" s="74">
        <v>2215</v>
      </c>
      <c r="P296" s="26">
        <f t="shared" si="18"/>
        <v>175.05643340857787</v>
      </c>
      <c r="Q296" s="7" t="s">
        <v>1337</v>
      </c>
      <c r="R296" s="7" t="s">
        <v>1626</v>
      </c>
      <c r="S296" s="7" t="s">
        <v>1880</v>
      </c>
      <c r="T296" s="7" t="s">
        <v>2062</v>
      </c>
      <c r="U296" s="77" t="s">
        <v>2189</v>
      </c>
      <c r="V296" s="74"/>
      <c r="W296" s="41"/>
      <c r="X296" s="41"/>
      <c r="Y296" s="41"/>
      <c r="Z296" s="41">
        <v>5965.3846153846152</v>
      </c>
      <c r="AA296" s="41">
        <v>9645.5223880597023</v>
      </c>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row>
    <row r="297" spans="1:740" s="113" customFormat="1" ht="27" customHeight="1" x14ac:dyDescent="0.15">
      <c r="A297" s="2">
        <v>294</v>
      </c>
      <c r="B297" s="20" t="s">
        <v>1027</v>
      </c>
      <c r="C297" s="10" t="s">
        <v>776</v>
      </c>
      <c r="D297" s="1" t="s">
        <v>1104</v>
      </c>
      <c r="E297" s="22">
        <v>20</v>
      </c>
      <c r="F297" s="66">
        <v>6</v>
      </c>
      <c r="G297" s="56">
        <v>143300</v>
      </c>
      <c r="H297" s="6">
        <v>168</v>
      </c>
      <c r="I297" s="22">
        <v>104</v>
      </c>
      <c r="J297" s="87">
        <f t="shared" si="16"/>
        <v>1.7000000000000002</v>
      </c>
      <c r="K297" s="14">
        <v>5</v>
      </c>
      <c r="L297" s="123">
        <f t="shared" si="19"/>
        <v>16858.823529411762</v>
      </c>
      <c r="M297" s="56">
        <v>19</v>
      </c>
      <c r="N297" s="22">
        <f t="shared" si="17"/>
        <v>7542.105263157895</v>
      </c>
      <c r="O297" s="74">
        <v>796</v>
      </c>
      <c r="P297" s="26">
        <f t="shared" si="18"/>
        <v>180.0251256281407</v>
      </c>
      <c r="Q297" s="7" t="s">
        <v>1338</v>
      </c>
      <c r="R297" s="7" t="s">
        <v>373</v>
      </c>
      <c r="S297" s="7"/>
      <c r="T297" s="7"/>
      <c r="U297" s="77"/>
      <c r="V297" s="74"/>
      <c r="W297" s="41"/>
      <c r="X297" s="41"/>
      <c r="Y297" s="41"/>
      <c r="Z297" s="41">
        <v>7542.105263157895</v>
      </c>
      <c r="AA297" s="41">
        <v>16858.823529411762</v>
      </c>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row>
    <row r="298" spans="1:740" s="113" customFormat="1" ht="27" customHeight="1" x14ac:dyDescent="0.15">
      <c r="A298" s="2">
        <v>295</v>
      </c>
      <c r="B298" s="20" t="s">
        <v>1028</v>
      </c>
      <c r="C298" s="10" t="s">
        <v>777</v>
      </c>
      <c r="D298" s="1" t="s">
        <v>1104</v>
      </c>
      <c r="E298" s="22">
        <v>20</v>
      </c>
      <c r="F298" s="66">
        <v>2</v>
      </c>
      <c r="G298" s="56">
        <v>12520</v>
      </c>
      <c r="H298" s="6">
        <v>14</v>
      </c>
      <c r="I298" s="22">
        <v>98</v>
      </c>
      <c r="J298" s="87">
        <f t="shared" si="16"/>
        <v>0.2</v>
      </c>
      <c r="K298" s="14">
        <v>5</v>
      </c>
      <c r="L298" s="123">
        <f t="shared" si="19"/>
        <v>12520</v>
      </c>
      <c r="M298" s="56">
        <v>4</v>
      </c>
      <c r="N298" s="22">
        <f t="shared" si="17"/>
        <v>3130</v>
      </c>
      <c r="O298" s="74">
        <v>48</v>
      </c>
      <c r="P298" s="26">
        <f t="shared" si="18"/>
        <v>260.83333333333331</v>
      </c>
      <c r="Q298" s="7" t="s">
        <v>412</v>
      </c>
      <c r="R298" s="7" t="s">
        <v>507</v>
      </c>
      <c r="S298" s="7" t="s">
        <v>1613</v>
      </c>
      <c r="T298" s="7"/>
      <c r="U298" s="77"/>
      <c r="V298" s="74"/>
      <c r="W298" s="41"/>
      <c r="X298" s="41"/>
      <c r="Y298" s="41"/>
      <c r="Z298" s="41">
        <v>3130</v>
      </c>
      <c r="AA298" s="41">
        <v>12520</v>
      </c>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row>
    <row r="299" spans="1:740" s="113" customFormat="1" ht="27" customHeight="1" x14ac:dyDescent="0.15">
      <c r="A299" s="2">
        <v>296</v>
      </c>
      <c r="B299" s="19" t="s">
        <v>211</v>
      </c>
      <c r="C299" s="10" t="s">
        <v>778</v>
      </c>
      <c r="D299" s="1" t="s">
        <v>1105</v>
      </c>
      <c r="E299" s="22">
        <v>20</v>
      </c>
      <c r="F299" s="66">
        <v>12</v>
      </c>
      <c r="G299" s="56">
        <v>617105</v>
      </c>
      <c r="H299" s="6">
        <v>2356</v>
      </c>
      <c r="I299" s="22">
        <v>240</v>
      </c>
      <c r="J299" s="87">
        <f t="shared" si="16"/>
        <v>9.9</v>
      </c>
      <c r="K299" s="14">
        <v>12</v>
      </c>
      <c r="L299" s="123">
        <f t="shared" si="19"/>
        <v>5194.4865319865321</v>
      </c>
      <c r="M299" s="56">
        <v>135</v>
      </c>
      <c r="N299" s="22">
        <f t="shared" si="17"/>
        <v>4571.1481481481478</v>
      </c>
      <c r="O299" s="74">
        <v>10613</v>
      </c>
      <c r="P299" s="26">
        <f t="shared" si="18"/>
        <v>58.146141524545371</v>
      </c>
      <c r="Q299" s="7" t="s">
        <v>442</v>
      </c>
      <c r="R299" s="7" t="s">
        <v>1627</v>
      </c>
      <c r="S299" s="7" t="s">
        <v>1881</v>
      </c>
      <c r="T299" s="7" t="s">
        <v>2063</v>
      </c>
      <c r="U299" s="77"/>
      <c r="V299" s="74">
        <v>4984.6733333333332</v>
      </c>
      <c r="W299" s="41">
        <v>4347.1710526315792</v>
      </c>
      <c r="X299" s="41">
        <v>4435.6319444444443</v>
      </c>
      <c r="Y299" s="41">
        <v>4634.8653846153848</v>
      </c>
      <c r="Z299" s="41">
        <v>4571.1481481481478</v>
      </c>
      <c r="AA299" s="41">
        <v>5194.4865319865321</v>
      </c>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row>
    <row r="300" spans="1:740" s="113" customFormat="1" ht="27" customHeight="1" x14ac:dyDescent="0.15">
      <c r="A300" s="2">
        <v>297</v>
      </c>
      <c r="B300" s="20" t="s">
        <v>212</v>
      </c>
      <c r="C300" s="10" t="s">
        <v>779</v>
      </c>
      <c r="D300" s="1" t="s">
        <v>1105</v>
      </c>
      <c r="E300" s="22">
        <v>14</v>
      </c>
      <c r="F300" s="66">
        <v>10</v>
      </c>
      <c r="G300" s="56">
        <v>2838700</v>
      </c>
      <c r="H300" s="6">
        <v>2676</v>
      </c>
      <c r="I300" s="22">
        <v>287</v>
      </c>
      <c r="J300" s="87">
        <f t="shared" si="16"/>
        <v>9.4</v>
      </c>
      <c r="K300" s="14">
        <v>12</v>
      </c>
      <c r="L300" s="123">
        <f t="shared" si="19"/>
        <v>25165.780141843974</v>
      </c>
      <c r="M300" s="56">
        <v>137</v>
      </c>
      <c r="N300" s="22">
        <f t="shared" si="17"/>
        <v>20720.43795620438</v>
      </c>
      <c r="O300" s="74">
        <v>13385</v>
      </c>
      <c r="P300" s="26">
        <f t="shared" si="18"/>
        <v>212.08068733657078</v>
      </c>
      <c r="Q300" s="7" t="s">
        <v>1339</v>
      </c>
      <c r="R300" s="7" t="s">
        <v>1628</v>
      </c>
      <c r="S300" s="7" t="s">
        <v>1882</v>
      </c>
      <c r="T300" s="7" t="s">
        <v>2064</v>
      </c>
      <c r="U300" s="77" t="s">
        <v>2190</v>
      </c>
      <c r="V300" s="74">
        <v>13051.25</v>
      </c>
      <c r="W300" s="41">
        <v>12227.868852459016</v>
      </c>
      <c r="X300" s="41">
        <v>15751</v>
      </c>
      <c r="Y300" s="41">
        <v>17342.424242424244</v>
      </c>
      <c r="Z300" s="41">
        <v>20720.43795620438</v>
      </c>
      <c r="AA300" s="41">
        <v>25165.780141843974</v>
      </c>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row>
    <row r="301" spans="1:740" s="113" customFormat="1" ht="27" customHeight="1" x14ac:dyDescent="0.15">
      <c r="A301" s="2">
        <v>298</v>
      </c>
      <c r="B301" s="20" t="s">
        <v>213</v>
      </c>
      <c r="C301" s="10" t="s">
        <v>780</v>
      </c>
      <c r="D301" s="1" t="s">
        <v>1105</v>
      </c>
      <c r="E301" s="22">
        <v>20</v>
      </c>
      <c r="F301" s="66">
        <v>15</v>
      </c>
      <c r="G301" s="56">
        <v>1719880</v>
      </c>
      <c r="H301" s="6">
        <v>2263</v>
      </c>
      <c r="I301" s="22">
        <v>267</v>
      </c>
      <c r="J301" s="87">
        <f t="shared" si="16"/>
        <v>8.5</v>
      </c>
      <c r="K301" s="14">
        <v>12</v>
      </c>
      <c r="L301" s="123">
        <f t="shared" si="19"/>
        <v>16861.568627450983</v>
      </c>
      <c r="M301" s="56">
        <v>181</v>
      </c>
      <c r="N301" s="22">
        <f t="shared" si="17"/>
        <v>9502.0994475138123</v>
      </c>
      <c r="O301" s="74">
        <v>10749.25</v>
      </c>
      <c r="P301" s="26">
        <f t="shared" si="18"/>
        <v>160</v>
      </c>
      <c r="Q301" s="7" t="s">
        <v>1340</v>
      </c>
      <c r="R301" s="7" t="s">
        <v>1629</v>
      </c>
      <c r="S301" s="7" t="s">
        <v>1883</v>
      </c>
      <c r="T301" s="7"/>
      <c r="U301" s="77"/>
      <c r="V301" s="74">
        <v>14157.476510067114</v>
      </c>
      <c r="W301" s="41">
        <v>11845.672727272728</v>
      </c>
      <c r="X301" s="41">
        <v>10280.142857142857</v>
      </c>
      <c r="Y301" s="41">
        <v>10909.078947368422</v>
      </c>
      <c r="Z301" s="41">
        <v>9502.0994475138123</v>
      </c>
      <c r="AA301" s="41">
        <v>16861.568627450983</v>
      </c>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row>
    <row r="302" spans="1:740" s="116" customFormat="1" ht="27" customHeight="1" x14ac:dyDescent="0.15">
      <c r="A302" s="2">
        <v>299</v>
      </c>
      <c r="B302" s="19" t="s">
        <v>214</v>
      </c>
      <c r="C302" s="10" t="s">
        <v>781</v>
      </c>
      <c r="D302" s="1" t="s">
        <v>1105</v>
      </c>
      <c r="E302" s="22">
        <v>20</v>
      </c>
      <c r="F302" s="66">
        <v>3</v>
      </c>
      <c r="G302" s="56">
        <v>152300</v>
      </c>
      <c r="H302" s="6">
        <v>397</v>
      </c>
      <c r="I302" s="22">
        <v>242</v>
      </c>
      <c r="J302" s="87">
        <f t="shared" ref="J302:J365" si="20">ROUNDUP(H302/I302,1)</f>
        <v>1.7000000000000002</v>
      </c>
      <c r="K302" s="14">
        <v>12</v>
      </c>
      <c r="L302" s="123">
        <f t="shared" si="19"/>
        <v>7465.6862745098033</v>
      </c>
      <c r="M302" s="56">
        <v>27</v>
      </c>
      <c r="N302" s="22">
        <f t="shared" ref="N302:N365" si="21">G302/M302</f>
        <v>5640.7407407407409</v>
      </c>
      <c r="O302" s="74">
        <v>397</v>
      </c>
      <c r="P302" s="26">
        <f t="shared" ref="P302:P365" si="22">G302/O302</f>
        <v>383.62720403022672</v>
      </c>
      <c r="Q302" s="7" t="s">
        <v>1341</v>
      </c>
      <c r="R302" s="7" t="s">
        <v>412</v>
      </c>
      <c r="S302" s="7"/>
      <c r="T302" s="7"/>
      <c r="U302" s="77"/>
      <c r="V302" s="74">
        <v>15187.5</v>
      </c>
      <c r="W302" s="41">
        <v>15062.5</v>
      </c>
      <c r="X302" s="41">
        <v>12258.333333333334</v>
      </c>
      <c r="Y302" s="41">
        <v>13783.333333333334</v>
      </c>
      <c r="Z302" s="41">
        <v>5640.7407407407409</v>
      </c>
      <c r="AA302" s="41">
        <v>7465.6862745098033</v>
      </c>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row>
    <row r="303" spans="1:740" s="113" customFormat="1" ht="27" customHeight="1" x14ac:dyDescent="0.15">
      <c r="A303" s="2">
        <v>300</v>
      </c>
      <c r="B303" s="20" t="s">
        <v>215</v>
      </c>
      <c r="C303" s="10" t="s">
        <v>782</v>
      </c>
      <c r="D303" s="1" t="s">
        <v>1105</v>
      </c>
      <c r="E303" s="22">
        <v>38</v>
      </c>
      <c r="F303" s="66">
        <v>38</v>
      </c>
      <c r="G303" s="56">
        <v>1801000</v>
      </c>
      <c r="H303" s="6">
        <v>8479</v>
      </c>
      <c r="I303" s="22">
        <v>257</v>
      </c>
      <c r="J303" s="87">
        <f t="shared" si="20"/>
        <v>33</v>
      </c>
      <c r="K303" s="14">
        <v>12</v>
      </c>
      <c r="L303" s="123">
        <f t="shared" si="19"/>
        <v>4547.9797979797977</v>
      </c>
      <c r="M303" s="56">
        <v>410</v>
      </c>
      <c r="N303" s="22">
        <f t="shared" si="21"/>
        <v>4392.6829268292686</v>
      </c>
      <c r="O303" s="74">
        <v>59366</v>
      </c>
      <c r="P303" s="26">
        <f t="shared" si="22"/>
        <v>30.337230064346596</v>
      </c>
      <c r="Q303" s="7" t="s">
        <v>412</v>
      </c>
      <c r="R303" s="7" t="s">
        <v>444</v>
      </c>
      <c r="S303" s="7" t="s">
        <v>382</v>
      </c>
      <c r="T303" s="7" t="s">
        <v>2065</v>
      </c>
      <c r="U303" s="77"/>
      <c r="V303" s="74">
        <v>3651.6516516516517</v>
      </c>
      <c r="W303" s="41">
        <v>4036.3196125907989</v>
      </c>
      <c r="X303" s="41">
        <v>4647.3829201101926</v>
      </c>
      <c r="Y303" s="41">
        <v>4671.0526315789475</v>
      </c>
      <c r="Z303" s="41">
        <v>4392.6829268292686</v>
      </c>
      <c r="AA303" s="41">
        <v>4547.9797979797977</v>
      </c>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row>
    <row r="304" spans="1:740" s="113" customFormat="1" ht="27" customHeight="1" x14ac:dyDescent="0.15">
      <c r="A304" s="2">
        <v>301</v>
      </c>
      <c r="B304" s="20" t="s">
        <v>216</v>
      </c>
      <c r="C304" s="10" t="s">
        <v>79</v>
      </c>
      <c r="D304" s="1" t="s">
        <v>1105</v>
      </c>
      <c r="E304" s="22">
        <v>14</v>
      </c>
      <c r="F304" s="66">
        <v>13</v>
      </c>
      <c r="G304" s="56">
        <v>1270960</v>
      </c>
      <c r="H304" s="6">
        <v>3577</v>
      </c>
      <c r="I304" s="22">
        <v>264</v>
      </c>
      <c r="J304" s="87">
        <f t="shared" si="20"/>
        <v>13.6</v>
      </c>
      <c r="K304" s="14">
        <v>12</v>
      </c>
      <c r="L304" s="123">
        <f t="shared" si="19"/>
        <v>7787.7450980392159</v>
      </c>
      <c r="M304" s="56">
        <v>169</v>
      </c>
      <c r="N304" s="22">
        <f t="shared" si="21"/>
        <v>7520.4733727810653</v>
      </c>
      <c r="O304" s="74">
        <v>10963.409999999996</v>
      </c>
      <c r="P304" s="26">
        <f t="shared" si="22"/>
        <v>115.9274349860126</v>
      </c>
      <c r="Q304" s="7" t="s">
        <v>1157</v>
      </c>
      <c r="R304" s="7" t="s">
        <v>1630</v>
      </c>
      <c r="S304" s="7"/>
      <c r="T304" s="7"/>
      <c r="U304" s="77"/>
      <c r="V304" s="74">
        <v>6835.8461538461543</v>
      </c>
      <c r="W304" s="41">
        <v>5363.1088082901551</v>
      </c>
      <c r="X304" s="41">
        <v>7752.9530201342286</v>
      </c>
      <c r="Y304" s="41">
        <v>8290.121212121212</v>
      </c>
      <c r="Z304" s="41">
        <v>7520.4733727810653</v>
      </c>
      <c r="AA304" s="41">
        <v>7787.7450980392159</v>
      </c>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row>
    <row r="305" spans="1:740" s="113" customFormat="1" ht="27" customHeight="1" x14ac:dyDescent="0.15">
      <c r="A305" s="2">
        <v>302</v>
      </c>
      <c r="B305" s="20" t="s">
        <v>217</v>
      </c>
      <c r="C305" s="10" t="s">
        <v>783</v>
      </c>
      <c r="D305" s="1" t="s">
        <v>1105</v>
      </c>
      <c r="E305" s="22">
        <v>20</v>
      </c>
      <c r="F305" s="66">
        <v>26</v>
      </c>
      <c r="G305" s="56">
        <v>3887672</v>
      </c>
      <c r="H305" s="6">
        <v>4983</v>
      </c>
      <c r="I305" s="22">
        <v>269</v>
      </c>
      <c r="J305" s="87">
        <f t="shared" si="20"/>
        <v>18.600000000000001</v>
      </c>
      <c r="K305" s="14">
        <v>12</v>
      </c>
      <c r="L305" s="123">
        <f t="shared" si="19"/>
        <v>17417.885304659496</v>
      </c>
      <c r="M305" s="56">
        <v>273</v>
      </c>
      <c r="N305" s="22">
        <f t="shared" si="21"/>
        <v>14240.556776556776</v>
      </c>
      <c r="O305" s="74">
        <v>18836</v>
      </c>
      <c r="P305" s="26">
        <f t="shared" si="22"/>
        <v>206.39583775748568</v>
      </c>
      <c r="Q305" s="7" t="s">
        <v>377</v>
      </c>
      <c r="R305" s="7" t="s">
        <v>1631</v>
      </c>
      <c r="S305" s="7" t="s">
        <v>382</v>
      </c>
      <c r="T305" s="7" t="s">
        <v>2066</v>
      </c>
      <c r="U305" s="77" t="s">
        <v>371</v>
      </c>
      <c r="V305" s="74">
        <v>10784.551282051281</v>
      </c>
      <c r="W305" s="41">
        <v>13407.201834862386</v>
      </c>
      <c r="X305" s="41">
        <v>12293.46590909091</v>
      </c>
      <c r="Y305" s="41">
        <v>13521.85576923077</v>
      </c>
      <c r="Z305" s="41">
        <v>14240.556776556776</v>
      </c>
      <c r="AA305" s="41">
        <v>17417.885304659496</v>
      </c>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row>
    <row r="306" spans="1:740" s="113" customFormat="1" ht="27" customHeight="1" x14ac:dyDescent="0.15">
      <c r="A306" s="2">
        <v>303</v>
      </c>
      <c r="B306" s="20" t="s">
        <v>1029</v>
      </c>
      <c r="C306" s="10" t="s">
        <v>784</v>
      </c>
      <c r="D306" s="1" t="s">
        <v>1105</v>
      </c>
      <c r="E306" s="22">
        <v>10</v>
      </c>
      <c r="F306" s="66">
        <v>7</v>
      </c>
      <c r="G306" s="56">
        <v>992460</v>
      </c>
      <c r="H306" s="6">
        <v>1382</v>
      </c>
      <c r="I306" s="22">
        <v>279</v>
      </c>
      <c r="J306" s="87">
        <f t="shared" si="20"/>
        <v>5</v>
      </c>
      <c r="K306" s="14">
        <v>12</v>
      </c>
      <c r="L306" s="123">
        <f t="shared" si="19"/>
        <v>16541</v>
      </c>
      <c r="M306" s="56">
        <v>79</v>
      </c>
      <c r="N306" s="22">
        <f t="shared" si="21"/>
        <v>12562.784810126583</v>
      </c>
      <c r="O306" s="74">
        <v>6720</v>
      </c>
      <c r="P306" s="26">
        <f t="shared" si="22"/>
        <v>147.6875</v>
      </c>
      <c r="Q306" s="7" t="s">
        <v>1342</v>
      </c>
      <c r="R306" s="7" t="s">
        <v>1632</v>
      </c>
      <c r="S306" s="7" t="s">
        <v>1884</v>
      </c>
      <c r="T306" s="7"/>
      <c r="U306" s="77"/>
      <c r="V306" s="74"/>
      <c r="W306" s="41">
        <v>11940</v>
      </c>
      <c r="X306" s="41">
        <v>10109.458333333334</v>
      </c>
      <c r="Y306" s="41">
        <v>11113.255813953489</v>
      </c>
      <c r="Z306" s="41">
        <v>12562.784810126583</v>
      </c>
      <c r="AA306" s="41">
        <v>16541</v>
      </c>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row>
    <row r="307" spans="1:740" s="113" customFormat="1" ht="27" customHeight="1" x14ac:dyDescent="0.15">
      <c r="A307" s="2">
        <v>304</v>
      </c>
      <c r="B307" s="19" t="s">
        <v>1030</v>
      </c>
      <c r="C307" s="10" t="s">
        <v>785</v>
      </c>
      <c r="D307" s="1" t="s">
        <v>1105</v>
      </c>
      <c r="E307" s="22">
        <v>14</v>
      </c>
      <c r="F307" s="66">
        <v>13</v>
      </c>
      <c r="G307" s="56">
        <v>3603702</v>
      </c>
      <c r="H307" s="6">
        <v>2921</v>
      </c>
      <c r="I307" s="22">
        <v>270</v>
      </c>
      <c r="J307" s="87">
        <f t="shared" si="20"/>
        <v>10.9</v>
      </c>
      <c r="K307" s="14">
        <v>12</v>
      </c>
      <c r="L307" s="123">
        <f t="shared" si="19"/>
        <v>27551.238532110092</v>
      </c>
      <c r="M307" s="56">
        <v>132</v>
      </c>
      <c r="N307" s="22">
        <f t="shared" si="21"/>
        <v>27300.772727272728</v>
      </c>
      <c r="O307" s="74">
        <v>11237</v>
      </c>
      <c r="P307" s="26">
        <f t="shared" si="22"/>
        <v>320.69965293227727</v>
      </c>
      <c r="Q307" s="7" t="s">
        <v>1343</v>
      </c>
      <c r="R307" s="7" t="s">
        <v>1633</v>
      </c>
      <c r="S307" s="7" t="s">
        <v>1885</v>
      </c>
      <c r="T307" s="7" t="s">
        <v>2067</v>
      </c>
      <c r="U307" s="77" t="s">
        <v>2191</v>
      </c>
      <c r="V307" s="74"/>
      <c r="W307" s="41">
        <v>8150</v>
      </c>
      <c r="X307" s="41">
        <v>13905.491228070176</v>
      </c>
      <c r="Y307" s="41">
        <v>18296.694444444445</v>
      </c>
      <c r="Z307" s="41">
        <v>27300.772727272728</v>
      </c>
      <c r="AA307" s="41">
        <v>27551.238532110092</v>
      </c>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row>
    <row r="308" spans="1:740" s="113" customFormat="1" ht="27" customHeight="1" x14ac:dyDescent="0.15">
      <c r="A308" s="2">
        <v>305</v>
      </c>
      <c r="B308" s="19" t="s">
        <v>1031</v>
      </c>
      <c r="C308" s="10" t="s">
        <v>786</v>
      </c>
      <c r="D308" s="1" t="s">
        <v>1105</v>
      </c>
      <c r="E308" s="22">
        <v>20</v>
      </c>
      <c r="F308" s="66">
        <v>14</v>
      </c>
      <c r="G308" s="56">
        <v>899501</v>
      </c>
      <c r="H308" s="6">
        <v>971</v>
      </c>
      <c r="I308" s="22">
        <v>178</v>
      </c>
      <c r="J308" s="87">
        <f t="shared" si="20"/>
        <v>5.5</v>
      </c>
      <c r="K308" s="14">
        <v>8</v>
      </c>
      <c r="L308" s="123">
        <f t="shared" si="19"/>
        <v>20443.204545454544</v>
      </c>
      <c r="M308" s="56">
        <v>54</v>
      </c>
      <c r="N308" s="22">
        <f t="shared" si="21"/>
        <v>16657.425925925927</v>
      </c>
      <c r="O308" s="74">
        <v>4149.0833333333339</v>
      </c>
      <c r="P308" s="26">
        <f t="shared" si="22"/>
        <v>216.79511538693282</v>
      </c>
      <c r="Q308" s="7" t="s">
        <v>1344</v>
      </c>
      <c r="R308" s="7" t="s">
        <v>1634</v>
      </c>
      <c r="S308" s="7" t="s">
        <v>394</v>
      </c>
      <c r="T308" s="7" t="s">
        <v>382</v>
      </c>
      <c r="U308" s="77" t="s">
        <v>2192</v>
      </c>
      <c r="V308" s="74"/>
      <c r="W308" s="41"/>
      <c r="X308" s="41"/>
      <c r="Y308" s="41"/>
      <c r="Z308" s="41">
        <v>16657.425925925927</v>
      </c>
      <c r="AA308" s="41">
        <v>20443.204545454544</v>
      </c>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row>
    <row r="309" spans="1:740" s="113" customFormat="1" ht="27" customHeight="1" x14ac:dyDescent="0.15">
      <c r="A309" s="2">
        <v>306</v>
      </c>
      <c r="B309" s="20" t="s">
        <v>1032</v>
      </c>
      <c r="C309" s="10" t="s">
        <v>787</v>
      </c>
      <c r="D309" s="1" t="s">
        <v>1105</v>
      </c>
      <c r="E309" s="22">
        <v>20</v>
      </c>
      <c r="F309" s="66">
        <v>10</v>
      </c>
      <c r="G309" s="56">
        <v>320800</v>
      </c>
      <c r="H309" s="6">
        <v>417</v>
      </c>
      <c r="I309" s="22">
        <v>127</v>
      </c>
      <c r="J309" s="87">
        <f t="shared" si="20"/>
        <v>3.3000000000000003</v>
      </c>
      <c r="K309" s="14">
        <v>6</v>
      </c>
      <c r="L309" s="123">
        <f t="shared" si="19"/>
        <v>16202.0202020202</v>
      </c>
      <c r="M309" s="56">
        <v>32</v>
      </c>
      <c r="N309" s="22">
        <f t="shared" si="21"/>
        <v>10025</v>
      </c>
      <c r="O309" s="74">
        <v>1601</v>
      </c>
      <c r="P309" s="26">
        <f t="shared" si="22"/>
        <v>200.37476577139287</v>
      </c>
      <c r="Q309" s="7" t="s">
        <v>1345</v>
      </c>
      <c r="R309" s="7" t="s">
        <v>1635</v>
      </c>
      <c r="S309" s="7" t="s">
        <v>1886</v>
      </c>
      <c r="T309" s="7"/>
      <c r="U309" s="77"/>
      <c r="V309" s="74"/>
      <c r="W309" s="41"/>
      <c r="X309" s="41"/>
      <c r="Y309" s="41"/>
      <c r="Z309" s="41">
        <v>10025</v>
      </c>
      <c r="AA309" s="41">
        <v>16202.0202020202</v>
      </c>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row>
    <row r="310" spans="1:740" s="113" customFormat="1" ht="27" customHeight="1" x14ac:dyDescent="0.15">
      <c r="A310" s="2">
        <v>307</v>
      </c>
      <c r="B310" s="20" t="s">
        <v>218</v>
      </c>
      <c r="C310" s="10" t="s">
        <v>788</v>
      </c>
      <c r="D310" s="1" t="s">
        <v>1105</v>
      </c>
      <c r="E310" s="22">
        <v>20</v>
      </c>
      <c r="F310" s="66">
        <v>17</v>
      </c>
      <c r="G310" s="56">
        <v>633765</v>
      </c>
      <c r="H310" s="6">
        <v>2720</v>
      </c>
      <c r="I310" s="22">
        <v>239</v>
      </c>
      <c r="J310" s="87">
        <f t="shared" si="20"/>
        <v>11.4</v>
      </c>
      <c r="K310" s="14">
        <v>12</v>
      </c>
      <c r="L310" s="123">
        <f t="shared" si="19"/>
        <v>4632.7850877192986</v>
      </c>
      <c r="M310" s="56">
        <v>189</v>
      </c>
      <c r="N310" s="22">
        <f t="shared" si="21"/>
        <v>3353.2539682539682</v>
      </c>
      <c r="O310" s="74">
        <v>8699.5</v>
      </c>
      <c r="P310" s="26">
        <f t="shared" si="22"/>
        <v>72.850738548192425</v>
      </c>
      <c r="Q310" s="7" t="s">
        <v>1346</v>
      </c>
      <c r="R310" s="7" t="s">
        <v>1636</v>
      </c>
      <c r="S310" s="7" t="s">
        <v>1184</v>
      </c>
      <c r="T310" s="7"/>
      <c r="U310" s="77"/>
      <c r="V310" s="74">
        <v>5029.3823529411766</v>
      </c>
      <c r="W310" s="41">
        <v>4033.248407643312</v>
      </c>
      <c r="X310" s="41">
        <v>3460.7734806629833</v>
      </c>
      <c r="Y310" s="41">
        <v>3127.3646408839777</v>
      </c>
      <c r="Z310" s="41">
        <v>3353.2539682539682</v>
      </c>
      <c r="AA310" s="41">
        <v>4632.7850877192986</v>
      </c>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row>
    <row r="311" spans="1:740" s="113" customFormat="1" ht="27" customHeight="1" x14ac:dyDescent="0.15">
      <c r="A311" s="2">
        <v>308</v>
      </c>
      <c r="B311" s="20" t="s">
        <v>219</v>
      </c>
      <c r="C311" s="10" t="s">
        <v>789</v>
      </c>
      <c r="D311" s="1" t="s">
        <v>1106</v>
      </c>
      <c r="E311" s="22">
        <v>14</v>
      </c>
      <c r="F311" s="66">
        <v>19</v>
      </c>
      <c r="G311" s="56">
        <v>3239285</v>
      </c>
      <c r="H311" s="6">
        <v>4438</v>
      </c>
      <c r="I311" s="22">
        <v>311</v>
      </c>
      <c r="J311" s="87">
        <f t="shared" si="20"/>
        <v>14.299999999999999</v>
      </c>
      <c r="K311" s="14">
        <v>12</v>
      </c>
      <c r="L311" s="123">
        <f t="shared" si="19"/>
        <v>18876.952214452216</v>
      </c>
      <c r="M311" s="56">
        <v>209</v>
      </c>
      <c r="N311" s="22">
        <f t="shared" si="21"/>
        <v>15498.971291866028</v>
      </c>
      <c r="O311" s="74">
        <v>28700.75</v>
      </c>
      <c r="P311" s="26">
        <f t="shared" si="22"/>
        <v>112.86412375983205</v>
      </c>
      <c r="Q311" s="7" t="s">
        <v>382</v>
      </c>
      <c r="R311" s="7" t="s">
        <v>1637</v>
      </c>
      <c r="S311" s="7" t="s">
        <v>384</v>
      </c>
      <c r="T311" s="7" t="s">
        <v>2068</v>
      </c>
      <c r="U311" s="77" t="s">
        <v>2193</v>
      </c>
      <c r="V311" s="74">
        <v>16162.732919254659</v>
      </c>
      <c r="W311" s="41">
        <v>13788.624454148472</v>
      </c>
      <c r="X311" s="41">
        <v>14818.105882352942</v>
      </c>
      <c r="Y311" s="41">
        <v>15023.458762886597</v>
      </c>
      <c r="Z311" s="41">
        <v>15498.971291866028</v>
      </c>
      <c r="AA311" s="41">
        <v>18876.952214452216</v>
      </c>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row>
    <row r="312" spans="1:740" s="113" customFormat="1" ht="27" customHeight="1" x14ac:dyDescent="0.15">
      <c r="A312" s="2">
        <v>309</v>
      </c>
      <c r="B312" s="20" t="s">
        <v>220</v>
      </c>
      <c r="C312" s="10" t="s">
        <v>790</v>
      </c>
      <c r="D312" s="1" t="s">
        <v>1106</v>
      </c>
      <c r="E312" s="22">
        <v>20</v>
      </c>
      <c r="F312" s="66">
        <v>24</v>
      </c>
      <c r="G312" s="56">
        <v>3361303</v>
      </c>
      <c r="H312" s="6">
        <v>5015</v>
      </c>
      <c r="I312" s="22">
        <v>270</v>
      </c>
      <c r="J312" s="87">
        <f t="shared" si="20"/>
        <v>18.600000000000001</v>
      </c>
      <c r="K312" s="14">
        <v>12</v>
      </c>
      <c r="L312" s="123">
        <f t="shared" si="19"/>
        <v>15059.601254480285</v>
      </c>
      <c r="M312" s="56">
        <v>283</v>
      </c>
      <c r="N312" s="22">
        <f t="shared" si="21"/>
        <v>11877.395759717314</v>
      </c>
      <c r="O312" s="74">
        <v>21072.254300000004</v>
      </c>
      <c r="P312" s="26">
        <f t="shared" si="22"/>
        <v>159.5132135435552</v>
      </c>
      <c r="Q312" s="7" t="s">
        <v>1347</v>
      </c>
      <c r="R312" s="7" t="s">
        <v>382</v>
      </c>
      <c r="S312" s="7" t="s">
        <v>412</v>
      </c>
      <c r="T312" s="7"/>
      <c r="U312" s="77"/>
      <c r="V312" s="74">
        <v>6278.0979381443303</v>
      </c>
      <c r="W312" s="41">
        <v>8609.4222222222215</v>
      </c>
      <c r="X312" s="41">
        <v>10891.858490566037</v>
      </c>
      <c r="Y312" s="41">
        <v>13293.753246753247</v>
      </c>
      <c r="Z312" s="41">
        <v>11877.395759717314</v>
      </c>
      <c r="AA312" s="41">
        <v>15059.601254480285</v>
      </c>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c r="AAA312"/>
      <c r="AAB312"/>
      <c r="AAC312"/>
      <c r="AAD312"/>
      <c r="AAE312"/>
      <c r="AAF312"/>
      <c r="AAG312"/>
      <c r="AAH312"/>
      <c r="AAI312"/>
      <c r="AAJ312"/>
      <c r="AAK312"/>
      <c r="AAL312"/>
      <c r="AAM312"/>
      <c r="AAN312"/>
      <c r="AAO312"/>
      <c r="AAP312"/>
      <c r="AAQ312"/>
      <c r="AAR312"/>
      <c r="AAS312"/>
      <c r="AAT312"/>
      <c r="AAU312"/>
      <c r="AAV312"/>
      <c r="AAW312"/>
      <c r="AAX312"/>
      <c r="AAY312"/>
      <c r="AAZ312"/>
      <c r="ABA312"/>
      <c r="ABB312"/>
      <c r="ABC312"/>
      <c r="ABD312"/>
      <c r="ABE312"/>
      <c r="ABF312"/>
      <c r="ABG312"/>
      <c r="ABH312"/>
      <c r="ABI312"/>
      <c r="ABJ312"/>
      <c r="ABK312"/>
      <c r="ABL312"/>
    </row>
    <row r="313" spans="1:740" s="113" customFormat="1" ht="27" customHeight="1" x14ac:dyDescent="0.15">
      <c r="A313" s="2">
        <v>310</v>
      </c>
      <c r="B313" s="20" t="s">
        <v>1033</v>
      </c>
      <c r="C313" s="10" t="s">
        <v>791</v>
      </c>
      <c r="D313" s="1" t="s">
        <v>1106</v>
      </c>
      <c r="E313" s="22">
        <v>10</v>
      </c>
      <c r="F313" s="66">
        <v>6</v>
      </c>
      <c r="G313" s="56">
        <v>1268573</v>
      </c>
      <c r="H313" s="6">
        <v>1498</v>
      </c>
      <c r="I313" s="22">
        <v>246</v>
      </c>
      <c r="J313" s="87">
        <f t="shared" si="20"/>
        <v>6.1</v>
      </c>
      <c r="K313" s="14">
        <v>12</v>
      </c>
      <c r="L313" s="123">
        <f t="shared" si="19"/>
        <v>17330.232240437159</v>
      </c>
      <c r="M313" s="56">
        <v>77</v>
      </c>
      <c r="N313" s="22">
        <f t="shared" si="21"/>
        <v>16474.974025974025</v>
      </c>
      <c r="O313" s="74">
        <v>8886</v>
      </c>
      <c r="P313" s="26">
        <f t="shared" si="22"/>
        <v>142.7608597794283</v>
      </c>
      <c r="Q313" s="7" t="s">
        <v>1348</v>
      </c>
      <c r="R313" s="7" t="s">
        <v>1638</v>
      </c>
      <c r="S313" s="7" t="s">
        <v>443</v>
      </c>
      <c r="T313" s="7"/>
      <c r="U313" s="77"/>
      <c r="V313" s="74">
        <v>10824</v>
      </c>
      <c r="W313" s="41">
        <v>16042.921052631578</v>
      </c>
      <c r="X313" s="41">
        <v>15033.692307692309</v>
      </c>
      <c r="Y313" s="41">
        <v>16236.666666666666</v>
      </c>
      <c r="Z313" s="41">
        <v>16474.974025974025</v>
      </c>
      <c r="AA313" s="41">
        <v>17330.232240437159</v>
      </c>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row>
    <row r="314" spans="1:740" s="113" customFormat="1" ht="27" customHeight="1" x14ac:dyDescent="0.15">
      <c r="A314" s="2">
        <v>311</v>
      </c>
      <c r="B314" s="19" t="s">
        <v>305</v>
      </c>
      <c r="C314" s="10" t="s">
        <v>792</v>
      </c>
      <c r="D314" s="1" t="s">
        <v>1107</v>
      </c>
      <c r="E314" s="22">
        <v>10</v>
      </c>
      <c r="F314" s="66">
        <v>11</v>
      </c>
      <c r="G314" s="56">
        <v>1726313</v>
      </c>
      <c r="H314" s="6">
        <v>2352</v>
      </c>
      <c r="I314" s="22">
        <v>257</v>
      </c>
      <c r="J314" s="87">
        <f t="shared" si="20"/>
        <v>9.1999999999999993</v>
      </c>
      <c r="K314" s="14">
        <v>12</v>
      </c>
      <c r="L314" s="123">
        <f t="shared" si="19"/>
        <v>15636.89311594203</v>
      </c>
      <c r="M314" s="56">
        <v>131</v>
      </c>
      <c r="N314" s="22">
        <f t="shared" si="21"/>
        <v>13177.961832061068</v>
      </c>
      <c r="O314" s="74">
        <v>9121</v>
      </c>
      <c r="P314" s="26">
        <f t="shared" si="22"/>
        <v>189.26795307532069</v>
      </c>
      <c r="Q314" s="7" t="s">
        <v>373</v>
      </c>
      <c r="R314" s="7" t="s">
        <v>1555</v>
      </c>
      <c r="S314" s="7" t="s">
        <v>426</v>
      </c>
      <c r="T314" s="7" t="s">
        <v>2069</v>
      </c>
      <c r="U314" s="77" t="s">
        <v>371</v>
      </c>
      <c r="V314" s="74">
        <v>20960.191304347827</v>
      </c>
      <c r="W314" s="41">
        <v>12896.240740740741</v>
      </c>
      <c r="X314" s="41">
        <v>13127.819047619048</v>
      </c>
      <c r="Y314" s="41">
        <v>12404.962962962964</v>
      </c>
      <c r="Z314" s="41">
        <v>13177.961832061068</v>
      </c>
      <c r="AA314" s="41">
        <v>15636.89311594203</v>
      </c>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row>
    <row r="315" spans="1:740" s="113" customFormat="1" ht="27" customHeight="1" x14ac:dyDescent="0.15">
      <c r="A315" s="2">
        <v>312</v>
      </c>
      <c r="B315" s="20" t="s">
        <v>306</v>
      </c>
      <c r="C315" s="10" t="s">
        <v>66</v>
      </c>
      <c r="D315" s="1" t="s">
        <v>1107</v>
      </c>
      <c r="E315" s="22">
        <v>20</v>
      </c>
      <c r="F315" s="66">
        <v>20</v>
      </c>
      <c r="G315" s="56">
        <v>1821300</v>
      </c>
      <c r="H315" s="6">
        <v>3343</v>
      </c>
      <c r="I315" s="22">
        <v>270</v>
      </c>
      <c r="J315" s="87">
        <f t="shared" si="20"/>
        <v>12.4</v>
      </c>
      <c r="K315" s="14">
        <v>12</v>
      </c>
      <c r="L315" s="123">
        <f t="shared" si="19"/>
        <v>12239.91935483871</v>
      </c>
      <c r="M315" s="56">
        <v>149</v>
      </c>
      <c r="N315" s="22">
        <f t="shared" si="21"/>
        <v>12223.489932885906</v>
      </c>
      <c r="O315" s="74">
        <v>8539</v>
      </c>
      <c r="P315" s="26">
        <f t="shared" si="22"/>
        <v>213.29195456142406</v>
      </c>
      <c r="Q315" s="7" t="s">
        <v>500</v>
      </c>
      <c r="R315" s="7" t="s">
        <v>380</v>
      </c>
      <c r="S315" s="7" t="s">
        <v>1887</v>
      </c>
      <c r="T315" s="7"/>
      <c r="U315" s="77"/>
      <c r="V315" s="74">
        <v>10722.378048780487</v>
      </c>
      <c r="W315" s="41">
        <v>10746.794520547945</v>
      </c>
      <c r="X315" s="41">
        <v>11451.013513513513</v>
      </c>
      <c r="Y315" s="41">
        <v>10860.235294117647</v>
      </c>
      <c r="Z315" s="41">
        <v>12223.489932885906</v>
      </c>
      <c r="AA315" s="41">
        <v>12239.91935483871</v>
      </c>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row>
    <row r="316" spans="1:740" s="113" customFormat="1" ht="27" customHeight="1" x14ac:dyDescent="0.15">
      <c r="A316" s="2">
        <v>313</v>
      </c>
      <c r="B316" s="19" t="s">
        <v>307</v>
      </c>
      <c r="C316" s="10" t="s">
        <v>793</v>
      </c>
      <c r="D316" s="1" t="s">
        <v>1107</v>
      </c>
      <c r="E316" s="22">
        <v>30</v>
      </c>
      <c r="F316" s="66">
        <v>52</v>
      </c>
      <c r="G316" s="56">
        <v>9611019</v>
      </c>
      <c r="H316" s="6">
        <v>5952</v>
      </c>
      <c r="I316" s="22">
        <v>292</v>
      </c>
      <c r="J316" s="87">
        <f t="shared" si="20"/>
        <v>20.400000000000002</v>
      </c>
      <c r="K316" s="14">
        <v>12</v>
      </c>
      <c r="L316" s="123">
        <f t="shared" si="19"/>
        <v>39260.698529411762</v>
      </c>
      <c r="M316" s="56">
        <v>470</v>
      </c>
      <c r="N316" s="22">
        <f t="shared" si="21"/>
        <v>20448.97659574468</v>
      </c>
      <c r="O316" s="74">
        <v>19132.25</v>
      </c>
      <c r="P316" s="26">
        <f t="shared" si="22"/>
        <v>502.34650916645978</v>
      </c>
      <c r="Q316" s="7" t="s">
        <v>373</v>
      </c>
      <c r="R316" s="7" t="s">
        <v>365</v>
      </c>
      <c r="S316" s="7" t="s">
        <v>447</v>
      </c>
      <c r="T316" s="7"/>
      <c r="U316" s="77"/>
      <c r="V316" s="74">
        <v>11318.432258064517</v>
      </c>
      <c r="W316" s="41">
        <v>17559.558479532163</v>
      </c>
      <c r="X316" s="41">
        <v>17169.573849878936</v>
      </c>
      <c r="Y316" s="41">
        <v>20035.081673306773</v>
      </c>
      <c r="Z316" s="41">
        <v>20448.97659574468</v>
      </c>
      <c r="AA316" s="41">
        <v>39260.698529411762</v>
      </c>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row>
    <row r="317" spans="1:740" s="113" customFormat="1" ht="27" customHeight="1" x14ac:dyDescent="0.15">
      <c r="A317" s="2">
        <v>314</v>
      </c>
      <c r="B317" s="19" t="s">
        <v>94</v>
      </c>
      <c r="C317" s="10" t="s">
        <v>794</v>
      </c>
      <c r="D317" s="1" t="s">
        <v>1107</v>
      </c>
      <c r="E317" s="22">
        <v>12</v>
      </c>
      <c r="F317" s="66">
        <v>1</v>
      </c>
      <c r="G317" s="56">
        <v>2203700</v>
      </c>
      <c r="H317" s="6">
        <v>1549</v>
      </c>
      <c r="I317" s="22">
        <v>269</v>
      </c>
      <c r="J317" s="87">
        <f t="shared" si="20"/>
        <v>5.8</v>
      </c>
      <c r="K317" s="14">
        <v>12</v>
      </c>
      <c r="L317" s="123">
        <f t="shared" si="19"/>
        <v>31662.356321839081</v>
      </c>
      <c r="M317" s="56">
        <v>97</v>
      </c>
      <c r="N317" s="22">
        <f t="shared" si="21"/>
        <v>22718.556701030928</v>
      </c>
      <c r="O317" s="74">
        <v>6196</v>
      </c>
      <c r="P317" s="26">
        <f t="shared" si="22"/>
        <v>355.66494512588764</v>
      </c>
      <c r="Q317" s="7" t="s">
        <v>1349</v>
      </c>
      <c r="R317" s="7" t="s">
        <v>1639</v>
      </c>
      <c r="S317" s="7" t="s">
        <v>412</v>
      </c>
      <c r="T317" s="7"/>
      <c r="U317" s="77"/>
      <c r="V317" s="74">
        <v>22804.273504273504</v>
      </c>
      <c r="W317" s="41">
        <v>21439.0625</v>
      </c>
      <c r="X317" s="41">
        <v>22996.09375</v>
      </c>
      <c r="Y317" s="41">
        <v>17861.375</v>
      </c>
      <c r="Z317" s="41">
        <v>22718.556701030928</v>
      </c>
      <c r="AA317" s="41">
        <v>31662.356321839081</v>
      </c>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row>
    <row r="318" spans="1:740" s="113" customFormat="1" ht="27" customHeight="1" x14ac:dyDescent="0.15">
      <c r="A318" s="2">
        <v>315</v>
      </c>
      <c r="B318" s="19" t="s">
        <v>1034</v>
      </c>
      <c r="C318" s="10" t="s">
        <v>795</v>
      </c>
      <c r="D318" s="1" t="s">
        <v>1107</v>
      </c>
      <c r="E318" s="22">
        <v>20</v>
      </c>
      <c r="F318" s="66">
        <v>17</v>
      </c>
      <c r="G318" s="56">
        <v>3091961</v>
      </c>
      <c r="H318" s="6">
        <v>3298</v>
      </c>
      <c r="I318" s="22">
        <v>260</v>
      </c>
      <c r="J318" s="87">
        <f t="shared" si="20"/>
        <v>12.7</v>
      </c>
      <c r="K318" s="14">
        <v>12</v>
      </c>
      <c r="L318" s="123">
        <f t="shared" si="19"/>
        <v>20288.458005249344</v>
      </c>
      <c r="M318" s="56">
        <v>247</v>
      </c>
      <c r="N318" s="22">
        <f t="shared" si="21"/>
        <v>12518.060728744938</v>
      </c>
      <c r="O318" s="74">
        <v>16924.5</v>
      </c>
      <c r="P318" s="26">
        <f t="shared" si="22"/>
        <v>182.69142367573636</v>
      </c>
      <c r="Q318" s="7" t="s">
        <v>1350</v>
      </c>
      <c r="R318" s="7" t="s">
        <v>389</v>
      </c>
      <c r="S318" s="7" t="s">
        <v>1712</v>
      </c>
      <c r="T318" s="7" t="s">
        <v>2070</v>
      </c>
      <c r="U318" s="77"/>
      <c r="V318" s="74"/>
      <c r="W318" s="41">
        <v>14356.971428571429</v>
      </c>
      <c r="X318" s="41">
        <v>13893.083916083917</v>
      </c>
      <c r="Y318" s="41">
        <v>11156.078341013825</v>
      </c>
      <c r="Z318" s="41">
        <v>12518.060728744938</v>
      </c>
      <c r="AA318" s="41">
        <v>20288.458005249344</v>
      </c>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c r="AAA318"/>
      <c r="AAB318"/>
      <c r="AAC318"/>
      <c r="AAD318"/>
      <c r="AAE318"/>
      <c r="AAF318"/>
      <c r="AAG318"/>
      <c r="AAH318"/>
      <c r="AAI318"/>
      <c r="AAJ318"/>
      <c r="AAK318"/>
      <c r="AAL318"/>
      <c r="AAM318"/>
      <c r="AAN318"/>
      <c r="AAO318"/>
      <c r="AAP318"/>
      <c r="AAQ318"/>
      <c r="AAR318"/>
      <c r="AAS318"/>
      <c r="AAT318"/>
      <c r="AAU318"/>
      <c r="AAV318"/>
      <c r="AAW318"/>
      <c r="AAX318"/>
      <c r="AAY318"/>
      <c r="AAZ318"/>
      <c r="ABA318"/>
      <c r="ABB318"/>
      <c r="ABC318"/>
      <c r="ABD318"/>
      <c r="ABE318"/>
      <c r="ABF318"/>
      <c r="ABG318"/>
      <c r="ABH318"/>
      <c r="ABI318"/>
      <c r="ABJ318"/>
      <c r="ABK318"/>
      <c r="ABL318"/>
    </row>
    <row r="319" spans="1:740" s="113" customFormat="1" ht="27" customHeight="1" x14ac:dyDescent="0.15">
      <c r="A319" s="2">
        <v>316</v>
      </c>
      <c r="B319" s="20" t="s">
        <v>1035</v>
      </c>
      <c r="C319" s="10" t="s">
        <v>796</v>
      </c>
      <c r="D319" s="1" t="s">
        <v>1107</v>
      </c>
      <c r="E319" s="22">
        <v>14</v>
      </c>
      <c r="F319" s="66">
        <v>14</v>
      </c>
      <c r="G319" s="56">
        <v>1704230</v>
      </c>
      <c r="H319" s="6">
        <v>2364</v>
      </c>
      <c r="I319" s="22">
        <v>257</v>
      </c>
      <c r="J319" s="87">
        <f t="shared" si="20"/>
        <v>9.1999999999999993</v>
      </c>
      <c r="K319" s="14">
        <v>12</v>
      </c>
      <c r="L319" s="123">
        <f t="shared" si="19"/>
        <v>15436.865942028986</v>
      </c>
      <c r="M319" s="56">
        <v>185</v>
      </c>
      <c r="N319" s="22">
        <f t="shared" si="21"/>
        <v>9212.0540540540533</v>
      </c>
      <c r="O319" s="74">
        <v>9058</v>
      </c>
      <c r="P319" s="26">
        <f t="shared" si="22"/>
        <v>188.14638993155222</v>
      </c>
      <c r="Q319" s="7" t="s">
        <v>1351</v>
      </c>
      <c r="R319" s="7" t="s">
        <v>1640</v>
      </c>
      <c r="S319" s="7" t="s">
        <v>1888</v>
      </c>
      <c r="T319" s="7" t="s">
        <v>2071</v>
      </c>
      <c r="U319" s="77" t="s">
        <v>371</v>
      </c>
      <c r="V319" s="74"/>
      <c r="W319" s="41">
        <v>7175</v>
      </c>
      <c r="X319" s="41">
        <v>10581.621212121212</v>
      </c>
      <c r="Y319" s="41">
        <v>10714.070866141732</v>
      </c>
      <c r="Z319" s="41">
        <v>9212.0540540540533</v>
      </c>
      <c r="AA319" s="41">
        <v>15436.865942028986</v>
      </c>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row>
    <row r="320" spans="1:740" s="113" customFormat="1" ht="27" customHeight="1" x14ac:dyDescent="0.15">
      <c r="A320" s="2">
        <v>317</v>
      </c>
      <c r="B320" s="20" t="s">
        <v>1036</v>
      </c>
      <c r="C320" s="10" t="s">
        <v>448</v>
      </c>
      <c r="D320" s="1" t="s">
        <v>1107</v>
      </c>
      <c r="E320" s="22">
        <v>10</v>
      </c>
      <c r="F320" s="66">
        <v>7</v>
      </c>
      <c r="G320" s="56">
        <v>530820</v>
      </c>
      <c r="H320" s="6">
        <v>2014</v>
      </c>
      <c r="I320" s="22">
        <v>265</v>
      </c>
      <c r="J320" s="87">
        <f t="shared" si="20"/>
        <v>7.6</v>
      </c>
      <c r="K320" s="14">
        <v>12</v>
      </c>
      <c r="L320" s="123">
        <f t="shared" si="19"/>
        <v>5820.3947368421059</v>
      </c>
      <c r="M320" s="56">
        <v>105</v>
      </c>
      <c r="N320" s="22">
        <f t="shared" si="21"/>
        <v>5055.4285714285716</v>
      </c>
      <c r="O320" s="74">
        <v>5311.0999999999985</v>
      </c>
      <c r="P320" s="26">
        <f t="shared" si="22"/>
        <v>99.945397375308346</v>
      </c>
      <c r="Q320" s="7" t="s">
        <v>373</v>
      </c>
      <c r="R320" s="7" t="s">
        <v>371</v>
      </c>
      <c r="S320" s="7"/>
      <c r="T320" s="7"/>
      <c r="U320" s="77"/>
      <c r="V320" s="74"/>
      <c r="W320" s="41"/>
      <c r="X320" s="41">
        <v>5367.4468085106382</v>
      </c>
      <c r="Y320" s="41">
        <v>6007.5714285714284</v>
      </c>
      <c r="Z320" s="41">
        <v>5055.4285714285716</v>
      </c>
      <c r="AA320" s="41">
        <v>5820.3947368421059</v>
      </c>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row>
    <row r="321" spans="1:740" s="113" customFormat="1" ht="27" customHeight="1" x14ac:dyDescent="0.15">
      <c r="A321" s="2">
        <v>318</v>
      </c>
      <c r="B321" s="20" t="s">
        <v>1037</v>
      </c>
      <c r="C321" s="10" t="s">
        <v>797</v>
      </c>
      <c r="D321" s="1" t="s">
        <v>1107</v>
      </c>
      <c r="E321" s="22">
        <v>20</v>
      </c>
      <c r="F321" s="66">
        <v>3</v>
      </c>
      <c r="G321" s="56">
        <v>798131</v>
      </c>
      <c r="H321" s="6">
        <v>417</v>
      </c>
      <c r="I321" s="22">
        <v>243</v>
      </c>
      <c r="J321" s="87">
        <f t="shared" si="20"/>
        <v>1.8</v>
      </c>
      <c r="K321" s="14">
        <v>12</v>
      </c>
      <c r="L321" s="123">
        <f t="shared" si="19"/>
        <v>36950.509259259263</v>
      </c>
      <c r="M321" s="56">
        <v>29</v>
      </c>
      <c r="N321" s="22">
        <f t="shared" si="21"/>
        <v>27521.758620689656</v>
      </c>
      <c r="O321" s="74">
        <v>1693.9839999999999</v>
      </c>
      <c r="P321" s="26">
        <f t="shared" si="22"/>
        <v>471.15616204167219</v>
      </c>
      <c r="Q321" s="7" t="s">
        <v>408</v>
      </c>
      <c r="R321" s="7" t="s">
        <v>1641</v>
      </c>
      <c r="S321" s="7" t="s">
        <v>382</v>
      </c>
      <c r="T321" s="7"/>
      <c r="U321" s="77"/>
      <c r="V321" s="74"/>
      <c r="W321" s="41"/>
      <c r="X321" s="41"/>
      <c r="Y321" s="41">
        <v>9650</v>
      </c>
      <c r="Z321" s="41">
        <v>27521.758620689656</v>
      </c>
      <c r="AA321" s="41">
        <v>36950.509259259263</v>
      </c>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row>
    <row r="322" spans="1:740" s="113" customFormat="1" ht="27" customHeight="1" x14ac:dyDescent="0.15">
      <c r="A322" s="2">
        <v>319</v>
      </c>
      <c r="B322" s="20" t="s">
        <v>188</v>
      </c>
      <c r="C322" s="10" t="s">
        <v>798</v>
      </c>
      <c r="D322" s="1" t="s">
        <v>1108</v>
      </c>
      <c r="E322" s="22">
        <v>15</v>
      </c>
      <c r="F322" s="66">
        <v>12</v>
      </c>
      <c r="G322" s="56">
        <v>1612000</v>
      </c>
      <c r="H322" s="6">
        <v>2620</v>
      </c>
      <c r="I322" s="22">
        <v>240</v>
      </c>
      <c r="J322" s="87">
        <f t="shared" si="20"/>
        <v>11</v>
      </c>
      <c r="K322" s="14">
        <v>12</v>
      </c>
      <c r="L322" s="123">
        <f t="shared" si="19"/>
        <v>12212.121212121214</v>
      </c>
      <c r="M322" s="56">
        <v>131</v>
      </c>
      <c r="N322" s="22">
        <f t="shared" si="21"/>
        <v>12305.343511450381</v>
      </c>
      <c r="O322" s="74">
        <v>16862.5</v>
      </c>
      <c r="P322" s="26">
        <f t="shared" si="22"/>
        <v>95.596738324684949</v>
      </c>
      <c r="Q322" s="7" t="s">
        <v>382</v>
      </c>
      <c r="R322" s="7" t="s">
        <v>476</v>
      </c>
      <c r="S322" s="7" t="s">
        <v>392</v>
      </c>
      <c r="T322" s="7"/>
      <c r="U322" s="77"/>
      <c r="V322" s="74">
        <v>16571.394557823129</v>
      </c>
      <c r="W322" s="41">
        <v>14173.076923076924</v>
      </c>
      <c r="X322" s="41">
        <v>14269.23076923077</v>
      </c>
      <c r="Y322" s="41">
        <v>19131.57894736842</v>
      </c>
      <c r="Z322" s="41">
        <v>12305.343511450381</v>
      </c>
      <c r="AA322" s="41">
        <v>12212.121212121214</v>
      </c>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row>
    <row r="323" spans="1:740" s="113" customFormat="1" ht="27" customHeight="1" x14ac:dyDescent="0.15">
      <c r="A323" s="2">
        <v>320</v>
      </c>
      <c r="B323" s="20" t="s">
        <v>189</v>
      </c>
      <c r="C323" s="10" t="s">
        <v>799</v>
      </c>
      <c r="D323" s="1" t="s">
        <v>1108</v>
      </c>
      <c r="E323" s="22">
        <v>40</v>
      </c>
      <c r="F323" s="66">
        <v>27</v>
      </c>
      <c r="G323" s="56">
        <v>4026875</v>
      </c>
      <c r="H323" s="6">
        <v>4497</v>
      </c>
      <c r="I323" s="22">
        <v>240</v>
      </c>
      <c r="J323" s="87">
        <f t="shared" si="20"/>
        <v>18.8</v>
      </c>
      <c r="K323" s="14">
        <v>12</v>
      </c>
      <c r="L323" s="123">
        <f t="shared" si="19"/>
        <v>17849.623226950356</v>
      </c>
      <c r="M323" s="56">
        <v>337</v>
      </c>
      <c r="N323" s="22">
        <f t="shared" si="21"/>
        <v>11949.183976261127</v>
      </c>
      <c r="O323" s="74">
        <v>15568</v>
      </c>
      <c r="P323" s="26">
        <f t="shared" si="22"/>
        <v>258.66360483042138</v>
      </c>
      <c r="Q323" s="7" t="s">
        <v>373</v>
      </c>
      <c r="R323" s="12" t="s">
        <v>1642</v>
      </c>
      <c r="S323" s="7" t="s">
        <v>1889</v>
      </c>
      <c r="T323" s="7" t="s">
        <v>2072</v>
      </c>
      <c r="U323" s="77"/>
      <c r="V323" s="74">
        <v>8662.7344110854501</v>
      </c>
      <c r="W323" s="41">
        <v>8235.2330827067672</v>
      </c>
      <c r="X323" s="41">
        <v>8615.2272727272721</v>
      </c>
      <c r="Y323" s="41">
        <v>10125.245569620252</v>
      </c>
      <c r="Z323" s="41">
        <v>11949.183976261127</v>
      </c>
      <c r="AA323" s="41">
        <v>17849.623226950356</v>
      </c>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row>
    <row r="324" spans="1:740" s="113" customFormat="1" ht="27" customHeight="1" x14ac:dyDescent="0.15">
      <c r="A324" s="2">
        <v>321</v>
      </c>
      <c r="B324" s="20" t="s">
        <v>190</v>
      </c>
      <c r="C324" s="10" t="s">
        <v>800</v>
      </c>
      <c r="D324" s="1" t="s">
        <v>1108</v>
      </c>
      <c r="E324" s="22">
        <v>24</v>
      </c>
      <c r="F324" s="66">
        <v>23</v>
      </c>
      <c r="G324" s="56">
        <v>7338950</v>
      </c>
      <c r="H324" s="6">
        <v>6655</v>
      </c>
      <c r="I324" s="22">
        <v>270</v>
      </c>
      <c r="J324" s="87">
        <f t="shared" si="20"/>
        <v>24.700000000000003</v>
      </c>
      <c r="K324" s="14">
        <v>12</v>
      </c>
      <c r="L324" s="123">
        <f t="shared" si="19"/>
        <v>24760.290148448039</v>
      </c>
      <c r="M324" s="56">
        <v>321</v>
      </c>
      <c r="N324" s="22">
        <f t="shared" si="21"/>
        <v>22862.772585669783</v>
      </c>
      <c r="O324" s="74">
        <v>33405</v>
      </c>
      <c r="P324" s="26">
        <f t="shared" si="22"/>
        <v>219.6961532704685</v>
      </c>
      <c r="Q324" s="7" t="s">
        <v>1352</v>
      </c>
      <c r="R324" s="7" t="s">
        <v>1643</v>
      </c>
      <c r="S324" s="7" t="s">
        <v>1890</v>
      </c>
      <c r="T324" s="7"/>
      <c r="U324" s="77"/>
      <c r="V324" s="74">
        <v>22030.381944444445</v>
      </c>
      <c r="W324" s="41">
        <v>25747.954861111109</v>
      </c>
      <c r="X324" s="41">
        <v>16771.7125382263</v>
      </c>
      <c r="Y324" s="41">
        <v>21128.90855457227</v>
      </c>
      <c r="Z324" s="41">
        <v>22862.772585669783</v>
      </c>
      <c r="AA324" s="41">
        <v>24760.290148448039</v>
      </c>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row>
    <row r="325" spans="1:740" s="113" customFormat="1" ht="27" customHeight="1" x14ac:dyDescent="0.15">
      <c r="A325" s="2">
        <v>322</v>
      </c>
      <c r="B325" s="19" t="s">
        <v>191</v>
      </c>
      <c r="C325" s="10" t="s">
        <v>801</v>
      </c>
      <c r="D325" s="1" t="s">
        <v>1108</v>
      </c>
      <c r="E325" s="22">
        <v>14</v>
      </c>
      <c r="F325" s="66">
        <v>15</v>
      </c>
      <c r="G325" s="56">
        <v>5899960</v>
      </c>
      <c r="H325" s="6">
        <v>2600</v>
      </c>
      <c r="I325" s="22">
        <v>240</v>
      </c>
      <c r="J325" s="87">
        <f t="shared" si="20"/>
        <v>10.9</v>
      </c>
      <c r="K325" s="14">
        <v>12</v>
      </c>
      <c r="L325" s="123">
        <f t="shared" ref="L325:L388" si="23">IF(AND(G325&gt;0,J325&gt;0,K325&gt;0),G325/J325/K325,0)</f>
        <v>45106.727828746174</v>
      </c>
      <c r="M325" s="56">
        <v>144</v>
      </c>
      <c r="N325" s="22">
        <f t="shared" si="21"/>
        <v>40971.944444444445</v>
      </c>
      <c r="O325" s="74">
        <v>11653.5</v>
      </c>
      <c r="P325" s="26">
        <f t="shared" si="22"/>
        <v>506.2822328055949</v>
      </c>
      <c r="Q325" s="7" t="s">
        <v>1353</v>
      </c>
      <c r="R325" s="7" t="s">
        <v>368</v>
      </c>
      <c r="S325" s="7"/>
      <c r="T325" s="7"/>
      <c r="U325" s="77"/>
      <c r="V325" s="74">
        <v>20696.043165467625</v>
      </c>
      <c r="W325" s="41">
        <v>28126.290322580644</v>
      </c>
      <c r="X325" s="41">
        <v>43110.416666666664</v>
      </c>
      <c r="Y325" s="41">
        <v>43231.060606060608</v>
      </c>
      <c r="Z325" s="41">
        <v>40971.944444444445</v>
      </c>
      <c r="AA325" s="41">
        <v>45106.727828746174</v>
      </c>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row>
    <row r="326" spans="1:740" s="113" customFormat="1" ht="27" customHeight="1" x14ac:dyDescent="0.15">
      <c r="A326" s="2">
        <v>323</v>
      </c>
      <c r="B326" s="19" t="s">
        <v>192</v>
      </c>
      <c r="C326" s="10" t="s">
        <v>802</v>
      </c>
      <c r="D326" s="1" t="s">
        <v>1108</v>
      </c>
      <c r="E326" s="22">
        <v>20</v>
      </c>
      <c r="F326" s="66">
        <v>20</v>
      </c>
      <c r="G326" s="56">
        <v>4529470</v>
      </c>
      <c r="H326" s="6">
        <v>4949</v>
      </c>
      <c r="I326" s="22">
        <v>270</v>
      </c>
      <c r="J326" s="87">
        <f t="shared" si="20"/>
        <v>18.400000000000002</v>
      </c>
      <c r="K326" s="14">
        <v>12</v>
      </c>
      <c r="L326" s="123">
        <f t="shared" si="23"/>
        <v>20513.903985507244</v>
      </c>
      <c r="M326" s="56">
        <v>267</v>
      </c>
      <c r="N326" s="22">
        <f t="shared" si="21"/>
        <v>16964.307116104868</v>
      </c>
      <c r="O326" s="74">
        <v>16575</v>
      </c>
      <c r="P326" s="26">
        <f t="shared" si="22"/>
        <v>273.2711915535445</v>
      </c>
      <c r="Q326" s="7" t="s">
        <v>412</v>
      </c>
      <c r="R326" s="7" t="s">
        <v>1644</v>
      </c>
      <c r="S326" s="7" t="s">
        <v>1891</v>
      </c>
      <c r="T326" s="7" t="s">
        <v>1899</v>
      </c>
      <c r="U326" s="77" t="s">
        <v>2194</v>
      </c>
      <c r="V326" s="74">
        <v>11584.070796460177</v>
      </c>
      <c r="W326" s="41">
        <v>11868.04347826087</v>
      </c>
      <c r="X326" s="41">
        <v>16475.360824742267</v>
      </c>
      <c r="Y326" s="41">
        <v>18231.25</v>
      </c>
      <c r="Z326" s="41">
        <v>16964.307116104868</v>
      </c>
      <c r="AA326" s="41">
        <v>20513.903985507244</v>
      </c>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row>
    <row r="327" spans="1:740" s="113" customFormat="1" ht="27" customHeight="1" x14ac:dyDescent="0.15">
      <c r="A327" s="2">
        <v>324</v>
      </c>
      <c r="B327" s="19" t="s">
        <v>1038</v>
      </c>
      <c r="C327" s="10" t="s">
        <v>449</v>
      </c>
      <c r="D327" s="1" t="s">
        <v>1108</v>
      </c>
      <c r="E327" s="22">
        <v>10</v>
      </c>
      <c r="F327" s="66">
        <v>8</v>
      </c>
      <c r="G327" s="56">
        <v>960627</v>
      </c>
      <c r="H327" s="6">
        <v>1245</v>
      </c>
      <c r="I327" s="22">
        <v>271</v>
      </c>
      <c r="J327" s="87">
        <f t="shared" si="20"/>
        <v>4.5999999999999996</v>
      </c>
      <c r="K327" s="14">
        <v>12</v>
      </c>
      <c r="L327" s="123">
        <f t="shared" si="23"/>
        <v>17402.66304347826</v>
      </c>
      <c r="M327" s="56">
        <v>82</v>
      </c>
      <c r="N327" s="22">
        <f t="shared" si="21"/>
        <v>11714.963414634147</v>
      </c>
      <c r="O327" s="74">
        <v>4949</v>
      </c>
      <c r="P327" s="26">
        <f t="shared" si="22"/>
        <v>194.10527379268538</v>
      </c>
      <c r="Q327" s="7" t="s">
        <v>1354</v>
      </c>
      <c r="R327" s="7" t="s">
        <v>1487</v>
      </c>
      <c r="S327" s="7" t="s">
        <v>501</v>
      </c>
      <c r="T327" s="7" t="s">
        <v>2073</v>
      </c>
      <c r="U327" s="77"/>
      <c r="V327" s="74"/>
      <c r="W327" s="41"/>
      <c r="X327" s="41">
        <v>11051.386138613861</v>
      </c>
      <c r="Y327" s="41">
        <v>10955.854166666666</v>
      </c>
      <c r="Z327" s="41">
        <v>11714.963414634147</v>
      </c>
      <c r="AA327" s="41">
        <v>17402.66304347826</v>
      </c>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row>
    <row r="328" spans="1:740" s="113" customFormat="1" ht="27" customHeight="1" x14ac:dyDescent="0.15">
      <c r="A328" s="2">
        <v>325</v>
      </c>
      <c r="B328" s="20" t="s">
        <v>193</v>
      </c>
      <c r="C328" s="10" t="s">
        <v>803</v>
      </c>
      <c r="D328" s="1" t="s">
        <v>1109</v>
      </c>
      <c r="E328" s="22">
        <v>10</v>
      </c>
      <c r="F328" s="66">
        <v>7</v>
      </c>
      <c r="G328" s="56">
        <v>870115</v>
      </c>
      <c r="H328" s="6">
        <v>2048</v>
      </c>
      <c r="I328" s="22">
        <v>363</v>
      </c>
      <c r="J328" s="87">
        <f t="shared" si="20"/>
        <v>5.6999999999999993</v>
      </c>
      <c r="K328" s="14">
        <v>12</v>
      </c>
      <c r="L328" s="123">
        <f t="shared" si="23"/>
        <v>12720.979532163745</v>
      </c>
      <c r="M328" s="56">
        <v>84</v>
      </c>
      <c r="N328" s="22">
        <f t="shared" si="21"/>
        <v>10358.511904761905</v>
      </c>
      <c r="O328" s="74">
        <v>16384</v>
      </c>
      <c r="P328" s="26">
        <f t="shared" si="22"/>
        <v>53.10760498046875</v>
      </c>
      <c r="Q328" s="7" t="s">
        <v>436</v>
      </c>
      <c r="R328" s="7" t="s">
        <v>464</v>
      </c>
      <c r="S328" s="7" t="s">
        <v>465</v>
      </c>
      <c r="T328" s="7" t="s">
        <v>2074</v>
      </c>
      <c r="U328" s="77"/>
      <c r="V328" s="74">
        <v>10960.240963855422</v>
      </c>
      <c r="W328" s="41">
        <v>10170.833333333334</v>
      </c>
      <c r="X328" s="41">
        <v>10296.774193548386</v>
      </c>
      <c r="Y328" s="41">
        <v>10988.095238095239</v>
      </c>
      <c r="Z328" s="41">
        <v>10358.511904761905</v>
      </c>
      <c r="AA328" s="41">
        <v>12720.979532163745</v>
      </c>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row>
    <row r="329" spans="1:740" s="113" customFormat="1" ht="27" customHeight="1" x14ac:dyDescent="0.15">
      <c r="A329" s="2">
        <v>326</v>
      </c>
      <c r="B329" s="20" t="s">
        <v>194</v>
      </c>
      <c r="C329" s="18" t="s">
        <v>804</v>
      </c>
      <c r="D329" s="13" t="s">
        <v>1109</v>
      </c>
      <c r="E329" s="22">
        <v>32</v>
      </c>
      <c r="F329" s="66">
        <v>31</v>
      </c>
      <c r="G329" s="56">
        <v>5765305</v>
      </c>
      <c r="H329" s="6">
        <v>7269</v>
      </c>
      <c r="I329" s="22">
        <v>257</v>
      </c>
      <c r="J329" s="87">
        <f t="shared" si="20"/>
        <v>28.3</v>
      </c>
      <c r="K329" s="14">
        <v>12</v>
      </c>
      <c r="L329" s="123">
        <f t="shared" si="23"/>
        <v>16976.752061248528</v>
      </c>
      <c r="M329" s="56">
        <v>375</v>
      </c>
      <c r="N329" s="22">
        <f t="shared" si="21"/>
        <v>15374.146666666667</v>
      </c>
      <c r="O329" s="74">
        <v>23377.5</v>
      </c>
      <c r="P329" s="26">
        <f t="shared" si="22"/>
        <v>246.61768794781307</v>
      </c>
      <c r="Q329" s="7" t="s">
        <v>1355</v>
      </c>
      <c r="R329" s="7" t="s">
        <v>1645</v>
      </c>
      <c r="S329" s="7" t="s">
        <v>1892</v>
      </c>
      <c r="T329" s="7" t="s">
        <v>2075</v>
      </c>
      <c r="U329" s="77" t="s">
        <v>2195</v>
      </c>
      <c r="V329" s="74">
        <v>8421.2532299741597</v>
      </c>
      <c r="W329" s="41">
        <v>8631.3953488372099</v>
      </c>
      <c r="X329" s="41">
        <v>10164.053708439898</v>
      </c>
      <c r="Y329" s="41">
        <v>15154.048913043478</v>
      </c>
      <c r="Z329" s="41">
        <v>15374.146666666667</v>
      </c>
      <c r="AA329" s="41">
        <v>16976.752061248528</v>
      </c>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row>
    <row r="330" spans="1:740" s="113" customFormat="1" ht="27" customHeight="1" x14ac:dyDescent="0.15">
      <c r="A330" s="2">
        <v>327</v>
      </c>
      <c r="B330" s="20" t="s">
        <v>195</v>
      </c>
      <c r="C330" s="10" t="s">
        <v>805</v>
      </c>
      <c r="D330" s="1" t="s">
        <v>1109</v>
      </c>
      <c r="E330" s="22">
        <v>20</v>
      </c>
      <c r="F330" s="66">
        <v>20</v>
      </c>
      <c r="G330" s="72">
        <v>4250800</v>
      </c>
      <c r="H330" s="119">
        <v>4873</v>
      </c>
      <c r="I330" s="41">
        <v>266</v>
      </c>
      <c r="J330" s="87">
        <f t="shared" si="20"/>
        <v>18.400000000000002</v>
      </c>
      <c r="K330" s="80">
        <v>12</v>
      </c>
      <c r="L330" s="123">
        <f t="shared" si="23"/>
        <v>19251.811594202896</v>
      </c>
      <c r="M330" s="72">
        <v>237</v>
      </c>
      <c r="N330" s="22">
        <f t="shared" si="21"/>
        <v>17935.864978902955</v>
      </c>
      <c r="O330" s="74">
        <v>24734</v>
      </c>
      <c r="P330" s="26">
        <f t="shared" si="22"/>
        <v>171.86059674941376</v>
      </c>
      <c r="Q330" s="7" t="s">
        <v>1356</v>
      </c>
      <c r="R330" s="7" t="s">
        <v>1646</v>
      </c>
      <c r="S330" s="7" t="s">
        <v>1893</v>
      </c>
      <c r="T330" s="7" t="s">
        <v>2076</v>
      </c>
      <c r="U330" s="77" t="s">
        <v>2196</v>
      </c>
      <c r="V330" s="74">
        <v>19366.666666666668</v>
      </c>
      <c r="W330" s="41">
        <v>16089.583333333334</v>
      </c>
      <c r="X330" s="41">
        <v>18756.25</v>
      </c>
      <c r="Y330" s="41">
        <v>18324.267782426778</v>
      </c>
      <c r="Z330" s="41">
        <v>17935.864978902955</v>
      </c>
      <c r="AA330" s="41">
        <v>19251.811594202896</v>
      </c>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row>
    <row r="331" spans="1:740" s="113" customFormat="1" ht="27" customHeight="1" x14ac:dyDescent="0.15">
      <c r="A331" s="2">
        <v>328</v>
      </c>
      <c r="B331" s="20" t="s">
        <v>196</v>
      </c>
      <c r="C331" s="10" t="s">
        <v>75</v>
      </c>
      <c r="D331" s="1" t="s">
        <v>1109</v>
      </c>
      <c r="E331" s="22">
        <v>24</v>
      </c>
      <c r="F331" s="66">
        <v>25</v>
      </c>
      <c r="G331" s="56">
        <v>4906463</v>
      </c>
      <c r="H331" s="6">
        <v>4047</v>
      </c>
      <c r="I331" s="22">
        <v>268</v>
      </c>
      <c r="J331" s="87">
        <f t="shared" si="20"/>
        <v>15.2</v>
      </c>
      <c r="K331" s="14">
        <v>12</v>
      </c>
      <c r="L331" s="123">
        <f t="shared" si="23"/>
        <v>26899.468201754386</v>
      </c>
      <c r="M331" s="56">
        <v>273</v>
      </c>
      <c r="N331" s="22">
        <f t="shared" si="21"/>
        <v>17972.391941391943</v>
      </c>
      <c r="O331" s="74">
        <v>12352</v>
      </c>
      <c r="P331" s="26">
        <f t="shared" si="22"/>
        <v>397.2201262953368</v>
      </c>
      <c r="Q331" s="7" t="s">
        <v>1357</v>
      </c>
      <c r="R331" s="7" t="s">
        <v>1647</v>
      </c>
      <c r="S331" s="7" t="s">
        <v>1894</v>
      </c>
      <c r="T331" s="7" t="s">
        <v>2077</v>
      </c>
      <c r="U331" s="77" t="s">
        <v>2197</v>
      </c>
      <c r="V331" s="74">
        <v>14542.186046511628</v>
      </c>
      <c r="W331" s="41">
        <v>14542.186046511628</v>
      </c>
      <c r="X331" s="41">
        <v>15058.889952153109</v>
      </c>
      <c r="Y331" s="41">
        <v>14462.805054151624</v>
      </c>
      <c r="Z331" s="41">
        <v>17972.391941391943</v>
      </c>
      <c r="AA331" s="41">
        <v>26899.468201754386</v>
      </c>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row>
    <row r="332" spans="1:740" s="113" customFormat="1" ht="27" customHeight="1" x14ac:dyDescent="0.15">
      <c r="A332" s="2">
        <v>329</v>
      </c>
      <c r="B332" s="20" t="s">
        <v>197</v>
      </c>
      <c r="C332" s="10" t="s">
        <v>806</v>
      </c>
      <c r="D332" s="1" t="s">
        <v>1109</v>
      </c>
      <c r="E332" s="22">
        <v>28</v>
      </c>
      <c r="F332" s="66">
        <v>24</v>
      </c>
      <c r="G332" s="56">
        <v>3837928</v>
      </c>
      <c r="H332" s="6">
        <v>4847</v>
      </c>
      <c r="I332" s="22">
        <v>271</v>
      </c>
      <c r="J332" s="87">
        <f t="shared" si="20"/>
        <v>17.900000000000002</v>
      </c>
      <c r="K332" s="14">
        <v>12</v>
      </c>
      <c r="L332" s="123">
        <f t="shared" si="23"/>
        <v>17867.448789571692</v>
      </c>
      <c r="M332" s="56">
        <v>263</v>
      </c>
      <c r="N332" s="22">
        <f t="shared" si="21"/>
        <v>14592.882129277566</v>
      </c>
      <c r="O332" s="74">
        <v>18981</v>
      </c>
      <c r="P332" s="26">
        <f t="shared" si="22"/>
        <v>202.19840893525105</v>
      </c>
      <c r="Q332" s="7" t="s">
        <v>1358</v>
      </c>
      <c r="R332" s="7" t="s">
        <v>1176</v>
      </c>
      <c r="S332" s="7" t="s">
        <v>1558</v>
      </c>
      <c r="T332" s="7" t="s">
        <v>2078</v>
      </c>
      <c r="U332" s="77"/>
      <c r="V332" s="74">
        <v>8169.0997229916893</v>
      </c>
      <c r="W332" s="41">
        <v>14555.487465181059</v>
      </c>
      <c r="X332" s="41">
        <v>15030</v>
      </c>
      <c r="Y332" s="41">
        <v>14248.21897810219</v>
      </c>
      <c r="Z332" s="41">
        <v>14592.882129277566</v>
      </c>
      <c r="AA332" s="41">
        <v>17867.448789571692</v>
      </c>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row>
    <row r="333" spans="1:740" s="113" customFormat="1" ht="27" customHeight="1" x14ac:dyDescent="0.15">
      <c r="A333" s="2">
        <v>330</v>
      </c>
      <c r="B333" s="20" t="s">
        <v>198</v>
      </c>
      <c r="C333" s="10" t="s">
        <v>28</v>
      </c>
      <c r="D333" s="1" t="s">
        <v>1109</v>
      </c>
      <c r="E333" s="22">
        <v>15</v>
      </c>
      <c r="F333" s="66">
        <v>9</v>
      </c>
      <c r="G333" s="56">
        <v>1758380</v>
      </c>
      <c r="H333" s="6">
        <v>1969</v>
      </c>
      <c r="I333" s="22">
        <v>270</v>
      </c>
      <c r="J333" s="87">
        <f t="shared" si="20"/>
        <v>7.3</v>
      </c>
      <c r="K333" s="14">
        <v>12</v>
      </c>
      <c r="L333" s="123">
        <f t="shared" si="23"/>
        <v>20072.831050228309</v>
      </c>
      <c r="M333" s="56">
        <v>97</v>
      </c>
      <c r="N333" s="22">
        <f t="shared" si="21"/>
        <v>18127.628865979383</v>
      </c>
      <c r="O333" s="74">
        <v>7886</v>
      </c>
      <c r="P333" s="26">
        <f t="shared" si="22"/>
        <v>222.97489221405021</v>
      </c>
      <c r="Q333" s="7" t="s">
        <v>450</v>
      </c>
      <c r="R333" s="7" t="s">
        <v>392</v>
      </c>
      <c r="S333" s="7"/>
      <c r="T333" s="7"/>
      <c r="U333" s="77"/>
      <c r="V333" s="74">
        <v>10106.304347826086</v>
      </c>
      <c r="W333" s="41">
        <v>15164.970059880239</v>
      </c>
      <c r="X333" s="41">
        <v>15754.055944055945</v>
      </c>
      <c r="Y333" s="41">
        <v>17034.105263157893</v>
      </c>
      <c r="Z333" s="41">
        <v>18127.628865979383</v>
      </c>
      <c r="AA333" s="41">
        <v>20072.831050228309</v>
      </c>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row>
    <row r="334" spans="1:740" s="113" customFormat="1" ht="27" customHeight="1" x14ac:dyDescent="0.15">
      <c r="A334" s="2">
        <v>331</v>
      </c>
      <c r="B334" s="20" t="s">
        <v>199</v>
      </c>
      <c r="C334" s="10" t="s">
        <v>29</v>
      </c>
      <c r="D334" s="1" t="s">
        <v>1109</v>
      </c>
      <c r="E334" s="22">
        <v>14</v>
      </c>
      <c r="F334" s="66">
        <v>14</v>
      </c>
      <c r="G334" s="56">
        <v>1225180</v>
      </c>
      <c r="H334" s="6">
        <v>3399</v>
      </c>
      <c r="I334" s="22">
        <v>270</v>
      </c>
      <c r="J334" s="87">
        <f t="shared" si="20"/>
        <v>12.6</v>
      </c>
      <c r="K334" s="14">
        <v>12</v>
      </c>
      <c r="L334" s="123">
        <f t="shared" si="23"/>
        <v>8103.0423280423283</v>
      </c>
      <c r="M334" s="56">
        <v>171</v>
      </c>
      <c r="N334" s="22">
        <f t="shared" si="21"/>
        <v>7164.7953216374272</v>
      </c>
      <c r="O334" s="74">
        <v>13600</v>
      </c>
      <c r="P334" s="26">
        <f t="shared" si="22"/>
        <v>90.086764705882359</v>
      </c>
      <c r="Q334" s="7" t="s">
        <v>1359</v>
      </c>
      <c r="R334" s="7" t="s">
        <v>1648</v>
      </c>
      <c r="S334" s="7" t="s">
        <v>1895</v>
      </c>
      <c r="T334" s="7" t="s">
        <v>2079</v>
      </c>
      <c r="U334" s="77" t="s">
        <v>2198</v>
      </c>
      <c r="V334" s="74">
        <v>5545.3900709219861</v>
      </c>
      <c r="W334" s="41">
        <v>5115.7407407407409</v>
      </c>
      <c r="X334" s="41">
        <v>6049.969879518072</v>
      </c>
      <c r="Y334" s="41">
        <v>5440.7894736842109</v>
      </c>
      <c r="Z334" s="41">
        <v>7164.7953216374272</v>
      </c>
      <c r="AA334" s="41">
        <v>8103.0423280423283</v>
      </c>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row>
    <row r="335" spans="1:740" s="113" customFormat="1" ht="27" customHeight="1" x14ac:dyDescent="0.15">
      <c r="A335" s="2">
        <v>332</v>
      </c>
      <c r="B335" s="20" t="s">
        <v>200</v>
      </c>
      <c r="C335" s="10" t="s">
        <v>807</v>
      </c>
      <c r="D335" s="1" t="s">
        <v>1109</v>
      </c>
      <c r="E335" s="22">
        <v>15</v>
      </c>
      <c r="F335" s="66">
        <v>21</v>
      </c>
      <c r="G335" s="56">
        <v>2255700</v>
      </c>
      <c r="H335" s="6">
        <v>2825</v>
      </c>
      <c r="I335" s="22">
        <v>266</v>
      </c>
      <c r="J335" s="87">
        <f t="shared" si="20"/>
        <v>10.7</v>
      </c>
      <c r="K335" s="14">
        <v>12</v>
      </c>
      <c r="L335" s="123">
        <f t="shared" si="23"/>
        <v>17567.757009345794</v>
      </c>
      <c r="M335" s="56">
        <v>173</v>
      </c>
      <c r="N335" s="22">
        <f t="shared" si="21"/>
        <v>13038.728323699423</v>
      </c>
      <c r="O335" s="74">
        <v>7570</v>
      </c>
      <c r="P335" s="26">
        <f t="shared" si="22"/>
        <v>297.97886393659184</v>
      </c>
      <c r="Q335" s="7" t="s">
        <v>365</v>
      </c>
      <c r="R335" s="12" t="s">
        <v>1555</v>
      </c>
      <c r="S335" s="7" t="s">
        <v>467</v>
      </c>
      <c r="T335" s="7" t="s">
        <v>1417</v>
      </c>
      <c r="U335" s="77" t="s">
        <v>2199</v>
      </c>
      <c r="V335" s="74">
        <v>11571.652892561984</v>
      </c>
      <c r="W335" s="41">
        <v>12359.561403508771</v>
      </c>
      <c r="X335" s="41">
        <v>11913.868613138686</v>
      </c>
      <c r="Y335" s="41">
        <v>12780.521739130434</v>
      </c>
      <c r="Z335" s="41">
        <v>13038.728323699423</v>
      </c>
      <c r="AA335" s="41">
        <v>17567.757009345794</v>
      </c>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row>
    <row r="336" spans="1:740" s="113" customFormat="1" ht="39" customHeight="1" x14ac:dyDescent="0.15">
      <c r="A336" s="2">
        <v>333</v>
      </c>
      <c r="B336" s="20" t="s">
        <v>201</v>
      </c>
      <c r="C336" s="10" t="s">
        <v>808</v>
      </c>
      <c r="D336" s="1" t="s">
        <v>1109</v>
      </c>
      <c r="E336" s="22">
        <v>29</v>
      </c>
      <c r="F336" s="66">
        <v>27</v>
      </c>
      <c r="G336" s="56">
        <v>2758903</v>
      </c>
      <c r="H336" s="6">
        <v>4088</v>
      </c>
      <c r="I336" s="22">
        <v>254</v>
      </c>
      <c r="J336" s="87">
        <f t="shared" si="20"/>
        <v>16.100000000000001</v>
      </c>
      <c r="K336" s="14">
        <v>12</v>
      </c>
      <c r="L336" s="123">
        <f t="shared" si="23"/>
        <v>14280.036231884056</v>
      </c>
      <c r="M336" s="56">
        <v>259</v>
      </c>
      <c r="N336" s="22">
        <f t="shared" si="21"/>
        <v>10652.135135135135</v>
      </c>
      <c r="O336" s="74">
        <v>18971</v>
      </c>
      <c r="P336" s="26">
        <f t="shared" si="22"/>
        <v>145.42738917294818</v>
      </c>
      <c r="Q336" s="7" t="s">
        <v>1360</v>
      </c>
      <c r="R336" s="7" t="s">
        <v>1649</v>
      </c>
      <c r="S336" s="7" t="s">
        <v>1896</v>
      </c>
      <c r="T336" s="7" t="s">
        <v>2080</v>
      </c>
      <c r="U336" s="77" t="s">
        <v>2200</v>
      </c>
      <c r="V336" s="74">
        <v>11253.09486166008</v>
      </c>
      <c r="W336" s="41">
        <v>9091.6440677966093</v>
      </c>
      <c r="X336" s="41">
        <v>10165.35807860262</v>
      </c>
      <c r="Y336" s="41">
        <v>12847.127659574468</v>
      </c>
      <c r="Z336" s="41">
        <v>10652.135135135135</v>
      </c>
      <c r="AA336" s="41">
        <v>14280.036231884056</v>
      </c>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row>
    <row r="337" spans="1:740" s="113" customFormat="1" ht="27" customHeight="1" x14ac:dyDescent="0.15">
      <c r="A337" s="2">
        <v>334</v>
      </c>
      <c r="B337" s="20" t="s">
        <v>202</v>
      </c>
      <c r="C337" s="10" t="s">
        <v>46</v>
      </c>
      <c r="D337" s="1" t="s">
        <v>1109</v>
      </c>
      <c r="E337" s="22">
        <v>16</v>
      </c>
      <c r="F337" s="66">
        <v>16</v>
      </c>
      <c r="G337" s="56">
        <v>4548000</v>
      </c>
      <c r="H337" s="6">
        <v>4086</v>
      </c>
      <c r="I337" s="22">
        <v>270</v>
      </c>
      <c r="J337" s="87">
        <f t="shared" si="20"/>
        <v>15.2</v>
      </c>
      <c r="K337" s="14">
        <v>12</v>
      </c>
      <c r="L337" s="123">
        <f t="shared" si="23"/>
        <v>24934.21052631579</v>
      </c>
      <c r="M337" s="56">
        <v>207</v>
      </c>
      <c r="N337" s="22">
        <f t="shared" si="21"/>
        <v>21971.014492753624</v>
      </c>
      <c r="O337" s="74">
        <v>16344</v>
      </c>
      <c r="P337" s="26">
        <f t="shared" si="22"/>
        <v>278.26725403817915</v>
      </c>
      <c r="Q337" s="7" t="s">
        <v>1361</v>
      </c>
      <c r="R337" s="7" t="s">
        <v>408</v>
      </c>
      <c r="S337" s="7" t="s">
        <v>412</v>
      </c>
      <c r="T337" s="7"/>
      <c r="U337" s="77"/>
      <c r="V337" s="74">
        <v>23461.32075471698</v>
      </c>
      <c r="W337" s="41">
        <v>23217.666666666668</v>
      </c>
      <c r="X337" s="41">
        <v>23166.439393939392</v>
      </c>
      <c r="Y337" s="41">
        <v>23013.85135135135</v>
      </c>
      <c r="Z337" s="41">
        <v>21971.014492753624</v>
      </c>
      <c r="AA337" s="41">
        <v>24934.21052631579</v>
      </c>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row>
    <row r="338" spans="1:740" s="113" customFormat="1" ht="27" customHeight="1" x14ac:dyDescent="0.15">
      <c r="A338" s="2">
        <v>335</v>
      </c>
      <c r="B338" s="19" t="s">
        <v>1039</v>
      </c>
      <c r="C338" s="10" t="s">
        <v>809</v>
      </c>
      <c r="D338" s="1" t="s">
        <v>1109</v>
      </c>
      <c r="E338" s="22">
        <v>14</v>
      </c>
      <c r="F338" s="66">
        <v>15</v>
      </c>
      <c r="G338" s="56">
        <v>738970</v>
      </c>
      <c r="H338" s="6">
        <v>1236</v>
      </c>
      <c r="I338" s="22">
        <v>259</v>
      </c>
      <c r="J338" s="87">
        <f t="shared" si="20"/>
        <v>4.8</v>
      </c>
      <c r="K338" s="14">
        <v>12</v>
      </c>
      <c r="L338" s="123">
        <f t="shared" si="23"/>
        <v>12829.340277777779</v>
      </c>
      <c r="M338" s="56">
        <v>67</v>
      </c>
      <c r="N338" s="22">
        <f t="shared" si="21"/>
        <v>11029.402985074626</v>
      </c>
      <c r="O338" s="74">
        <v>5525</v>
      </c>
      <c r="P338" s="26">
        <f t="shared" si="22"/>
        <v>133.75022624434388</v>
      </c>
      <c r="Q338" s="7" t="s">
        <v>1362</v>
      </c>
      <c r="R338" s="7" t="s">
        <v>1650</v>
      </c>
      <c r="S338" s="7" t="s">
        <v>1897</v>
      </c>
      <c r="T338" s="7" t="s">
        <v>2081</v>
      </c>
      <c r="U338" s="77" t="s">
        <v>2201</v>
      </c>
      <c r="V338" s="74">
        <v>14754.166666666666</v>
      </c>
      <c r="W338" s="41">
        <v>11391.744186046511</v>
      </c>
      <c r="X338" s="41">
        <v>13298.49090909091</v>
      </c>
      <c r="Y338" s="41">
        <v>10914.360655737704</v>
      </c>
      <c r="Z338" s="41">
        <v>11029.402985074626</v>
      </c>
      <c r="AA338" s="41">
        <v>12829.340277777779</v>
      </c>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row>
    <row r="339" spans="1:740" s="113" customFormat="1" ht="27" customHeight="1" x14ac:dyDescent="0.15">
      <c r="A339" s="2">
        <v>336</v>
      </c>
      <c r="B339" s="19" t="s">
        <v>1040</v>
      </c>
      <c r="C339" s="10" t="s">
        <v>810</v>
      </c>
      <c r="D339" s="1" t="s">
        <v>1109</v>
      </c>
      <c r="E339" s="22">
        <v>20</v>
      </c>
      <c r="F339" s="66">
        <v>24</v>
      </c>
      <c r="G339" s="56">
        <v>2446850</v>
      </c>
      <c r="H339" s="6">
        <v>3127</v>
      </c>
      <c r="I339" s="22">
        <v>254</v>
      </c>
      <c r="J339" s="87">
        <f t="shared" si="20"/>
        <v>12.4</v>
      </c>
      <c r="K339" s="14">
        <v>12</v>
      </c>
      <c r="L339" s="123">
        <f t="shared" si="23"/>
        <v>16443.884408602149</v>
      </c>
      <c r="M339" s="56">
        <v>203</v>
      </c>
      <c r="N339" s="22">
        <f t="shared" si="21"/>
        <v>12053.448275862069</v>
      </c>
      <c r="O339" s="74">
        <v>10919.5</v>
      </c>
      <c r="P339" s="26">
        <f t="shared" si="22"/>
        <v>224.08077292916343</v>
      </c>
      <c r="Q339" s="7" t="s">
        <v>1363</v>
      </c>
      <c r="R339" s="7" t="s">
        <v>1651</v>
      </c>
      <c r="S339" s="7" t="s">
        <v>1898</v>
      </c>
      <c r="T339" s="7" t="s">
        <v>463</v>
      </c>
      <c r="U339" s="77" t="s">
        <v>2202</v>
      </c>
      <c r="V339" s="74"/>
      <c r="W339" s="41">
        <v>11159.565217391304</v>
      </c>
      <c r="X339" s="41">
        <v>10515.428571428571</v>
      </c>
      <c r="Y339" s="41">
        <v>10612.439393939394</v>
      </c>
      <c r="Z339" s="41">
        <v>12053.448275862069</v>
      </c>
      <c r="AA339" s="41">
        <v>16443.884408602149</v>
      </c>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row>
    <row r="340" spans="1:740" s="113" customFormat="1" ht="27" customHeight="1" x14ac:dyDescent="0.15">
      <c r="A340" s="2">
        <v>337</v>
      </c>
      <c r="B340" s="19" t="s">
        <v>1041</v>
      </c>
      <c r="C340" s="10" t="s">
        <v>477</v>
      </c>
      <c r="D340" s="1" t="s">
        <v>1109</v>
      </c>
      <c r="E340" s="22">
        <v>14</v>
      </c>
      <c r="F340" s="66">
        <v>5</v>
      </c>
      <c r="G340" s="56">
        <v>207500</v>
      </c>
      <c r="H340" s="6">
        <v>1095</v>
      </c>
      <c r="I340" s="22">
        <v>262</v>
      </c>
      <c r="J340" s="87">
        <f t="shared" si="20"/>
        <v>4.1999999999999993</v>
      </c>
      <c r="K340" s="14">
        <v>12</v>
      </c>
      <c r="L340" s="123">
        <f t="shared" si="23"/>
        <v>4117.063492063493</v>
      </c>
      <c r="M340" s="56">
        <v>51</v>
      </c>
      <c r="N340" s="22">
        <f t="shared" si="21"/>
        <v>4068.627450980392</v>
      </c>
      <c r="O340" s="74">
        <v>6570</v>
      </c>
      <c r="P340" s="26">
        <f t="shared" si="22"/>
        <v>31.582952815829529</v>
      </c>
      <c r="Q340" s="7" t="s">
        <v>498</v>
      </c>
      <c r="R340" s="7" t="s">
        <v>1652</v>
      </c>
      <c r="S340" s="7"/>
      <c r="T340" s="7"/>
      <c r="U340" s="77"/>
      <c r="V340" s="74"/>
      <c r="W340" s="41"/>
      <c r="X340" s="41">
        <v>6006.0810810810808</v>
      </c>
      <c r="Y340" s="41">
        <v>4112.7906976744189</v>
      </c>
      <c r="Z340" s="41">
        <v>4068.627450980392</v>
      </c>
      <c r="AA340" s="41">
        <v>4117.063492063493</v>
      </c>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c r="TE340"/>
      <c r="TF340"/>
      <c r="TG340"/>
      <c r="TH340"/>
      <c r="TI340"/>
      <c r="TJ340"/>
      <c r="TK340"/>
      <c r="TL340"/>
      <c r="TM340"/>
      <c r="TN340"/>
      <c r="TO340"/>
      <c r="TP340"/>
      <c r="TQ340"/>
      <c r="TR340"/>
      <c r="TS340"/>
      <c r="TT340"/>
      <c r="TU340"/>
      <c r="TV340"/>
      <c r="TW340"/>
      <c r="TX340"/>
      <c r="TY340"/>
      <c r="TZ340"/>
      <c r="UA340"/>
      <c r="UB340"/>
      <c r="UC340"/>
      <c r="UD340"/>
      <c r="UE340"/>
      <c r="UF340"/>
      <c r="UG340"/>
      <c r="UH340"/>
      <c r="UI340"/>
      <c r="UJ340"/>
      <c r="UK340"/>
      <c r="UL340"/>
      <c r="UM340"/>
      <c r="UN340"/>
      <c r="UO340"/>
      <c r="UP340"/>
      <c r="UQ340"/>
      <c r="UR340"/>
      <c r="US340"/>
      <c r="UT340"/>
      <c r="UU340"/>
      <c r="UV340"/>
      <c r="UW340"/>
      <c r="UX340"/>
      <c r="UY340"/>
      <c r="UZ340"/>
      <c r="VA340"/>
      <c r="VB340"/>
      <c r="VC340"/>
      <c r="VD340"/>
      <c r="VE340"/>
      <c r="VF340"/>
      <c r="VG340"/>
      <c r="VH340"/>
      <c r="VI340"/>
      <c r="VJ340"/>
      <c r="VK340"/>
      <c r="VL340"/>
      <c r="VM340"/>
      <c r="VN340"/>
      <c r="VO340"/>
      <c r="VP340"/>
      <c r="VQ340"/>
      <c r="VR340"/>
      <c r="VS340"/>
      <c r="VT340"/>
      <c r="VU340"/>
      <c r="VV340"/>
      <c r="VW340"/>
      <c r="VX340"/>
      <c r="VY340"/>
      <c r="VZ340"/>
      <c r="WA340"/>
      <c r="WB340"/>
      <c r="WC340"/>
      <c r="WD340"/>
      <c r="WE340"/>
      <c r="WF340"/>
      <c r="WG340"/>
      <c r="WH340"/>
      <c r="WI340"/>
      <c r="WJ340"/>
      <c r="WK340"/>
      <c r="WL340"/>
      <c r="WM340"/>
      <c r="WN340"/>
      <c r="WO340"/>
      <c r="WP340"/>
      <c r="WQ340"/>
      <c r="WR340"/>
      <c r="WS340"/>
      <c r="WT340"/>
      <c r="WU340"/>
      <c r="WV340"/>
      <c r="WW340"/>
      <c r="WX340"/>
      <c r="WY340"/>
      <c r="WZ340"/>
      <c r="XA340"/>
      <c r="XB340"/>
      <c r="XC340"/>
      <c r="XD340"/>
      <c r="XE340"/>
      <c r="XF340"/>
      <c r="XG340"/>
      <c r="XH340"/>
      <c r="XI340"/>
      <c r="XJ340"/>
      <c r="XK340"/>
      <c r="XL340"/>
      <c r="XM340"/>
      <c r="XN340"/>
      <c r="XO340"/>
      <c r="XP340"/>
      <c r="XQ340"/>
      <c r="XR340"/>
      <c r="XS340"/>
      <c r="XT340"/>
      <c r="XU340"/>
      <c r="XV340"/>
      <c r="XW340"/>
      <c r="XX340"/>
      <c r="XY340"/>
      <c r="XZ340"/>
      <c r="YA340"/>
      <c r="YB340"/>
      <c r="YC340"/>
      <c r="YD340"/>
      <c r="YE340"/>
      <c r="YF340"/>
      <c r="YG340"/>
      <c r="YH340"/>
      <c r="YI340"/>
      <c r="YJ340"/>
      <c r="YK340"/>
      <c r="YL340"/>
      <c r="YM340"/>
      <c r="YN340"/>
      <c r="YO340"/>
      <c r="YP340"/>
      <c r="YQ340"/>
      <c r="YR340"/>
      <c r="YS340"/>
      <c r="YT340"/>
      <c r="YU340"/>
      <c r="YV340"/>
      <c r="YW340"/>
      <c r="YX340"/>
      <c r="YY340"/>
      <c r="YZ340"/>
      <c r="ZA340"/>
      <c r="ZB340"/>
      <c r="ZC340"/>
      <c r="ZD340"/>
      <c r="ZE340"/>
      <c r="ZF340"/>
      <c r="ZG340"/>
      <c r="ZH340"/>
      <c r="ZI340"/>
      <c r="ZJ340"/>
      <c r="ZK340"/>
      <c r="ZL340"/>
      <c r="ZM340"/>
      <c r="ZN340"/>
      <c r="ZO340"/>
      <c r="ZP340"/>
      <c r="ZQ340"/>
      <c r="ZR340"/>
      <c r="ZS340"/>
      <c r="ZT340"/>
      <c r="ZU340"/>
      <c r="ZV340"/>
      <c r="ZW340"/>
      <c r="ZX340"/>
      <c r="ZY340"/>
      <c r="ZZ340"/>
      <c r="AAA340"/>
      <c r="AAB340"/>
      <c r="AAC340"/>
      <c r="AAD340"/>
      <c r="AAE340"/>
      <c r="AAF340"/>
      <c r="AAG340"/>
      <c r="AAH340"/>
      <c r="AAI340"/>
      <c r="AAJ340"/>
      <c r="AAK340"/>
      <c r="AAL340"/>
      <c r="AAM340"/>
      <c r="AAN340"/>
      <c r="AAO340"/>
      <c r="AAP340"/>
      <c r="AAQ340"/>
      <c r="AAR340"/>
      <c r="AAS340"/>
      <c r="AAT340"/>
      <c r="AAU340"/>
      <c r="AAV340"/>
      <c r="AAW340"/>
      <c r="AAX340"/>
      <c r="AAY340"/>
      <c r="AAZ340"/>
      <c r="ABA340"/>
      <c r="ABB340"/>
      <c r="ABC340"/>
      <c r="ABD340"/>
      <c r="ABE340"/>
      <c r="ABF340"/>
      <c r="ABG340"/>
      <c r="ABH340"/>
      <c r="ABI340"/>
      <c r="ABJ340"/>
      <c r="ABK340"/>
      <c r="ABL340"/>
    </row>
    <row r="341" spans="1:740" s="113" customFormat="1" ht="27" customHeight="1" x14ac:dyDescent="0.15">
      <c r="A341" s="2">
        <v>338</v>
      </c>
      <c r="B341" s="19" t="s">
        <v>1042</v>
      </c>
      <c r="C341" s="10" t="s">
        <v>811</v>
      </c>
      <c r="D341" s="1" t="s">
        <v>1109</v>
      </c>
      <c r="E341" s="22">
        <v>14</v>
      </c>
      <c r="F341" s="66">
        <v>8</v>
      </c>
      <c r="G341" s="56">
        <v>612862</v>
      </c>
      <c r="H341" s="6">
        <v>1206</v>
      </c>
      <c r="I341" s="22">
        <v>241</v>
      </c>
      <c r="J341" s="87">
        <f t="shared" si="20"/>
        <v>5.0999999999999996</v>
      </c>
      <c r="K341" s="14">
        <v>12</v>
      </c>
      <c r="L341" s="123">
        <f t="shared" si="23"/>
        <v>10014.084967320263</v>
      </c>
      <c r="M341" s="56">
        <v>114</v>
      </c>
      <c r="N341" s="22">
        <f t="shared" si="21"/>
        <v>5375.9824561403511</v>
      </c>
      <c r="O341" s="74">
        <v>4409</v>
      </c>
      <c r="P341" s="26">
        <f t="shared" si="22"/>
        <v>139.00249489680201</v>
      </c>
      <c r="Q341" s="7" t="s">
        <v>1364</v>
      </c>
      <c r="R341" s="7" t="s">
        <v>392</v>
      </c>
      <c r="S341" s="7" t="s">
        <v>1899</v>
      </c>
      <c r="T341" s="7"/>
      <c r="U341" s="77"/>
      <c r="V341" s="74"/>
      <c r="W341" s="41"/>
      <c r="X341" s="41"/>
      <c r="Y341" s="41">
        <v>5944.8</v>
      </c>
      <c r="Z341" s="41">
        <v>5375.9824561403511</v>
      </c>
      <c r="AA341" s="41">
        <v>10014.084967320263</v>
      </c>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row>
    <row r="342" spans="1:740" s="113" customFormat="1" ht="27" customHeight="1" x14ac:dyDescent="0.15">
      <c r="A342" s="2">
        <v>339</v>
      </c>
      <c r="B342" s="19" t="s">
        <v>1043</v>
      </c>
      <c r="C342" s="10" t="s">
        <v>812</v>
      </c>
      <c r="D342" s="1" t="s">
        <v>1109</v>
      </c>
      <c r="E342" s="22">
        <v>10</v>
      </c>
      <c r="F342" s="66">
        <v>8</v>
      </c>
      <c r="G342" s="56">
        <v>715000</v>
      </c>
      <c r="H342" s="6">
        <v>715</v>
      </c>
      <c r="I342" s="22">
        <v>244</v>
      </c>
      <c r="J342" s="87">
        <f t="shared" si="20"/>
        <v>3</v>
      </c>
      <c r="K342" s="14">
        <v>12</v>
      </c>
      <c r="L342" s="123">
        <f t="shared" si="23"/>
        <v>19861.111111111113</v>
      </c>
      <c r="M342" s="56">
        <v>54</v>
      </c>
      <c r="N342" s="22">
        <f t="shared" si="21"/>
        <v>13240.740740740741</v>
      </c>
      <c r="O342" s="74">
        <v>2860</v>
      </c>
      <c r="P342" s="26">
        <f t="shared" si="22"/>
        <v>250</v>
      </c>
      <c r="Q342" s="7" t="s">
        <v>1365</v>
      </c>
      <c r="R342" s="7" t="s">
        <v>451</v>
      </c>
      <c r="S342" s="7" t="s">
        <v>1900</v>
      </c>
      <c r="T342" s="7" t="s">
        <v>2082</v>
      </c>
      <c r="U342" s="77" t="s">
        <v>1731</v>
      </c>
      <c r="V342" s="74"/>
      <c r="W342" s="41"/>
      <c r="X342" s="41"/>
      <c r="Y342" s="41"/>
      <c r="Z342" s="41">
        <v>13240.740740740741</v>
      </c>
      <c r="AA342" s="41">
        <v>19861.111111111113</v>
      </c>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row>
    <row r="343" spans="1:740" s="113" customFormat="1" ht="27" customHeight="1" x14ac:dyDescent="0.15">
      <c r="A343" s="2">
        <v>340</v>
      </c>
      <c r="B343" s="19" t="s">
        <v>325</v>
      </c>
      <c r="C343" s="10" t="s">
        <v>57</v>
      </c>
      <c r="D343" s="1" t="s">
        <v>1110</v>
      </c>
      <c r="E343" s="22">
        <v>38</v>
      </c>
      <c r="F343" s="66">
        <v>33</v>
      </c>
      <c r="G343" s="56">
        <v>4126710</v>
      </c>
      <c r="H343" s="6">
        <v>6976</v>
      </c>
      <c r="I343" s="22">
        <v>241</v>
      </c>
      <c r="J343" s="87">
        <f t="shared" si="20"/>
        <v>29</v>
      </c>
      <c r="K343" s="14">
        <v>12</v>
      </c>
      <c r="L343" s="123">
        <f t="shared" si="23"/>
        <v>11858.362068965516</v>
      </c>
      <c r="M343" s="56">
        <v>403</v>
      </c>
      <c r="N343" s="22">
        <f t="shared" si="21"/>
        <v>10239.975186104219</v>
      </c>
      <c r="O343" s="74">
        <v>25185.25</v>
      </c>
      <c r="P343" s="26">
        <f t="shared" si="22"/>
        <v>163.8542400809998</v>
      </c>
      <c r="Q343" s="7" t="s">
        <v>473</v>
      </c>
      <c r="R343" s="7" t="s">
        <v>1653</v>
      </c>
      <c r="S343" s="7" t="s">
        <v>382</v>
      </c>
      <c r="T343" s="7" t="s">
        <v>2083</v>
      </c>
      <c r="U343" s="77" t="s">
        <v>2203</v>
      </c>
      <c r="V343" s="74">
        <v>12002.506393861893</v>
      </c>
      <c r="W343" s="41">
        <v>12047.032258064517</v>
      </c>
      <c r="X343" s="41">
        <v>11859.844282238442</v>
      </c>
      <c r="Y343" s="41">
        <v>9192.2000000000007</v>
      </c>
      <c r="Z343" s="41">
        <v>10239.975186104219</v>
      </c>
      <c r="AA343" s="41">
        <v>11858.362068965516</v>
      </c>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row>
    <row r="344" spans="1:740" s="113" customFormat="1" ht="27" customHeight="1" x14ac:dyDescent="0.15">
      <c r="A344" s="2">
        <v>341</v>
      </c>
      <c r="B344" s="20" t="s">
        <v>326</v>
      </c>
      <c r="C344" s="10" t="s">
        <v>813</v>
      </c>
      <c r="D344" s="1" t="s">
        <v>1110</v>
      </c>
      <c r="E344" s="22">
        <v>20</v>
      </c>
      <c r="F344" s="66">
        <v>16</v>
      </c>
      <c r="G344" s="56">
        <v>4536725</v>
      </c>
      <c r="H344" s="6">
        <v>3675</v>
      </c>
      <c r="I344" s="22">
        <v>244</v>
      </c>
      <c r="J344" s="87">
        <f t="shared" si="20"/>
        <v>15.1</v>
      </c>
      <c r="K344" s="14">
        <v>12</v>
      </c>
      <c r="L344" s="123">
        <f t="shared" si="23"/>
        <v>25037.113686534216</v>
      </c>
      <c r="M344" s="56">
        <v>202</v>
      </c>
      <c r="N344" s="22">
        <f t="shared" si="21"/>
        <v>22459.034653465347</v>
      </c>
      <c r="O344" s="74">
        <v>15648.5</v>
      </c>
      <c r="P344" s="26">
        <f t="shared" si="22"/>
        <v>289.91436878934081</v>
      </c>
      <c r="Q344" s="7" t="s">
        <v>378</v>
      </c>
      <c r="R344" s="7" t="s">
        <v>1307</v>
      </c>
      <c r="S344" s="7" t="s">
        <v>409</v>
      </c>
      <c r="T344" s="7" t="s">
        <v>2084</v>
      </c>
      <c r="U344" s="77"/>
      <c r="V344" s="74">
        <v>23821.116279069767</v>
      </c>
      <c r="W344" s="41">
        <v>24026.110047846891</v>
      </c>
      <c r="X344" s="41">
        <v>24022.211538461539</v>
      </c>
      <c r="Y344" s="41">
        <v>24471.901960784315</v>
      </c>
      <c r="Z344" s="41">
        <v>22459.034653465347</v>
      </c>
      <c r="AA344" s="41">
        <v>25037.113686534216</v>
      </c>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row>
    <row r="345" spans="1:740" s="113" customFormat="1" ht="27" customHeight="1" x14ac:dyDescent="0.15">
      <c r="A345" s="2">
        <v>342</v>
      </c>
      <c r="B345" s="20" t="s">
        <v>327</v>
      </c>
      <c r="C345" s="10" t="s">
        <v>814</v>
      </c>
      <c r="D345" s="1" t="s">
        <v>1110</v>
      </c>
      <c r="E345" s="22">
        <v>30</v>
      </c>
      <c r="F345" s="66">
        <v>26</v>
      </c>
      <c r="G345" s="56">
        <v>5194000</v>
      </c>
      <c r="H345" s="6">
        <v>6264</v>
      </c>
      <c r="I345" s="22">
        <v>237</v>
      </c>
      <c r="J345" s="87">
        <f t="shared" si="20"/>
        <v>26.5</v>
      </c>
      <c r="K345" s="14">
        <v>12</v>
      </c>
      <c r="L345" s="123">
        <f t="shared" si="23"/>
        <v>16333.333333333334</v>
      </c>
      <c r="M345" s="56">
        <v>339</v>
      </c>
      <c r="N345" s="22">
        <f t="shared" si="21"/>
        <v>15321.533923303834</v>
      </c>
      <c r="O345" s="74">
        <v>37008</v>
      </c>
      <c r="P345" s="26">
        <f t="shared" si="22"/>
        <v>140.34803285776047</v>
      </c>
      <c r="Q345" s="7" t="s">
        <v>1366</v>
      </c>
      <c r="R345" s="7" t="s">
        <v>412</v>
      </c>
      <c r="S345" s="7" t="s">
        <v>1901</v>
      </c>
      <c r="T345" s="7"/>
      <c r="U345" s="77"/>
      <c r="V345" s="74">
        <v>12122.077922077922</v>
      </c>
      <c r="W345" s="41">
        <v>13651.282051282051</v>
      </c>
      <c r="X345" s="41">
        <v>14718.518518518518</v>
      </c>
      <c r="Y345" s="41">
        <v>14521.164021164021</v>
      </c>
      <c r="Z345" s="41">
        <v>15321.533923303834</v>
      </c>
      <c r="AA345" s="41">
        <v>16333.333333333334</v>
      </c>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row>
    <row r="346" spans="1:740" s="113" customFormat="1" ht="57.75" customHeight="1" x14ac:dyDescent="0.15">
      <c r="A346" s="2">
        <v>343</v>
      </c>
      <c r="B346" s="20" t="s">
        <v>328</v>
      </c>
      <c r="C346" s="10" t="s">
        <v>82</v>
      </c>
      <c r="D346" s="1" t="s">
        <v>1110</v>
      </c>
      <c r="E346" s="22">
        <v>35</v>
      </c>
      <c r="F346" s="66">
        <v>22</v>
      </c>
      <c r="G346" s="56">
        <v>1606833</v>
      </c>
      <c r="H346" s="6">
        <v>4824</v>
      </c>
      <c r="I346" s="22">
        <v>238</v>
      </c>
      <c r="J346" s="87">
        <f t="shared" si="20"/>
        <v>20.3</v>
      </c>
      <c r="K346" s="14">
        <v>12</v>
      </c>
      <c r="L346" s="123">
        <f t="shared" si="23"/>
        <v>6596.1945812807871</v>
      </c>
      <c r="M346" s="56">
        <v>273</v>
      </c>
      <c r="N346" s="22">
        <f t="shared" si="21"/>
        <v>5885.8351648351645</v>
      </c>
      <c r="O346" s="74">
        <v>22545.5</v>
      </c>
      <c r="P346" s="26">
        <f t="shared" si="22"/>
        <v>71.270674857510372</v>
      </c>
      <c r="Q346" s="7" t="s">
        <v>1367</v>
      </c>
      <c r="R346" s="7" t="s">
        <v>1654</v>
      </c>
      <c r="S346" s="7" t="s">
        <v>1902</v>
      </c>
      <c r="T346" s="7" t="s">
        <v>2085</v>
      </c>
      <c r="U346" s="77" t="s">
        <v>2204</v>
      </c>
      <c r="V346" s="74">
        <v>5747.0138888888887</v>
      </c>
      <c r="W346" s="41">
        <v>5421.1076388888887</v>
      </c>
      <c r="X346" s="41">
        <v>5953.0725190839694</v>
      </c>
      <c r="Y346" s="41">
        <v>6181.9813432835817</v>
      </c>
      <c r="Z346" s="41">
        <v>5885.8351648351645</v>
      </c>
      <c r="AA346" s="41">
        <v>6596.1945812807871</v>
      </c>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row>
    <row r="347" spans="1:740" s="113" customFormat="1" ht="27" customHeight="1" x14ac:dyDescent="0.15">
      <c r="A347" s="2">
        <v>344</v>
      </c>
      <c r="B347" s="20" t="s">
        <v>329</v>
      </c>
      <c r="C347" s="10" t="s">
        <v>815</v>
      </c>
      <c r="D347" s="1" t="s">
        <v>1111</v>
      </c>
      <c r="E347" s="22">
        <v>31</v>
      </c>
      <c r="F347" s="66">
        <v>26</v>
      </c>
      <c r="G347" s="56">
        <v>3713599</v>
      </c>
      <c r="H347" s="6">
        <v>4472</v>
      </c>
      <c r="I347" s="22">
        <v>241</v>
      </c>
      <c r="J347" s="87">
        <f t="shared" si="20"/>
        <v>18.600000000000001</v>
      </c>
      <c r="K347" s="14">
        <v>12</v>
      </c>
      <c r="L347" s="123">
        <f t="shared" si="23"/>
        <v>16637.98835125448</v>
      </c>
      <c r="M347" s="56">
        <v>290</v>
      </c>
      <c r="N347" s="22">
        <f t="shared" si="21"/>
        <v>12805.513793103448</v>
      </c>
      <c r="O347" s="74">
        <v>17718</v>
      </c>
      <c r="P347" s="26">
        <f t="shared" si="22"/>
        <v>209.59470594875268</v>
      </c>
      <c r="Q347" s="7" t="s">
        <v>452</v>
      </c>
      <c r="R347" s="7" t="s">
        <v>1655</v>
      </c>
      <c r="S347" s="7" t="s">
        <v>1903</v>
      </c>
      <c r="T347" s="7" t="s">
        <v>2086</v>
      </c>
      <c r="U347" s="77" t="s">
        <v>2205</v>
      </c>
      <c r="V347" s="74">
        <v>13250.640866873066</v>
      </c>
      <c r="W347" s="41">
        <v>12750.088339222615</v>
      </c>
      <c r="X347" s="41">
        <v>13980.370860927153</v>
      </c>
      <c r="Y347" s="41">
        <v>14550.540816326531</v>
      </c>
      <c r="Z347" s="41">
        <v>12805.513793103448</v>
      </c>
      <c r="AA347" s="41">
        <v>16637.98835125448</v>
      </c>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row>
    <row r="348" spans="1:740" s="113" customFormat="1" ht="27" customHeight="1" x14ac:dyDescent="0.15">
      <c r="A348" s="2">
        <v>345</v>
      </c>
      <c r="B348" s="20" t="s">
        <v>330</v>
      </c>
      <c r="C348" s="10" t="s">
        <v>816</v>
      </c>
      <c r="D348" s="1" t="s">
        <v>1110</v>
      </c>
      <c r="E348" s="22">
        <v>20</v>
      </c>
      <c r="F348" s="66">
        <v>9</v>
      </c>
      <c r="G348" s="56">
        <v>1030878</v>
      </c>
      <c r="H348" s="6">
        <v>1586</v>
      </c>
      <c r="I348" s="22">
        <v>240</v>
      </c>
      <c r="J348" s="87">
        <f t="shared" si="20"/>
        <v>6.6999999999999993</v>
      </c>
      <c r="K348" s="14">
        <v>12</v>
      </c>
      <c r="L348" s="123">
        <f t="shared" si="23"/>
        <v>12821.865671641792</v>
      </c>
      <c r="M348" s="56">
        <v>98</v>
      </c>
      <c r="N348" s="22">
        <f t="shared" si="21"/>
        <v>10519.163265306122</v>
      </c>
      <c r="O348" s="74">
        <v>5783</v>
      </c>
      <c r="P348" s="26">
        <f t="shared" si="22"/>
        <v>178.26007262666437</v>
      </c>
      <c r="Q348" s="7" t="s">
        <v>412</v>
      </c>
      <c r="R348" s="12" t="s">
        <v>1656</v>
      </c>
      <c r="S348" s="7" t="s">
        <v>368</v>
      </c>
      <c r="T348" s="7"/>
      <c r="U348" s="77"/>
      <c r="V348" s="74">
        <v>12311.160714285714</v>
      </c>
      <c r="W348" s="41">
        <v>9000.8547008547012</v>
      </c>
      <c r="X348" s="41">
        <v>11506.976744186046</v>
      </c>
      <c r="Y348" s="41">
        <v>11979.864864864865</v>
      </c>
      <c r="Z348" s="41">
        <v>10519.163265306122</v>
      </c>
      <c r="AA348" s="41">
        <v>12821.865671641792</v>
      </c>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c r="AAA348"/>
      <c r="AAB348"/>
      <c r="AAC348"/>
      <c r="AAD348"/>
      <c r="AAE348"/>
      <c r="AAF348"/>
      <c r="AAG348"/>
      <c r="AAH348"/>
      <c r="AAI348"/>
      <c r="AAJ348"/>
      <c r="AAK348"/>
      <c r="AAL348"/>
      <c r="AAM348"/>
      <c r="AAN348"/>
      <c r="AAO348"/>
      <c r="AAP348"/>
      <c r="AAQ348"/>
      <c r="AAR348"/>
      <c r="AAS348"/>
      <c r="AAT348"/>
      <c r="AAU348"/>
      <c r="AAV348"/>
      <c r="AAW348"/>
      <c r="AAX348"/>
      <c r="AAY348"/>
      <c r="AAZ348"/>
      <c r="ABA348"/>
      <c r="ABB348"/>
      <c r="ABC348"/>
      <c r="ABD348"/>
      <c r="ABE348"/>
      <c r="ABF348"/>
      <c r="ABG348"/>
      <c r="ABH348"/>
      <c r="ABI348"/>
      <c r="ABJ348"/>
      <c r="ABK348"/>
      <c r="ABL348"/>
    </row>
    <row r="349" spans="1:740" s="113" customFormat="1" ht="27" customHeight="1" x14ac:dyDescent="0.15">
      <c r="A349" s="2">
        <v>346</v>
      </c>
      <c r="B349" s="20" t="s">
        <v>331</v>
      </c>
      <c r="C349" s="10" t="s">
        <v>817</v>
      </c>
      <c r="D349" s="1" t="s">
        <v>1110</v>
      </c>
      <c r="E349" s="22">
        <v>30</v>
      </c>
      <c r="F349" s="66">
        <v>26</v>
      </c>
      <c r="G349" s="56">
        <v>3984515</v>
      </c>
      <c r="H349" s="6">
        <v>5653</v>
      </c>
      <c r="I349" s="22">
        <v>257</v>
      </c>
      <c r="J349" s="87">
        <f t="shared" si="20"/>
        <v>22</v>
      </c>
      <c r="K349" s="14">
        <v>12</v>
      </c>
      <c r="L349" s="123">
        <f t="shared" si="23"/>
        <v>15092.859848484848</v>
      </c>
      <c r="M349" s="56">
        <v>308</v>
      </c>
      <c r="N349" s="22">
        <f t="shared" si="21"/>
        <v>12936.737012987012</v>
      </c>
      <c r="O349" s="74">
        <v>33117.5</v>
      </c>
      <c r="P349" s="26">
        <f t="shared" si="22"/>
        <v>120.31448629878463</v>
      </c>
      <c r="Q349" s="7" t="s">
        <v>1368</v>
      </c>
      <c r="R349" s="7" t="s">
        <v>1657</v>
      </c>
      <c r="S349" s="7" t="s">
        <v>1904</v>
      </c>
      <c r="T349" s="7" t="s">
        <v>2087</v>
      </c>
      <c r="U349" s="77" t="s">
        <v>2206</v>
      </c>
      <c r="V349" s="74">
        <v>13239.942965779468</v>
      </c>
      <c r="W349" s="41">
        <v>13062.709090909091</v>
      </c>
      <c r="X349" s="41">
        <v>12628.144329896908</v>
      </c>
      <c r="Y349" s="41">
        <v>12076.872727272726</v>
      </c>
      <c r="Z349" s="41">
        <v>12936.737012987012</v>
      </c>
      <c r="AA349" s="41">
        <v>15092.859848484848</v>
      </c>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c r="AAA349"/>
      <c r="AAB349"/>
      <c r="AAC349"/>
      <c r="AAD349"/>
      <c r="AAE349"/>
      <c r="AAF349"/>
      <c r="AAG349"/>
      <c r="AAH349"/>
      <c r="AAI349"/>
      <c r="AAJ349"/>
      <c r="AAK349"/>
      <c r="AAL349"/>
      <c r="AAM349"/>
      <c r="AAN349"/>
      <c r="AAO349"/>
      <c r="AAP349"/>
      <c r="AAQ349"/>
      <c r="AAR349"/>
      <c r="AAS349"/>
      <c r="AAT349"/>
      <c r="AAU349"/>
      <c r="AAV349"/>
      <c r="AAW349"/>
      <c r="AAX349"/>
      <c r="AAY349"/>
      <c r="AAZ349"/>
      <c r="ABA349"/>
      <c r="ABB349"/>
      <c r="ABC349"/>
      <c r="ABD349"/>
      <c r="ABE349"/>
      <c r="ABF349"/>
      <c r="ABG349"/>
      <c r="ABH349"/>
      <c r="ABI349"/>
      <c r="ABJ349"/>
      <c r="ABK349"/>
      <c r="ABL349"/>
    </row>
    <row r="350" spans="1:740" s="113" customFormat="1" ht="27" customHeight="1" x14ac:dyDescent="0.15">
      <c r="A350" s="2">
        <v>347</v>
      </c>
      <c r="B350" s="20" t="s">
        <v>332</v>
      </c>
      <c r="C350" s="10" t="s">
        <v>553</v>
      </c>
      <c r="D350" s="1" t="s">
        <v>1110</v>
      </c>
      <c r="E350" s="22">
        <v>20</v>
      </c>
      <c r="F350" s="66">
        <v>10</v>
      </c>
      <c r="G350" s="56">
        <v>1294460</v>
      </c>
      <c r="H350" s="6">
        <v>1998</v>
      </c>
      <c r="I350" s="22">
        <v>257</v>
      </c>
      <c r="J350" s="87">
        <f t="shared" si="20"/>
        <v>7.8</v>
      </c>
      <c r="K350" s="14">
        <v>12</v>
      </c>
      <c r="L350" s="123">
        <f t="shared" si="23"/>
        <v>13829.700854700854</v>
      </c>
      <c r="M350" s="56">
        <v>109</v>
      </c>
      <c r="N350" s="22">
        <f t="shared" si="21"/>
        <v>11875.779816513761</v>
      </c>
      <c r="O350" s="74">
        <v>11768</v>
      </c>
      <c r="P350" s="26">
        <f t="shared" si="22"/>
        <v>109.99830047586676</v>
      </c>
      <c r="Q350" s="7" t="s">
        <v>373</v>
      </c>
      <c r="R350" s="7"/>
      <c r="S350" s="7"/>
      <c r="T350" s="7"/>
      <c r="U350" s="77"/>
      <c r="V350" s="74">
        <v>9577.0283018867922</v>
      </c>
      <c r="W350" s="41">
        <v>9468.8207547169804</v>
      </c>
      <c r="X350" s="41">
        <v>11398.978494623656</v>
      </c>
      <c r="Y350" s="41">
        <v>12009.913793103447</v>
      </c>
      <c r="Z350" s="41">
        <v>11875.779816513761</v>
      </c>
      <c r="AA350" s="41">
        <v>13829.700854700854</v>
      </c>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row>
    <row r="351" spans="1:740" s="113" customFormat="1" ht="27" customHeight="1" x14ac:dyDescent="0.15">
      <c r="A351" s="2">
        <v>348</v>
      </c>
      <c r="B351" s="20" t="s">
        <v>333</v>
      </c>
      <c r="C351" s="10" t="s">
        <v>30</v>
      </c>
      <c r="D351" s="1" t="s">
        <v>1110</v>
      </c>
      <c r="E351" s="22">
        <v>20</v>
      </c>
      <c r="F351" s="66">
        <v>1</v>
      </c>
      <c r="G351" s="56">
        <v>733360</v>
      </c>
      <c r="H351" s="6">
        <v>971</v>
      </c>
      <c r="I351" s="22">
        <v>243</v>
      </c>
      <c r="J351" s="87">
        <f t="shared" si="20"/>
        <v>4</v>
      </c>
      <c r="K351" s="14">
        <v>12</v>
      </c>
      <c r="L351" s="123">
        <f t="shared" si="23"/>
        <v>15278.333333333334</v>
      </c>
      <c r="M351" s="56">
        <v>70</v>
      </c>
      <c r="N351" s="22">
        <f t="shared" si="21"/>
        <v>10476.571428571429</v>
      </c>
      <c r="O351" s="74">
        <v>3156</v>
      </c>
      <c r="P351" s="26">
        <f t="shared" si="22"/>
        <v>232.3700887198986</v>
      </c>
      <c r="Q351" s="7" t="s">
        <v>478</v>
      </c>
      <c r="R351" s="7" t="s">
        <v>479</v>
      </c>
      <c r="S351" s="7" t="s">
        <v>480</v>
      </c>
      <c r="T351" s="7" t="s">
        <v>2088</v>
      </c>
      <c r="U351" s="77"/>
      <c r="V351" s="74">
        <v>11336.875</v>
      </c>
      <c r="W351" s="41">
        <v>10555.416666666666</v>
      </c>
      <c r="X351" s="41">
        <v>12108.75</v>
      </c>
      <c r="Y351" s="41">
        <v>11929.518072289156</v>
      </c>
      <c r="Z351" s="41">
        <v>10476.571428571429</v>
      </c>
      <c r="AA351" s="41">
        <v>15278.333333333334</v>
      </c>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row>
    <row r="352" spans="1:740" s="113" customFormat="1" ht="27" customHeight="1" x14ac:dyDescent="0.15">
      <c r="A352" s="2">
        <v>349</v>
      </c>
      <c r="B352" s="19" t="s">
        <v>334</v>
      </c>
      <c r="C352" s="10" t="s">
        <v>31</v>
      </c>
      <c r="D352" s="1" t="s">
        <v>1111</v>
      </c>
      <c r="E352" s="22">
        <v>16</v>
      </c>
      <c r="F352" s="66">
        <v>9</v>
      </c>
      <c r="G352" s="56">
        <v>1146980</v>
      </c>
      <c r="H352" s="6">
        <v>1183</v>
      </c>
      <c r="I352" s="22">
        <v>252</v>
      </c>
      <c r="J352" s="87">
        <f t="shared" si="20"/>
        <v>4.6999999999999993</v>
      </c>
      <c r="K352" s="14">
        <v>12</v>
      </c>
      <c r="L352" s="123">
        <f t="shared" si="23"/>
        <v>20336.524822695039</v>
      </c>
      <c r="M352" s="56">
        <v>80</v>
      </c>
      <c r="N352" s="22">
        <f t="shared" si="21"/>
        <v>14337.25</v>
      </c>
      <c r="O352" s="74">
        <v>5044.05</v>
      </c>
      <c r="P352" s="26">
        <f t="shared" si="22"/>
        <v>227.3926705722584</v>
      </c>
      <c r="Q352" s="7" t="s">
        <v>1369</v>
      </c>
      <c r="R352" s="7" t="s">
        <v>1658</v>
      </c>
      <c r="S352" s="7"/>
      <c r="T352" s="7"/>
      <c r="U352" s="77"/>
      <c r="V352" s="74">
        <v>17718.833333333332</v>
      </c>
      <c r="W352" s="41">
        <v>17215.596774193549</v>
      </c>
      <c r="X352" s="41">
        <v>18035.478260869564</v>
      </c>
      <c r="Y352" s="41">
        <v>28442.179104477611</v>
      </c>
      <c r="Z352" s="41">
        <v>14337.25</v>
      </c>
      <c r="AA352" s="41">
        <v>20336.524822695039</v>
      </c>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row>
    <row r="353" spans="1:740" s="113" customFormat="1" ht="27" customHeight="1" x14ac:dyDescent="0.15">
      <c r="A353" s="2">
        <v>350</v>
      </c>
      <c r="B353" s="20" t="s">
        <v>335</v>
      </c>
      <c r="C353" s="10" t="s">
        <v>818</v>
      </c>
      <c r="D353" s="1" t="s">
        <v>1110</v>
      </c>
      <c r="E353" s="22">
        <v>20</v>
      </c>
      <c r="F353" s="66">
        <v>11</v>
      </c>
      <c r="G353" s="56">
        <v>2429273</v>
      </c>
      <c r="H353" s="6">
        <v>2773</v>
      </c>
      <c r="I353" s="22">
        <v>240</v>
      </c>
      <c r="J353" s="87">
        <f t="shared" si="20"/>
        <v>11.6</v>
      </c>
      <c r="K353" s="14">
        <v>12</v>
      </c>
      <c r="L353" s="123">
        <f t="shared" si="23"/>
        <v>17451.673850574713</v>
      </c>
      <c r="M353" s="56">
        <v>151</v>
      </c>
      <c r="N353" s="22">
        <f t="shared" si="21"/>
        <v>16087.900662251655</v>
      </c>
      <c r="O353" s="74">
        <v>9159.75</v>
      </c>
      <c r="P353" s="26">
        <f t="shared" si="22"/>
        <v>265.21171429351239</v>
      </c>
      <c r="Q353" s="7" t="s">
        <v>408</v>
      </c>
      <c r="R353" s="7" t="s">
        <v>1659</v>
      </c>
      <c r="S353" s="7" t="s">
        <v>1659</v>
      </c>
      <c r="T353" s="7" t="s">
        <v>502</v>
      </c>
      <c r="U353" s="77"/>
      <c r="V353" s="74">
        <v>9011.967391304348</v>
      </c>
      <c r="W353" s="41">
        <v>13244.326180257511</v>
      </c>
      <c r="X353" s="41">
        <v>15790.118343195267</v>
      </c>
      <c r="Y353" s="41">
        <v>17192.611111111109</v>
      </c>
      <c r="Z353" s="41">
        <v>16087.900662251655</v>
      </c>
      <c r="AA353" s="41">
        <v>17451.673850574713</v>
      </c>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c r="AAA353"/>
      <c r="AAB353"/>
      <c r="AAC353"/>
      <c r="AAD353"/>
      <c r="AAE353"/>
      <c r="AAF353"/>
      <c r="AAG353"/>
      <c r="AAH353"/>
      <c r="AAI353"/>
      <c r="AAJ353"/>
      <c r="AAK353"/>
      <c r="AAL353"/>
      <c r="AAM353"/>
      <c r="AAN353"/>
      <c r="AAO353"/>
      <c r="AAP353"/>
      <c r="AAQ353"/>
      <c r="AAR353"/>
      <c r="AAS353"/>
      <c r="AAT353"/>
      <c r="AAU353"/>
      <c r="AAV353"/>
      <c r="AAW353"/>
      <c r="AAX353"/>
      <c r="AAY353"/>
      <c r="AAZ353"/>
      <c r="ABA353"/>
      <c r="ABB353"/>
      <c r="ABC353"/>
      <c r="ABD353"/>
      <c r="ABE353"/>
      <c r="ABF353"/>
      <c r="ABG353"/>
      <c r="ABH353"/>
      <c r="ABI353"/>
      <c r="ABJ353"/>
      <c r="ABK353"/>
      <c r="ABL353"/>
    </row>
    <row r="354" spans="1:740" s="113" customFormat="1" ht="27" customHeight="1" x14ac:dyDescent="0.15">
      <c r="A354" s="2">
        <v>351</v>
      </c>
      <c r="B354" s="20" t="s">
        <v>336</v>
      </c>
      <c r="C354" s="10" t="s">
        <v>819</v>
      </c>
      <c r="D354" s="1" t="s">
        <v>1110</v>
      </c>
      <c r="E354" s="22">
        <v>20</v>
      </c>
      <c r="F354" s="66">
        <v>18</v>
      </c>
      <c r="G354" s="56">
        <v>2116560</v>
      </c>
      <c r="H354" s="6">
        <v>4059</v>
      </c>
      <c r="I354" s="22">
        <v>263</v>
      </c>
      <c r="J354" s="87">
        <f t="shared" si="20"/>
        <v>15.5</v>
      </c>
      <c r="K354" s="14">
        <v>12</v>
      </c>
      <c r="L354" s="123">
        <f t="shared" si="23"/>
        <v>11379.354838709676</v>
      </c>
      <c r="M354" s="56">
        <v>216</v>
      </c>
      <c r="N354" s="22">
        <f t="shared" si="21"/>
        <v>9798.8888888888887</v>
      </c>
      <c r="O354" s="74">
        <v>18967</v>
      </c>
      <c r="P354" s="26">
        <f t="shared" si="22"/>
        <v>111.59171192070438</v>
      </c>
      <c r="Q354" s="7" t="s">
        <v>1370</v>
      </c>
      <c r="R354" s="7" t="s">
        <v>1660</v>
      </c>
      <c r="S354" s="7" t="s">
        <v>1905</v>
      </c>
      <c r="T354" s="7"/>
      <c r="U354" s="77"/>
      <c r="V354" s="74">
        <v>9063.3333333333339</v>
      </c>
      <c r="W354" s="41">
        <v>8458.6928104575163</v>
      </c>
      <c r="X354" s="41">
        <v>8850.6961325966859</v>
      </c>
      <c r="Y354" s="41">
        <v>9884.3902439024387</v>
      </c>
      <c r="Z354" s="41">
        <v>9798.8888888888887</v>
      </c>
      <c r="AA354" s="41">
        <v>11379.354838709676</v>
      </c>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row>
    <row r="355" spans="1:740" s="113" customFormat="1" ht="27" customHeight="1" x14ac:dyDescent="0.15">
      <c r="A355" s="2">
        <v>352</v>
      </c>
      <c r="B355" s="20" t="s">
        <v>337</v>
      </c>
      <c r="C355" s="10" t="s">
        <v>32</v>
      </c>
      <c r="D355" s="1" t="s">
        <v>1110</v>
      </c>
      <c r="E355" s="22">
        <v>20</v>
      </c>
      <c r="F355" s="66">
        <v>21</v>
      </c>
      <c r="G355" s="56">
        <v>3197425</v>
      </c>
      <c r="H355" s="6">
        <v>4868</v>
      </c>
      <c r="I355" s="22">
        <v>257</v>
      </c>
      <c r="J355" s="87">
        <f t="shared" si="20"/>
        <v>19</v>
      </c>
      <c r="K355" s="14">
        <v>12</v>
      </c>
      <c r="L355" s="123">
        <f t="shared" si="23"/>
        <v>14023.793859649122</v>
      </c>
      <c r="M355" s="56">
        <v>256</v>
      </c>
      <c r="N355" s="22">
        <f t="shared" si="21"/>
        <v>12489.94140625</v>
      </c>
      <c r="O355" s="74">
        <v>28722</v>
      </c>
      <c r="P355" s="26">
        <f t="shared" si="22"/>
        <v>111.32320172689924</v>
      </c>
      <c r="Q355" s="7" t="s">
        <v>1371</v>
      </c>
      <c r="R355" s="7" t="s">
        <v>1661</v>
      </c>
      <c r="S355" s="7" t="s">
        <v>1906</v>
      </c>
      <c r="T355" s="7" t="s">
        <v>1368</v>
      </c>
      <c r="U355" s="77"/>
      <c r="V355" s="74">
        <v>12876.283185840708</v>
      </c>
      <c r="W355" s="41">
        <v>13063.163716814159</v>
      </c>
      <c r="X355" s="41">
        <v>12908.558951965066</v>
      </c>
      <c r="Y355" s="41">
        <v>12679.91902834008</v>
      </c>
      <c r="Z355" s="41">
        <v>12489.94140625</v>
      </c>
      <c r="AA355" s="41">
        <v>14023.793859649122</v>
      </c>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c r="TE355"/>
      <c r="TF355"/>
      <c r="TG355"/>
      <c r="TH355"/>
      <c r="TI355"/>
      <c r="TJ355"/>
      <c r="TK355"/>
      <c r="TL355"/>
      <c r="TM355"/>
      <c r="TN355"/>
      <c r="TO355"/>
      <c r="TP355"/>
      <c r="TQ355"/>
      <c r="TR355"/>
      <c r="TS355"/>
      <c r="TT355"/>
      <c r="TU355"/>
      <c r="TV355"/>
      <c r="TW355"/>
      <c r="TX355"/>
      <c r="TY355"/>
      <c r="TZ355"/>
      <c r="UA355"/>
      <c r="UB355"/>
      <c r="UC355"/>
      <c r="UD355"/>
      <c r="UE355"/>
      <c r="UF355"/>
      <c r="UG355"/>
      <c r="UH355"/>
      <c r="UI355"/>
      <c r="UJ355"/>
      <c r="UK355"/>
      <c r="UL355"/>
      <c r="UM355"/>
      <c r="UN355"/>
      <c r="UO355"/>
      <c r="UP355"/>
      <c r="UQ355"/>
      <c r="UR355"/>
      <c r="US355"/>
      <c r="UT355"/>
      <c r="UU355"/>
      <c r="UV355"/>
      <c r="UW355"/>
      <c r="UX355"/>
      <c r="UY355"/>
      <c r="UZ355"/>
      <c r="VA355"/>
      <c r="VB355"/>
      <c r="VC355"/>
      <c r="VD355"/>
      <c r="VE355"/>
      <c r="VF355"/>
      <c r="VG355"/>
      <c r="VH355"/>
      <c r="VI355"/>
      <c r="VJ355"/>
      <c r="VK355"/>
      <c r="VL355"/>
      <c r="VM355"/>
      <c r="VN355"/>
      <c r="VO355"/>
      <c r="VP355"/>
      <c r="VQ355"/>
      <c r="VR355"/>
      <c r="VS355"/>
      <c r="VT355"/>
      <c r="VU355"/>
      <c r="VV355"/>
      <c r="VW355"/>
      <c r="VX355"/>
      <c r="VY355"/>
      <c r="VZ355"/>
      <c r="WA355"/>
      <c r="WB355"/>
      <c r="WC355"/>
      <c r="WD355"/>
      <c r="WE355"/>
      <c r="WF355"/>
      <c r="WG355"/>
      <c r="WH355"/>
      <c r="WI355"/>
      <c r="WJ355"/>
      <c r="WK355"/>
      <c r="WL355"/>
      <c r="WM355"/>
      <c r="WN355"/>
      <c r="WO355"/>
      <c r="WP355"/>
      <c r="WQ355"/>
      <c r="WR355"/>
      <c r="WS355"/>
      <c r="WT355"/>
      <c r="WU355"/>
      <c r="WV355"/>
      <c r="WW355"/>
      <c r="WX355"/>
      <c r="WY355"/>
      <c r="WZ355"/>
      <c r="XA355"/>
      <c r="XB355"/>
      <c r="XC355"/>
      <c r="XD355"/>
      <c r="XE355"/>
      <c r="XF355"/>
      <c r="XG355"/>
      <c r="XH355"/>
      <c r="XI355"/>
      <c r="XJ355"/>
      <c r="XK355"/>
      <c r="XL355"/>
      <c r="XM355"/>
      <c r="XN355"/>
      <c r="XO355"/>
      <c r="XP355"/>
      <c r="XQ355"/>
      <c r="XR355"/>
      <c r="XS355"/>
      <c r="XT355"/>
      <c r="XU355"/>
      <c r="XV355"/>
      <c r="XW355"/>
      <c r="XX355"/>
      <c r="XY355"/>
      <c r="XZ355"/>
      <c r="YA355"/>
      <c r="YB355"/>
      <c r="YC355"/>
      <c r="YD355"/>
      <c r="YE355"/>
      <c r="YF355"/>
      <c r="YG355"/>
      <c r="YH355"/>
      <c r="YI355"/>
      <c r="YJ355"/>
      <c r="YK355"/>
      <c r="YL355"/>
      <c r="YM355"/>
      <c r="YN355"/>
      <c r="YO355"/>
      <c r="YP355"/>
      <c r="YQ355"/>
      <c r="YR355"/>
      <c r="YS355"/>
      <c r="YT355"/>
      <c r="YU355"/>
      <c r="YV355"/>
      <c r="YW355"/>
      <c r="YX355"/>
      <c r="YY355"/>
      <c r="YZ355"/>
      <c r="ZA355"/>
      <c r="ZB355"/>
      <c r="ZC355"/>
      <c r="ZD355"/>
      <c r="ZE355"/>
      <c r="ZF355"/>
      <c r="ZG355"/>
      <c r="ZH355"/>
      <c r="ZI355"/>
      <c r="ZJ355"/>
      <c r="ZK355"/>
      <c r="ZL355"/>
      <c r="ZM355"/>
      <c r="ZN355"/>
      <c r="ZO355"/>
      <c r="ZP355"/>
      <c r="ZQ355"/>
      <c r="ZR355"/>
      <c r="ZS355"/>
      <c r="ZT355"/>
      <c r="ZU355"/>
      <c r="ZV355"/>
      <c r="ZW355"/>
      <c r="ZX355"/>
      <c r="ZY355"/>
      <c r="ZZ355"/>
      <c r="AAA355"/>
      <c r="AAB355"/>
      <c r="AAC355"/>
      <c r="AAD355"/>
      <c r="AAE355"/>
      <c r="AAF355"/>
      <c r="AAG355"/>
      <c r="AAH355"/>
      <c r="AAI355"/>
      <c r="AAJ355"/>
      <c r="AAK355"/>
      <c r="AAL355"/>
      <c r="AAM355"/>
      <c r="AAN355"/>
      <c r="AAO355"/>
      <c r="AAP355"/>
      <c r="AAQ355"/>
      <c r="AAR355"/>
      <c r="AAS355"/>
      <c r="AAT355"/>
      <c r="AAU355"/>
      <c r="AAV355"/>
      <c r="AAW355"/>
      <c r="AAX355"/>
      <c r="AAY355"/>
      <c r="AAZ355"/>
      <c r="ABA355"/>
      <c r="ABB355"/>
      <c r="ABC355"/>
      <c r="ABD355"/>
      <c r="ABE355"/>
      <c r="ABF355"/>
      <c r="ABG355"/>
      <c r="ABH355"/>
      <c r="ABI355"/>
      <c r="ABJ355"/>
      <c r="ABK355"/>
      <c r="ABL355"/>
    </row>
    <row r="356" spans="1:740" s="113" customFormat="1" ht="27" customHeight="1" x14ac:dyDescent="0.15">
      <c r="A356" s="2">
        <v>353</v>
      </c>
      <c r="B356" s="20" t="s">
        <v>338</v>
      </c>
      <c r="C356" s="10" t="s">
        <v>820</v>
      </c>
      <c r="D356" s="1" t="s">
        <v>1110</v>
      </c>
      <c r="E356" s="22">
        <v>20</v>
      </c>
      <c r="F356" s="66">
        <v>15</v>
      </c>
      <c r="G356" s="56">
        <v>1435450</v>
      </c>
      <c r="H356" s="6">
        <v>2528</v>
      </c>
      <c r="I356" s="22">
        <v>263</v>
      </c>
      <c r="J356" s="87">
        <f t="shared" si="20"/>
        <v>9.6999999999999993</v>
      </c>
      <c r="K356" s="14">
        <v>12</v>
      </c>
      <c r="L356" s="123">
        <f t="shared" si="23"/>
        <v>12332.044673539518</v>
      </c>
      <c r="M356" s="56">
        <v>148</v>
      </c>
      <c r="N356" s="22">
        <f t="shared" si="21"/>
        <v>9698.9864864864867</v>
      </c>
      <c r="O356" s="74">
        <v>12099.5</v>
      </c>
      <c r="P356" s="26">
        <f t="shared" si="22"/>
        <v>118.6371337658581</v>
      </c>
      <c r="Q356" s="7" t="s">
        <v>1372</v>
      </c>
      <c r="R356" s="7" t="s">
        <v>1662</v>
      </c>
      <c r="S356" s="7"/>
      <c r="T356" s="7"/>
      <c r="U356" s="77"/>
      <c r="V356" s="74">
        <v>10027.291666666666</v>
      </c>
      <c r="W356" s="41">
        <v>9619.3617021276605</v>
      </c>
      <c r="X356" s="41">
        <v>9883.5714285714294</v>
      </c>
      <c r="Y356" s="41">
        <v>10836.444444444445</v>
      </c>
      <c r="Z356" s="41">
        <v>9698.9864864864867</v>
      </c>
      <c r="AA356" s="41">
        <v>12332.044673539518</v>
      </c>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row>
    <row r="357" spans="1:740" s="113" customFormat="1" ht="27" customHeight="1" x14ac:dyDescent="0.15">
      <c r="A357" s="2">
        <v>354</v>
      </c>
      <c r="B357" s="20" t="s">
        <v>1044</v>
      </c>
      <c r="C357" s="10" t="s">
        <v>88</v>
      </c>
      <c r="D357" s="1" t="s">
        <v>1110</v>
      </c>
      <c r="E357" s="22">
        <v>14</v>
      </c>
      <c r="F357" s="66">
        <v>13</v>
      </c>
      <c r="G357" s="56">
        <v>1378925</v>
      </c>
      <c r="H357" s="6">
        <v>1799</v>
      </c>
      <c r="I357" s="22">
        <v>257</v>
      </c>
      <c r="J357" s="87">
        <f t="shared" si="20"/>
        <v>7</v>
      </c>
      <c r="K357" s="14">
        <v>12</v>
      </c>
      <c r="L357" s="123">
        <f t="shared" si="23"/>
        <v>16415.773809523809</v>
      </c>
      <c r="M357" s="56">
        <v>154</v>
      </c>
      <c r="N357" s="22">
        <f t="shared" si="21"/>
        <v>8954.0584415584417</v>
      </c>
      <c r="O357" s="74">
        <v>7690</v>
      </c>
      <c r="P357" s="26">
        <f t="shared" si="22"/>
        <v>179.31404421326397</v>
      </c>
      <c r="Q357" s="7" t="s">
        <v>1373</v>
      </c>
      <c r="R357" s="7" t="s">
        <v>389</v>
      </c>
      <c r="S357" s="7" t="s">
        <v>1907</v>
      </c>
      <c r="T357" s="7"/>
      <c r="U357" s="77"/>
      <c r="V357" s="74">
        <v>6962.7777777777774</v>
      </c>
      <c r="W357" s="41">
        <v>11423.809523809523</v>
      </c>
      <c r="X357" s="41">
        <v>12800.740740740741</v>
      </c>
      <c r="Y357" s="41">
        <v>13449.469696969696</v>
      </c>
      <c r="Z357" s="41">
        <v>8954.0584415584417</v>
      </c>
      <c r="AA357" s="41">
        <v>16415.773809523809</v>
      </c>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row>
    <row r="358" spans="1:740" s="113" customFormat="1" ht="27" customHeight="1" x14ac:dyDescent="0.15">
      <c r="A358" s="2">
        <v>355</v>
      </c>
      <c r="B358" s="58" t="s">
        <v>339</v>
      </c>
      <c r="C358" s="10" t="s">
        <v>821</v>
      </c>
      <c r="D358" s="1" t="s">
        <v>1110</v>
      </c>
      <c r="E358" s="22">
        <v>12</v>
      </c>
      <c r="F358" s="66">
        <v>20</v>
      </c>
      <c r="G358" s="56">
        <v>1701996</v>
      </c>
      <c r="H358" s="6">
        <v>2596</v>
      </c>
      <c r="I358" s="22">
        <v>242</v>
      </c>
      <c r="J358" s="87">
        <f t="shared" si="20"/>
        <v>10.799999999999999</v>
      </c>
      <c r="K358" s="14">
        <v>12</v>
      </c>
      <c r="L358" s="123">
        <f t="shared" si="23"/>
        <v>13132.685185185188</v>
      </c>
      <c r="M358" s="56">
        <v>159</v>
      </c>
      <c r="N358" s="22">
        <f t="shared" si="21"/>
        <v>10704.377358490567</v>
      </c>
      <c r="O358" s="74">
        <v>7873.1000000000013</v>
      </c>
      <c r="P358" s="26">
        <f t="shared" si="22"/>
        <v>216.17863357508475</v>
      </c>
      <c r="Q358" s="7" t="s">
        <v>392</v>
      </c>
      <c r="R358" s="7" t="s">
        <v>1663</v>
      </c>
      <c r="S358" s="7" t="s">
        <v>1508</v>
      </c>
      <c r="T358" s="7"/>
      <c r="U358" s="77"/>
      <c r="V358" s="74">
        <v>2100</v>
      </c>
      <c r="W358" s="41">
        <v>7314.333333333333</v>
      </c>
      <c r="X358" s="41">
        <v>10846.157894736842</v>
      </c>
      <c r="Y358" s="41">
        <v>13185.548611111111</v>
      </c>
      <c r="Z358" s="41">
        <v>10704.377358490567</v>
      </c>
      <c r="AA358" s="41">
        <v>13132.685185185188</v>
      </c>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row>
    <row r="359" spans="1:740" s="113" customFormat="1" ht="27" customHeight="1" x14ac:dyDescent="0.15">
      <c r="A359" s="2">
        <v>356</v>
      </c>
      <c r="B359" s="19" t="s">
        <v>1045</v>
      </c>
      <c r="C359" s="10" t="s">
        <v>822</v>
      </c>
      <c r="D359" s="1" t="s">
        <v>1110</v>
      </c>
      <c r="E359" s="22">
        <v>10</v>
      </c>
      <c r="F359" s="66">
        <v>10</v>
      </c>
      <c r="G359" s="56">
        <v>2516400</v>
      </c>
      <c r="H359" s="6">
        <v>2518</v>
      </c>
      <c r="I359" s="22">
        <v>267</v>
      </c>
      <c r="J359" s="87">
        <f t="shared" si="20"/>
        <v>9.5</v>
      </c>
      <c r="K359" s="14">
        <v>12</v>
      </c>
      <c r="L359" s="123">
        <f t="shared" si="23"/>
        <v>22073.684210526317</v>
      </c>
      <c r="M359" s="56">
        <v>120</v>
      </c>
      <c r="N359" s="22">
        <f t="shared" si="21"/>
        <v>20970</v>
      </c>
      <c r="O359" s="74">
        <v>14393</v>
      </c>
      <c r="P359" s="26">
        <f t="shared" si="22"/>
        <v>174.83498923087612</v>
      </c>
      <c r="Q359" s="7" t="s">
        <v>1374</v>
      </c>
      <c r="R359" s="7" t="s">
        <v>1664</v>
      </c>
      <c r="S359" s="7" t="s">
        <v>368</v>
      </c>
      <c r="T359" s="7"/>
      <c r="U359" s="77"/>
      <c r="V359" s="74"/>
      <c r="W359" s="41">
        <v>20833.333333333332</v>
      </c>
      <c r="X359" s="41">
        <v>15816.176470588236</v>
      </c>
      <c r="Y359" s="41">
        <v>16310.76923076923</v>
      </c>
      <c r="Z359" s="41">
        <v>20970</v>
      </c>
      <c r="AA359" s="41">
        <v>22073.684210526317</v>
      </c>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c r="AAA359"/>
      <c r="AAB359"/>
      <c r="AAC359"/>
      <c r="AAD359"/>
      <c r="AAE359"/>
      <c r="AAF359"/>
      <c r="AAG359"/>
      <c r="AAH359"/>
      <c r="AAI359"/>
      <c r="AAJ359"/>
      <c r="AAK359"/>
      <c r="AAL359"/>
      <c r="AAM359"/>
      <c r="AAN359"/>
      <c r="AAO359"/>
      <c r="AAP359"/>
      <c r="AAQ359"/>
      <c r="AAR359"/>
      <c r="AAS359"/>
      <c r="AAT359"/>
      <c r="AAU359"/>
      <c r="AAV359"/>
      <c r="AAW359"/>
      <c r="AAX359"/>
      <c r="AAY359"/>
      <c r="AAZ359"/>
      <c r="ABA359"/>
      <c r="ABB359"/>
      <c r="ABC359"/>
      <c r="ABD359"/>
      <c r="ABE359"/>
      <c r="ABF359"/>
      <c r="ABG359"/>
      <c r="ABH359"/>
      <c r="ABI359"/>
      <c r="ABJ359"/>
      <c r="ABK359"/>
      <c r="ABL359"/>
    </row>
    <row r="360" spans="1:740" s="113" customFormat="1" ht="27" customHeight="1" x14ac:dyDescent="0.15">
      <c r="A360" s="2">
        <v>357</v>
      </c>
      <c r="B360" s="20" t="s">
        <v>1046</v>
      </c>
      <c r="C360" s="10" t="s">
        <v>823</v>
      </c>
      <c r="D360" s="1" t="s">
        <v>1111</v>
      </c>
      <c r="E360" s="22">
        <v>30</v>
      </c>
      <c r="F360" s="66">
        <v>48</v>
      </c>
      <c r="G360" s="56">
        <v>5715949</v>
      </c>
      <c r="H360" s="6">
        <v>7698</v>
      </c>
      <c r="I360" s="22">
        <v>259</v>
      </c>
      <c r="J360" s="87">
        <f t="shared" si="20"/>
        <v>29.8</v>
      </c>
      <c r="K360" s="14">
        <v>12</v>
      </c>
      <c r="L360" s="123">
        <f t="shared" si="23"/>
        <v>15984.197427293066</v>
      </c>
      <c r="M360" s="56">
        <v>500</v>
      </c>
      <c r="N360" s="22">
        <f t="shared" si="21"/>
        <v>11431.897999999999</v>
      </c>
      <c r="O360" s="74">
        <v>22385.75</v>
      </c>
      <c r="P360" s="26">
        <f t="shared" si="22"/>
        <v>255.33873111242644</v>
      </c>
      <c r="Q360" s="7" t="s">
        <v>1375</v>
      </c>
      <c r="R360" s="7" t="s">
        <v>1665</v>
      </c>
      <c r="S360" s="7" t="s">
        <v>1908</v>
      </c>
      <c r="T360" s="7" t="s">
        <v>2089</v>
      </c>
      <c r="U360" s="77"/>
      <c r="V360" s="74">
        <v>10090.945595854922</v>
      </c>
      <c r="W360" s="41">
        <v>10035.393285371703</v>
      </c>
      <c r="X360" s="41">
        <v>11979.213592233009</v>
      </c>
      <c r="Y360" s="41">
        <v>10080.956862745097</v>
      </c>
      <c r="Z360" s="41">
        <v>11431.897999999999</v>
      </c>
      <c r="AA360" s="41">
        <v>15984.197427293066</v>
      </c>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row>
    <row r="361" spans="1:740" s="113" customFormat="1" ht="27" customHeight="1" x14ac:dyDescent="0.15">
      <c r="A361" s="2">
        <v>358</v>
      </c>
      <c r="B361" s="20" t="s">
        <v>1047</v>
      </c>
      <c r="C361" s="10" t="s">
        <v>824</v>
      </c>
      <c r="D361" s="1" t="s">
        <v>1110</v>
      </c>
      <c r="E361" s="22">
        <v>10</v>
      </c>
      <c r="F361" s="66">
        <v>13</v>
      </c>
      <c r="G361" s="56">
        <v>945500</v>
      </c>
      <c r="H361" s="6">
        <v>1196</v>
      </c>
      <c r="I361" s="22">
        <v>307</v>
      </c>
      <c r="J361" s="87">
        <f t="shared" si="20"/>
        <v>3.9</v>
      </c>
      <c r="K361" s="14">
        <v>12</v>
      </c>
      <c r="L361" s="123">
        <f t="shared" si="23"/>
        <v>20202.991452991453</v>
      </c>
      <c r="M361" s="56">
        <v>84</v>
      </c>
      <c r="N361" s="22">
        <f t="shared" si="21"/>
        <v>11255.952380952382</v>
      </c>
      <c r="O361" s="74">
        <v>4674</v>
      </c>
      <c r="P361" s="26">
        <f t="shared" si="22"/>
        <v>202.2892597347026</v>
      </c>
      <c r="Q361" s="7" t="s">
        <v>1376</v>
      </c>
      <c r="R361" s="7" t="s">
        <v>1666</v>
      </c>
      <c r="S361" s="7" t="s">
        <v>371</v>
      </c>
      <c r="T361" s="7" t="s">
        <v>2090</v>
      </c>
      <c r="U361" s="77" t="s">
        <v>2207</v>
      </c>
      <c r="V361" s="74"/>
      <c r="W361" s="41"/>
      <c r="X361" s="41"/>
      <c r="Y361" s="41">
        <v>10823.529411764706</v>
      </c>
      <c r="Z361" s="41">
        <v>11255.952380952382</v>
      </c>
      <c r="AA361" s="41">
        <v>20202.991452991453</v>
      </c>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c r="AAA361"/>
      <c r="AAB361"/>
      <c r="AAC361"/>
      <c r="AAD361"/>
      <c r="AAE361"/>
      <c r="AAF361"/>
      <c r="AAG361"/>
      <c r="AAH361"/>
      <c r="AAI361"/>
      <c r="AAJ361"/>
      <c r="AAK361"/>
      <c r="AAL361"/>
      <c r="AAM361"/>
      <c r="AAN361"/>
      <c r="AAO361"/>
      <c r="AAP361"/>
      <c r="AAQ361"/>
      <c r="AAR361"/>
      <c r="AAS361"/>
      <c r="AAT361"/>
      <c r="AAU361"/>
      <c r="AAV361"/>
      <c r="AAW361"/>
      <c r="AAX361"/>
      <c r="AAY361"/>
      <c r="AAZ361"/>
      <c r="ABA361"/>
      <c r="ABB361"/>
      <c r="ABC361"/>
      <c r="ABD361"/>
      <c r="ABE361"/>
      <c r="ABF361"/>
      <c r="ABG361"/>
      <c r="ABH361"/>
      <c r="ABI361"/>
      <c r="ABJ361"/>
      <c r="ABK361"/>
      <c r="ABL361"/>
    </row>
    <row r="362" spans="1:740" s="113" customFormat="1" ht="27" customHeight="1" x14ac:dyDescent="0.15">
      <c r="A362" s="2">
        <v>359</v>
      </c>
      <c r="B362" s="20" t="s">
        <v>1048</v>
      </c>
      <c r="C362" s="10" t="s">
        <v>825</v>
      </c>
      <c r="D362" s="1" t="s">
        <v>1110</v>
      </c>
      <c r="E362" s="22">
        <v>20</v>
      </c>
      <c r="F362" s="66">
        <v>13</v>
      </c>
      <c r="G362" s="56">
        <v>2449360</v>
      </c>
      <c r="H362" s="6">
        <v>2212</v>
      </c>
      <c r="I362" s="22">
        <v>247</v>
      </c>
      <c r="J362" s="87">
        <f t="shared" si="20"/>
        <v>9</v>
      </c>
      <c r="K362" s="14">
        <v>12</v>
      </c>
      <c r="L362" s="123">
        <f t="shared" si="23"/>
        <v>22679.259259259259</v>
      </c>
      <c r="M362" s="56">
        <v>148</v>
      </c>
      <c r="N362" s="22">
        <f t="shared" si="21"/>
        <v>16549.72972972973</v>
      </c>
      <c r="O362" s="74">
        <v>9903.7999999999993</v>
      </c>
      <c r="P362" s="26">
        <f t="shared" si="22"/>
        <v>247.31517195419943</v>
      </c>
      <c r="Q362" s="7" t="s">
        <v>1377</v>
      </c>
      <c r="R362" s="7" t="s">
        <v>1667</v>
      </c>
      <c r="S362" s="7"/>
      <c r="T362" s="7"/>
      <c r="U362" s="77"/>
      <c r="V362" s="74"/>
      <c r="W362" s="41"/>
      <c r="X362" s="41"/>
      <c r="Y362" s="41">
        <v>21508.13186813187</v>
      </c>
      <c r="Z362" s="41">
        <v>16549.72972972973</v>
      </c>
      <c r="AA362" s="41">
        <v>22679.259259259259</v>
      </c>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row>
    <row r="363" spans="1:740" s="116" customFormat="1" ht="27" customHeight="1" x14ac:dyDescent="0.15">
      <c r="A363" s="2">
        <v>360</v>
      </c>
      <c r="B363" s="20" t="s">
        <v>1049</v>
      </c>
      <c r="C363" s="10" t="s">
        <v>826</v>
      </c>
      <c r="D363" s="1" t="s">
        <v>1110</v>
      </c>
      <c r="E363" s="22">
        <v>20</v>
      </c>
      <c r="F363" s="66">
        <v>22</v>
      </c>
      <c r="G363" s="56">
        <v>2511071</v>
      </c>
      <c r="H363" s="6">
        <v>2469</v>
      </c>
      <c r="I363" s="22">
        <v>251</v>
      </c>
      <c r="J363" s="87">
        <f t="shared" si="20"/>
        <v>9.9</v>
      </c>
      <c r="K363" s="14">
        <v>12</v>
      </c>
      <c r="L363" s="123">
        <f t="shared" si="23"/>
        <v>21136.96127946128</v>
      </c>
      <c r="M363" s="56">
        <v>171</v>
      </c>
      <c r="N363" s="22">
        <f t="shared" si="21"/>
        <v>14684.625730994152</v>
      </c>
      <c r="O363" s="74">
        <v>9921.7999999999993</v>
      </c>
      <c r="P363" s="26">
        <f t="shared" si="22"/>
        <v>253.08623435263763</v>
      </c>
      <c r="Q363" s="7" t="s">
        <v>1378</v>
      </c>
      <c r="R363" s="7" t="s">
        <v>1668</v>
      </c>
      <c r="S363" s="7" t="s">
        <v>1909</v>
      </c>
      <c r="T363" s="7"/>
      <c r="U363" s="77"/>
      <c r="V363" s="74"/>
      <c r="W363" s="41"/>
      <c r="X363" s="41"/>
      <c r="Y363" s="41">
        <v>14520.372549019608</v>
      </c>
      <c r="Z363" s="41">
        <v>14684.625730994152</v>
      </c>
      <c r="AA363" s="41">
        <v>21136.96127946128</v>
      </c>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c r="AAA363"/>
      <c r="AAB363"/>
      <c r="AAC363"/>
      <c r="AAD363"/>
      <c r="AAE363"/>
      <c r="AAF363"/>
      <c r="AAG363"/>
      <c r="AAH363"/>
      <c r="AAI363"/>
      <c r="AAJ363"/>
      <c r="AAK363"/>
      <c r="AAL363"/>
      <c r="AAM363"/>
      <c r="AAN363"/>
      <c r="AAO363"/>
      <c r="AAP363"/>
      <c r="AAQ363"/>
      <c r="AAR363"/>
      <c r="AAS363"/>
      <c r="AAT363"/>
      <c r="AAU363"/>
      <c r="AAV363"/>
      <c r="AAW363"/>
      <c r="AAX363"/>
      <c r="AAY363"/>
      <c r="AAZ363"/>
      <c r="ABA363"/>
      <c r="ABB363"/>
      <c r="ABC363"/>
      <c r="ABD363"/>
      <c r="ABE363"/>
      <c r="ABF363"/>
      <c r="ABG363"/>
      <c r="ABH363"/>
      <c r="ABI363"/>
      <c r="ABJ363"/>
      <c r="ABK363"/>
      <c r="ABL363"/>
    </row>
    <row r="364" spans="1:740" s="113" customFormat="1" ht="27" customHeight="1" x14ac:dyDescent="0.15">
      <c r="A364" s="2">
        <v>361</v>
      </c>
      <c r="B364" s="20" t="s">
        <v>1050</v>
      </c>
      <c r="C364" s="10" t="s">
        <v>827</v>
      </c>
      <c r="D364" s="1" t="s">
        <v>1110</v>
      </c>
      <c r="E364" s="22">
        <v>20</v>
      </c>
      <c r="F364" s="66">
        <v>42</v>
      </c>
      <c r="G364" s="56">
        <v>4008380</v>
      </c>
      <c r="H364" s="6">
        <v>4305</v>
      </c>
      <c r="I364" s="22">
        <v>302</v>
      </c>
      <c r="J364" s="87">
        <f t="shared" si="20"/>
        <v>14.299999999999999</v>
      </c>
      <c r="K364" s="14">
        <v>12</v>
      </c>
      <c r="L364" s="123">
        <f t="shared" si="23"/>
        <v>23358.857808857811</v>
      </c>
      <c r="M364" s="56">
        <v>283</v>
      </c>
      <c r="N364" s="22">
        <f t="shared" si="21"/>
        <v>14163.886925795054</v>
      </c>
      <c r="O364" s="74">
        <v>12519</v>
      </c>
      <c r="P364" s="26">
        <f t="shared" si="22"/>
        <v>320.18372074446842</v>
      </c>
      <c r="Q364" s="7" t="s">
        <v>1379</v>
      </c>
      <c r="R364" s="7" t="s">
        <v>1669</v>
      </c>
      <c r="S364" s="7" t="s">
        <v>1910</v>
      </c>
      <c r="T364" s="7" t="s">
        <v>2091</v>
      </c>
      <c r="U364" s="77" t="s">
        <v>2208</v>
      </c>
      <c r="V364" s="74"/>
      <c r="W364" s="41"/>
      <c r="X364" s="41"/>
      <c r="Y364" s="41">
        <v>28991.443298969072</v>
      </c>
      <c r="Z364" s="41">
        <v>14163.886925795054</v>
      </c>
      <c r="AA364" s="41">
        <v>23358.857808857811</v>
      </c>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row>
    <row r="365" spans="1:740" s="113" customFormat="1" ht="27" customHeight="1" x14ac:dyDescent="0.15">
      <c r="A365" s="2">
        <v>362</v>
      </c>
      <c r="B365" s="20" t="s">
        <v>1051</v>
      </c>
      <c r="C365" s="10" t="s">
        <v>828</v>
      </c>
      <c r="D365" s="1" t="s">
        <v>1111</v>
      </c>
      <c r="E365" s="22">
        <v>20</v>
      </c>
      <c r="F365" s="66">
        <v>20</v>
      </c>
      <c r="G365" s="56">
        <v>2031662</v>
      </c>
      <c r="H365" s="6">
        <v>3049</v>
      </c>
      <c r="I365" s="22">
        <v>270</v>
      </c>
      <c r="J365" s="87">
        <f t="shared" si="20"/>
        <v>11.299999999999999</v>
      </c>
      <c r="K365" s="14">
        <v>12</v>
      </c>
      <c r="L365" s="123">
        <f t="shared" si="23"/>
        <v>14982.758112094396</v>
      </c>
      <c r="M365" s="56">
        <v>203</v>
      </c>
      <c r="N365" s="22">
        <f t="shared" si="21"/>
        <v>10008.187192118226</v>
      </c>
      <c r="O365" s="74">
        <v>8286</v>
      </c>
      <c r="P365" s="26">
        <f t="shared" si="22"/>
        <v>245.19213130581704</v>
      </c>
      <c r="Q365" s="7" t="s">
        <v>1380</v>
      </c>
      <c r="R365" s="7" t="s">
        <v>1670</v>
      </c>
      <c r="S365" s="7" t="s">
        <v>1696</v>
      </c>
      <c r="T365" s="7" t="s">
        <v>2092</v>
      </c>
      <c r="U365" s="77" t="s">
        <v>1160</v>
      </c>
      <c r="V365" s="74"/>
      <c r="W365" s="41"/>
      <c r="X365" s="41"/>
      <c r="Y365" s="41"/>
      <c r="Z365" s="41">
        <v>10008.187192118226</v>
      </c>
      <c r="AA365" s="41">
        <v>14982.758112094396</v>
      </c>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row>
    <row r="366" spans="1:740" s="113" customFormat="1" ht="27" customHeight="1" x14ac:dyDescent="0.15">
      <c r="A366" s="2">
        <v>363</v>
      </c>
      <c r="B366" s="20" t="s">
        <v>1052</v>
      </c>
      <c r="C366" s="10" t="s">
        <v>829</v>
      </c>
      <c r="D366" s="1" t="s">
        <v>1110</v>
      </c>
      <c r="E366" s="22">
        <v>20</v>
      </c>
      <c r="F366" s="66">
        <v>10</v>
      </c>
      <c r="G366" s="56">
        <v>1005338</v>
      </c>
      <c r="H366" s="6">
        <v>1549</v>
      </c>
      <c r="I366" s="22">
        <v>237</v>
      </c>
      <c r="J366" s="87">
        <f t="shared" ref="J366:J429" si="24">ROUNDUP(H366/I366,1)</f>
        <v>6.6</v>
      </c>
      <c r="K366" s="14">
        <v>11</v>
      </c>
      <c r="L366" s="123">
        <f t="shared" si="23"/>
        <v>13847.630853994489</v>
      </c>
      <c r="M366" s="56">
        <v>90</v>
      </c>
      <c r="N366" s="22">
        <f t="shared" ref="N366:N429" si="25">G366/M366</f>
        <v>11170.422222222222</v>
      </c>
      <c r="O366" s="74">
        <v>7698.5</v>
      </c>
      <c r="P366" s="26">
        <f t="shared" ref="P366:P429" si="26">G366/O366</f>
        <v>130.5888160031175</v>
      </c>
      <c r="Q366" s="7" t="s">
        <v>1381</v>
      </c>
      <c r="R366" s="7" t="s">
        <v>1671</v>
      </c>
      <c r="S366" s="7" t="s">
        <v>1911</v>
      </c>
      <c r="T366" s="7" t="s">
        <v>2093</v>
      </c>
      <c r="U366" s="77" t="s">
        <v>2209</v>
      </c>
      <c r="V366" s="74"/>
      <c r="W366" s="41"/>
      <c r="X366" s="41"/>
      <c r="Y366" s="41"/>
      <c r="Z366" s="41">
        <v>11170.422222222222</v>
      </c>
      <c r="AA366" s="41">
        <v>13847.630853994489</v>
      </c>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row>
    <row r="367" spans="1:740" s="113" customFormat="1" ht="27" customHeight="1" x14ac:dyDescent="0.15">
      <c r="A367" s="2">
        <v>364</v>
      </c>
      <c r="B367" s="20" t="s">
        <v>253</v>
      </c>
      <c r="C367" s="10" t="s">
        <v>830</v>
      </c>
      <c r="D367" s="1" t="s">
        <v>1112</v>
      </c>
      <c r="E367" s="22">
        <v>20</v>
      </c>
      <c r="F367" s="66">
        <v>20</v>
      </c>
      <c r="G367" s="56">
        <v>4090840</v>
      </c>
      <c r="H367" s="6">
        <v>4158</v>
      </c>
      <c r="I367" s="22">
        <v>288</v>
      </c>
      <c r="J367" s="87">
        <f t="shared" si="24"/>
        <v>14.5</v>
      </c>
      <c r="K367" s="14">
        <v>12</v>
      </c>
      <c r="L367" s="123">
        <f t="shared" si="23"/>
        <v>23510.574712643676</v>
      </c>
      <c r="M367" s="56">
        <v>195</v>
      </c>
      <c r="N367" s="22">
        <f t="shared" si="25"/>
        <v>20978.666666666668</v>
      </c>
      <c r="O367" s="74">
        <v>13861.8</v>
      </c>
      <c r="P367" s="26">
        <f t="shared" si="26"/>
        <v>295.11607439149316</v>
      </c>
      <c r="Q367" s="7" t="s">
        <v>1382</v>
      </c>
      <c r="R367" s="7" t="s">
        <v>1672</v>
      </c>
      <c r="S367" s="7" t="s">
        <v>1912</v>
      </c>
      <c r="T367" s="7" t="s">
        <v>2094</v>
      </c>
      <c r="U367" s="77"/>
      <c r="V367" s="74">
        <v>20026.07438016529</v>
      </c>
      <c r="W367" s="41">
        <v>20638.409090909092</v>
      </c>
      <c r="X367" s="41">
        <v>22291.960227272728</v>
      </c>
      <c r="Y367" s="41">
        <v>21076.220238095237</v>
      </c>
      <c r="Z367" s="41">
        <v>20978.666666666668</v>
      </c>
      <c r="AA367" s="41">
        <v>23510.574712643676</v>
      </c>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c r="ST367"/>
      <c r="SU367"/>
      <c r="SV367"/>
      <c r="SW367"/>
      <c r="SX367"/>
      <c r="SY367"/>
      <c r="SZ367"/>
      <c r="TA367"/>
      <c r="TB367"/>
      <c r="TC367"/>
      <c r="TD367"/>
      <c r="TE367"/>
      <c r="TF367"/>
      <c r="TG367"/>
      <c r="TH367"/>
      <c r="TI367"/>
      <c r="TJ367"/>
      <c r="TK367"/>
      <c r="TL367"/>
      <c r="TM367"/>
      <c r="TN367"/>
      <c r="TO367"/>
      <c r="TP367"/>
      <c r="TQ367"/>
      <c r="TR367"/>
      <c r="TS367"/>
      <c r="TT367"/>
      <c r="TU367"/>
      <c r="TV367"/>
      <c r="TW367"/>
      <c r="TX367"/>
      <c r="TY367"/>
      <c r="TZ367"/>
      <c r="UA367"/>
      <c r="UB367"/>
      <c r="UC367"/>
      <c r="UD367"/>
      <c r="UE367"/>
      <c r="UF367"/>
      <c r="UG367"/>
      <c r="UH367"/>
      <c r="UI367"/>
      <c r="UJ367"/>
      <c r="UK367"/>
      <c r="UL367"/>
      <c r="UM367"/>
      <c r="UN367"/>
      <c r="UO367"/>
      <c r="UP367"/>
      <c r="UQ367"/>
      <c r="UR367"/>
      <c r="US367"/>
      <c r="UT367"/>
      <c r="UU367"/>
      <c r="UV367"/>
      <c r="UW367"/>
      <c r="UX367"/>
      <c r="UY367"/>
      <c r="UZ367"/>
      <c r="VA367"/>
      <c r="VB367"/>
      <c r="VC367"/>
      <c r="VD367"/>
      <c r="VE367"/>
      <c r="VF367"/>
      <c r="VG367"/>
      <c r="VH367"/>
      <c r="VI367"/>
      <c r="VJ367"/>
      <c r="VK367"/>
      <c r="VL367"/>
      <c r="VM367"/>
      <c r="VN367"/>
      <c r="VO367"/>
      <c r="VP367"/>
      <c r="VQ367"/>
      <c r="VR367"/>
      <c r="VS367"/>
      <c r="VT367"/>
      <c r="VU367"/>
      <c r="VV367"/>
      <c r="VW367"/>
      <c r="VX367"/>
      <c r="VY367"/>
      <c r="VZ367"/>
      <c r="WA367"/>
      <c r="WB367"/>
      <c r="WC367"/>
      <c r="WD367"/>
      <c r="WE367"/>
      <c r="WF367"/>
      <c r="WG367"/>
      <c r="WH367"/>
      <c r="WI367"/>
      <c r="WJ367"/>
      <c r="WK367"/>
      <c r="WL367"/>
      <c r="WM367"/>
      <c r="WN367"/>
      <c r="WO367"/>
      <c r="WP367"/>
      <c r="WQ367"/>
      <c r="WR367"/>
      <c r="WS367"/>
      <c r="WT367"/>
      <c r="WU367"/>
      <c r="WV367"/>
      <c r="WW367"/>
      <c r="WX367"/>
      <c r="WY367"/>
      <c r="WZ367"/>
      <c r="XA367"/>
      <c r="XB367"/>
      <c r="XC367"/>
      <c r="XD367"/>
      <c r="XE367"/>
      <c r="XF367"/>
      <c r="XG367"/>
      <c r="XH367"/>
      <c r="XI367"/>
      <c r="XJ367"/>
      <c r="XK367"/>
      <c r="XL367"/>
      <c r="XM367"/>
      <c r="XN367"/>
      <c r="XO367"/>
      <c r="XP367"/>
      <c r="XQ367"/>
      <c r="XR367"/>
      <c r="XS367"/>
      <c r="XT367"/>
      <c r="XU367"/>
      <c r="XV367"/>
      <c r="XW367"/>
      <c r="XX367"/>
      <c r="XY367"/>
      <c r="XZ367"/>
      <c r="YA367"/>
      <c r="YB367"/>
      <c r="YC367"/>
      <c r="YD367"/>
      <c r="YE367"/>
      <c r="YF367"/>
      <c r="YG367"/>
      <c r="YH367"/>
      <c r="YI367"/>
      <c r="YJ367"/>
      <c r="YK367"/>
      <c r="YL367"/>
      <c r="YM367"/>
      <c r="YN367"/>
      <c r="YO367"/>
      <c r="YP367"/>
      <c r="YQ367"/>
      <c r="YR367"/>
      <c r="YS367"/>
      <c r="YT367"/>
      <c r="YU367"/>
      <c r="YV367"/>
      <c r="YW367"/>
      <c r="YX367"/>
      <c r="YY367"/>
      <c r="YZ367"/>
      <c r="ZA367"/>
      <c r="ZB367"/>
      <c r="ZC367"/>
      <c r="ZD367"/>
      <c r="ZE367"/>
      <c r="ZF367"/>
      <c r="ZG367"/>
      <c r="ZH367"/>
      <c r="ZI367"/>
      <c r="ZJ367"/>
      <c r="ZK367"/>
      <c r="ZL367"/>
      <c r="ZM367"/>
      <c r="ZN367"/>
      <c r="ZO367"/>
      <c r="ZP367"/>
      <c r="ZQ367"/>
      <c r="ZR367"/>
      <c r="ZS367"/>
      <c r="ZT367"/>
      <c r="ZU367"/>
      <c r="ZV367"/>
      <c r="ZW367"/>
      <c r="ZX367"/>
      <c r="ZY367"/>
      <c r="ZZ367"/>
      <c r="AAA367"/>
      <c r="AAB367"/>
      <c r="AAC367"/>
      <c r="AAD367"/>
      <c r="AAE367"/>
      <c r="AAF367"/>
      <c r="AAG367"/>
      <c r="AAH367"/>
      <c r="AAI367"/>
      <c r="AAJ367"/>
      <c r="AAK367"/>
      <c r="AAL367"/>
      <c r="AAM367"/>
      <c r="AAN367"/>
      <c r="AAO367"/>
      <c r="AAP367"/>
      <c r="AAQ367"/>
      <c r="AAR367"/>
      <c r="AAS367"/>
      <c r="AAT367"/>
      <c r="AAU367"/>
      <c r="AAV367"/>
      <c r="AAW367"/>
      <c r="AAX367"/>
      <c r="AAY367"/>
      <c r="AAZ367"/>
      <c r="ABA367"/>
      <c r="ABB367"/>
      <c r="ABC367"/>
      <c r="ABD367"/>
      <c r="ABE367"/>
      <c r="ABF367"/>
      <c r="ABG367"/>
      <c r="ABH367"/>
      <c r="ABI367"/>
      <c r="ABJ367"/>
      <c r="ABK367"/>
      <c r="ABL367"/>
    </row>
    <row r="368" spans="1:740" s="113" customFormat="1" ht="27" customHeight="1" x14ac:dyDescent="0.15">
      <c r="A368" s="2">
        <v>365</v>
      </c>
      <c r="B368" s="20" t="s">
        <v>254</v>
      </c>
      <c r="C368" s="10" t="s">
        <v>831</v>
      </c>
      <c r="D368" s="1" t="s">
        <v>1112</v>
      </c>
      <c r="E368" s="22">
        <v>20</v>
      </c>
      <c r="F368" s="66">
        <v>20</v>
      </c>
      <c r="G368" s="56">
        <v>7149900</v>
      </c>
      <c r="H368" s="6">
        <v>4754</v>
      </c>
      <c r="I368" s="22">
        <v>270</v>
      </c>
      <c r="J368" s="87">
        <f t="shared" si="24"/>
        <v>17.700000000000003</v>
      </c>
      <c r="K368" s="14">
        <v>12</v>
      </c>
      <c r="L368" s="123">
        <f t="shared" si="23"/>
        <v>33662.429378531066</v>
      </c>
      <c r="M368" s="56">
        <v>239</v>
      </c>
      <c r="N368" s="22">
        <f t="shared" si="25"/>
        <v>29915.899581589958</v>
      </c>
      <c r="O368" s="74">
        <v>23593.7</v>
      </c>
      <c r="P368" s="26">
        <f t="shared" si="26"/>
        <v>303.04276141512349</v>
      </c>
      <c r="Q368" s="7" t="s">
        <v>1383</v>
      </c>
      <c r="R368" s="7" t="s">
        <v>1673</v>
      </c>
      <c r="S368" s="7" t="s">
        <v>1913</v>
      </c>
      <c r="T368" s="7" t="s">
        <v>2095</v>
      </c>
      <c r="U368" s="77" t="s">
        <v>2210</v>
      </c>
      <c r="V368" s="74">
        <v>27359.009009009009</v>
      </c>
      <c r="W368" s="41">
        <v>27536.4406779661</v>
      </c>
      <c r="X368" s="41">
        <v>27632.5</v>
      </c>
      <c r="Y368" s="41">
        <v>30402.95358649789</v>
      </c>
      <c r="Z368" s="41">
        <v>29915.899581589958</v>
      </c>
      <c r="AA368" s="41">
        <v>33662.429378531066</v>
      </c>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c r="ST368"/>
      <c r="SU368"/>
      <c r="SV368"/>
      <c r="SW368"/>
      <c r="SX368"/>
      <c r="SY368"/>
      <c r="SZ368"/>
      <c r="TA368"/>
      <c r="TB368"/>
      <c r="TC368"/>
      <c r="TD368"/>
      <c r="TE368"/>
      <c r="TF368"/>
      <c r="TG368"/>
      <c r="TH368"/>
      <c r="TI368"/>
      <c r="TJ368"/>
      <c r="TK368"/>
      <c r="TL368"/>
      <c r="TM368"/>
      <c r="TN368"/>
      <c r="TO368"/>
      <c r="TP368"/>
      <c r="TQ368"/>
      <c r="TR368"/>
      <c r="TS368"/>
      <c r="TT368"/>
      <c r="TU368"/>
      <c r="TV368"/>
      <c r="TW368"/>
      <c r="TX368"/>
      <c r="TY368"/>
      <c r="TZ368"/>
      <c r="UA368"/>
      <c r="UB368"/>
      <c r="UC368"/>
      <c r="UD368"/>
      <c r="UE368"/>
      <c r="UF368"/>
      <c r="UG368"/>
      <c r="UH368"/>
      <c r="UI368"/>
      <c r="UJ368"/>
      <c r="UK368"/>
      <c r="UL368"/>
      <c r="UM368"/>
      <c r="UN368"/>
      <c r="UO368"/>
      <c r="UP368"/>
      <c r="UQ368"/>
      <c r="UR368"/>
      <c r="US368"/>
      <c r="UT368"/>
      <c r="UU368"/>
      <c r="UV368"/>
      <c r="UW368"/>
      <c r="UX368"/>
      <c r="UY368"/>
      <c r="UZ368"/>
      <c r="VA368"/>
      <c r="VB368"/>
      <c r="VC368"/>
      <c r="VD368"/>
      <c r="VE368"/>
      <c r="VF368"/>
      <c r="VG368"/>
      <c r="VH368"/>
      <c r="VI368"/>
      <c r="VJ368"/>
      <c r="VK368"/>
      <c r="VL368"/>
      <c r="VM368"/>
      <c r="VN368"/>
      <c r="VO368"/>
      <c r="VP368"/>
      <c r="VQ368"/>
      <c r="VR368"/>
      <c r="VS368"/>
      <c r="VT368"/>
      <c r="VU368"/>
      <c r="VV368"/>
      <c r="VW368"/>
      <c r="VX368"/>
      <c r="VY368"/>
      <c r="VZ368"/>
      <c r="WA368"/>
      <c r="WB368"/>
      <c r="WC368"/>
      <c r="WD368"/>
      <c r="WE368"/>
      <c r="WF368"/>
      <c r="WG368"/>
      <c r="WH368"/>
      <c r="WI368"/>
      <c r="WJ368"/>
      <c r="WK368"/>
      <c r="WL368"/>
      <c r="WM368"/>
      <c r="WN368"/>
      <c r="WO368"/>
      <c r="WP368"/>
      <c r="WQ368"/>
      <c r="WR368"/>
      <c r="WS368"/>
      <c r="WT368"/>
      <c r="WU368"/>
      <c r="WV368"/>
      <c r="WW368"/>
      <c r="WX368"/>
      <c r="WY368"/>
      <c r="WZ368"/>
      <c r="XA368"/>
      <c r="XB368"/>
      <c r="XC368"/>
      <c r="XD368"/>
      <c r="XE368"/>
      <c r="XF368"/>
      <c r="XG368"/>
      <c r="XH368"/>
      <c r="XI368"/>
      <c r="XJ368"/>
      <c r="XK368"/>
      <c r="XL368"/>
      <c r="XM368"/>
      <c r="XN368"/>
      <c r="XO368"/>
      <c r="XP368"/>
      <c r="XQ368"/>
      <c r="XR368"/>
      <c r="XS368"/>
      <c r="XT368"/>
      <c r="XU368"/>
      <c r="XV368"/>
      <c r="XW368"/>
      <c r="XX368"/>
      <c r="XY368"/>
      <c r="XZ368"/>
      <c r="YA368"/>
      <c r="YB368"/>
      <c r="YC368"/>
      <c r="YD368"/>
      <c r="YE368"/>
      <c r="YF368"/>
      <c r="YG368"/>
      <c r="YH368"/>
      <c r="YI368"/>
      <c r="YJ368"/>
      <c r="YK368"/>
      <c r="YL368"/>
      <c r="YM368"/>
      <c r="YN368"/>
      <c r="YO368"/>
      <c r="YP368"/>
      <c r="YQ368"/>
      <c r="YR368"/>
      <c r="YS368"/>
      <c r="YT368"/>
      <c r="YU368"/>
      <c r="YV368"/>
      <c r="YW368"/>
      <c r="YX368"/>
      <c r="YY368"/>
      <c r="YZ368"/>
      <c r="ZA368"/>
      <c r="ZB368"/>
      <c r="ZC368"/>
      <c r="ZD368"/>
      <c r="ZE368"/>
      <c r="ZF368"/>
      <c r="ZG368"/>
      <c r="ZH368"/>
      <c r="ZI368"/>
      <c r="ZJ368"/>
      <c r="ZK368"/>
      <c r="ZL368"/>
      <c r="ZM368"/>
      <c r="ZN368"/>
      <c r="ZO368"/>
      <c r="ZP368"/>
      <c r="ZQ368"/>
      <c r="ZR368"/>
      <c r="ZS368"/>
      <c r="ZT368"/>
      <c r="ZU368"/>
      <c r="ZV368"/>
      <c r="ZW368"/>
      <c r="ZX368"/>
      <c r="ZY368"/>
      <c r="ZZ368"/>
      <c r="AAA368"/>
      <c r="AAB368"/>
      <c r="AAC368"/>
      <c r="AAD368"/>
      <c r="AAE368"/>
      <c r="AAF368"/>
      <c r="AAG368"/>
      <c r="AAH368"/>
      <c r="AAI368"/>
      <c r="AAJ368"/>
      <c r="AAK368"/>
      <c r="AAL368"/>
      <c r="AAM368"/>
      <c r="AAN368"/>
      <c r="AAO368"/>
      <c r="AAP368"/>
      <c r="AAQ368"/>
      <c r="AAR368"/>
      <c r="AAS368"/>
      <c r="AAT368"/>
      <c r="AAU368"/>
      <c r="AAV368"/>
      <c r="AAW368"/>
      <c r="AAX368"/>
      <c r="AAY368"/>
      <c r="AAZ368"/>
      <c r="ABA368"/>
      <c r="ABB368"/>
      <c r="ABC368"/>
      <c r="ABD368"/>
      <c r="ABE368"/>
      <c r="ABF368"/>
      <c r="ABG368"/>
      <c r="ABH368"/>
      <c r="ABI368"/>
      <c r="ABJ368"/>
      <c r="ABK368"/>
      <c r="ABL368"/>
    </row>
    <row r="369" spans="1:740" s="113" customFormat="1" ht="27" customHeight="1" x14ac:dyDescent="0.15">
      <c r="A369" s="2">
        <v>366</v>
      </c>
      <c r="B369" s="20" t="s">
        <v>255</v>
      </c>
      <c r="C369" s="10" t="s">
        <v>832</v>
      </c>
      <c r="D369" s="1" t="s">
        <v>1112</v>
      </c>
      <c r="E369" s="22">
        <v>40</v>
      </c>
      <c r="F369" s="66">
        <v>27</v>
      </c>
      <c r="G369" s="56">
        <v>4369985</v>
      </c>
      <c r="H369" s="6">
        <v>7233</v>
      </c>
      <c r="I369" s="22">
        <v>270</v>
      </c>
      <c r="J369" s="87">
        <f t="shared" si="24"/>
        <v>26.8</v>
      </c>
      <c r="K369" s="14">
        <v>12</v>
      </c>
      <c r="L369" s="123">
        <f t="shared" si="23"/>
        <v>13588.261815920398</v>
      </c>
      <c r="M369" s="56">
        <v>392</v>
      </c>
      <c r="N369" s="22">
        <f t="shared" si="25"/>
        <v>11147.920918367347</v>
      </c>
      <c r="O369" s="74">
        <v>33031.300000000003</v>
      </c>
      <c r="P369" s="26">
        <f t="shared" si="26"/>
        <v>132.29830494107102</v>
      </c>
      <c r="Q369" s="7" t="s">
        <v>1384</v>
      </c>
      <c r="R369" s="7" t="s">
        <v>1674</v>
      </c>
      <c r="S369" s="7" t="s">
        <v>1914</v>
      </c>
      <c r="T369" s="7" t="s">
        <v>467</v>
      </c>
      <c r="U369" s="77" t="s">
        <v>2211</v>
      </c>
      <c r="V369" s="74">
        <v>11475.965686274511</v>
      </c>
      <c r="W369" s="41">
        <v>15328.57281553398</v>
      </c>
      <c r="X369" s="41">
        <v>12808.858513189449</v>
      </c>
      <c r="Y369" s="41">
        <v>11665.035046728972</v>
      </c>
      <c r="Z369" s="41">
        <v>11147.920918367347</v>
      </c>
      <c r="AA369" s="41">
        <v>13588.261815920398</v>
      </c>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c r="AAA369"/>
      <c r="AAB369"/>
      <c r="AAC369"/>
      <c r="AAD369"/>
      <c r="AAE369"/>
      <c r="AAF369"/>
      <c r="AAG369"/>
      <c r="AAH369"/>
      <c r="AAI369"/>
      <c r="AAJ369"/>
      <c r="AAK369"/>
      <c r="AAL369"/>
      <c r="AAM369"/>
      <c r="AAN369"/>
      <c r="AAO369"/>
      <c r="AAP369"/>
      <c r="AAQ369"/>
      <c r="AAR369"/>
      <c r="AAS369"/>
      <c r="AAT369"/>
      <c r="AAU369"/>
      <c r="AAV369"/>
      <c r="AAW369"/>
      <c r="AAX369"/>
      <c r="AAY369"/>
      <c r="AAZ369"/>
      <c r="ABA369"/>
      <c r="ABB369"/>
      <c r="ABC369"/>
      <c r="ABD369"/>
      <c r="ABE369"/>
      <c r="ABF369"/>
      <c r="ABG369"/>
      <c r="ABH369"/>
      <c r="ABI369"/>
      <c r="ABJ369"/>
      <c r="ABK369"/>
      <c r="ABL369"/>
    </row>
    <row r="370" spans="1:740" s="113" customFormat="1" ht="27" customHeight="1" x14ac:dyDescent="0.15">
      <c r="A370" s="2">
        <v>367</v>
      </c>
      <c r="B370" s="20" t="s">
        <v>256</v>
      </c>
      <c r="C370" s="10" t="s">
        <v>62</v>
      </c>
      <c r="D370" s="1" t="s">
        <v>1112</v>
      </c>
      <c r="E370" s="22">
        <v>20</v>
      </c>
      <c r="F370" s="66">
        <v>15</v>
      </c>
      <c r="G370" s="56">
        <v>1040545</v>
      </c>
      <c r="H370" s="6">
        <v>2813</v>
      </c>
      <c r="I370" s="22">
        <v>240</v>
      </c>
      <c r="J370" s="87">
        <f t="shared" si="24"/>
        <v>11.799999999999999</v>
      </c>
      <c r="K370" s="14">
        <v>12</v>
      </c>
      <c r="L370" s="123">
        <f t="shared" si="23"/>
        <v>7348.4816384180804</v>
      </c>
      <c r="M370" s="56">
        <v>172</v>
      </c>
      <c r="N370" s="22">
        <f t="shared" si="25"/>
        <v>6049.6802325581393</v>
      </c>
      <c r="O370" s="74">
        <v>9912.2999999999993</v>
      </c>
      <c r="P370" s="26">
        <f t="shared" si="26"/>
        <v>104.97513190682284</v>
      </c>
      <c r="Q370" s="7" t="s">
        <v>1385</v>
      </c>
      <c r="R370" s="7" t="s">
        <v>1675</v>
      </c>
      <c r="S370" s="7" t="s">
        <v>1915</v>
      </c>
      <c r="T370" s="7" t="s">
        <v>365</v>
      </c>
      <c r="U370" s="77" t="s">
        <v>2212</v>
      </c>
      <c r="V370" s="74">
        <v>14047.987421383648</v>
      </c>
      <c r="W370" s="41">
        <v>15117.35294117647</v>
      </c>
      <c r="X370" s="41">
        <v>15097.318181818182</v>
      </c>
      <c r="Y370" s="41">
        <v>8350.5131578947367</v>
      </c>
      <c r="Z370" s="41">
        <v>6049.6802325581393</v>
      </c>
      <c r="AA370" s="41">
        <v>7348.4816384180804</v>
      </c>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row>
    <row r="371" spans="1:740" s="113" customFormat="1" ht="27" customHeight="1" x14ac:dyDescent="0.15">
      <c r="A371" s="2">
        <v>368</v>
      </c>
      <c r="B371" s="58" t="s">
        <v>257</v>
      </c>
      <c r="C371" s="10" t="s">
        <v>833</v>
      </c>
      <c r="D371" s="1" t="s">
        <v>1112</v>
      </c>
      <c r="E371" s="22">
        <v>10</v>
      </c>
      <c r="F371" s="66">
        <v>9</v>
      </c>
      <c r="G371" s="56">
        <v>593830</v>
      </c>
      <c r="H371" s="6">
        <v>2187</v>
      </c>
      <c r="I371" s="22">
        <v>261</v>
      </c>
      <c r="J371" s="87">
        <f t="shared" si="24"/>
        <v>8.4</v>
      </c>
      <c r="K371" s="14">
        <v>12</v>
      </c>
      <c r="L371" s="123">
        <f t="shared" si="23"/>
        <v>5891.1706349206352</v>
      </c>
      <c r="M371" s="56">
        <v>118</v>
      </c>
      <c r="N371" s="22">
        <f t="shared" si="25"/>
        <v>5032.4576271186443</v>
      </c>
      <c r="O371" s="74">
        <v>5758.82</v>
      </c>
      <c r="P371" s="26">
        <f t="shared" si="26"/>
        <v>103.11661069455201</v>
      </c>
      <c r="Q371" s="7" t="s">
        <v>1386</v>
      </c>
      <c r="R371" s="7" t="s">
        <v>1676</v>
      </c>
      <c r="S371" s="7" t="s">
        <v>1795</v>
      </c>
      <c r="T371" s="7"/>
      <c r="U371" s="77"/>
      <c r="V371" s="74">
        <v>6008.1538461538457</v>
      </c>
      <c r="W371" s="41">
        <v>4991.8452380952385</v>
      </c>
      <c r="X371" s="41">
        <v>8126.8831168831166</v>
      </c>
      <c r="Y371" s="41">
        <v>8028.7951807228919</v>
      </c>
      <c r="Z371" s="41">
        <v>5032.4576271186443</v>
      </c>
      <c r="AA371" s="41">
        <v>5891.1706349206352</v>
      </c>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row>
    <row r="372" spans="1:740" s="113" customFormat="1" ht="27" customHeight="1" x14ac:dyDescent="0.15">
      <c r="A372" s="2">
        <v>369</v>
      </c>
      <c r="B372" s="20" t="s">
        <v>1053</v>
      </c>
      <c r="C372" s="10" t="s">
        <v>834</v>
      </c>
      <c r="D372" s="1" t="s">
        <v>1112</v>
      </c>
      <c r="E372" s="22">
        <v>20</v>
      </c>
      <c r="F372" s="66">
        <v>15</v>
      </c>
      <c r="G372" s="56">
        <v>1516360</v>
      </c>
      <c r="H372" s="6">
        <v>2589</v>
      </c>
      <c r="I372" s="22">
        <v>243</v>
      </c>
      <c r="J372" s="87">
        <f t="shared" si="24"/>
        <v>10.7</v>
      </c>
      <c r="K372" s="14">
        <v>12</v>
      </c>
      <c r="L372" s="123">
        <f t="shared" si="23"/>
        <v>11809.657320872275</v>
      </c>
      <c r="M372" s="56">
        <v>180</v>
      </c>
      <c r="N372" s="22">
        <f t="shared" si="25"/>
        <v>8424.2222222222226</v>
      </c>
      <c r="O372" s="74">
        <v>9101</v>
      </c>
      <c r="P372" s="26">
        <f t="shared" si="26"/>
        <v>166.6146577299198</v>
      </c>
      <c r="Q372" s="7" t="s">
        <v>1387</v>
      </c>
      <c r="R372" s="7" t="s">
        <v>1677</v>
      </c>
      <c r="S372" s="7" t="s">
        <v>1916</v>
      </c>
      <c r="T372" s="7" t="s">
        <v>2096</v>
      </c>
      <c r="U372" s="77" t="s">
        <v>384</v>
      </c>
      <c r="V372" s="74"/>
      <c r="W372" s="41">
        <v>10882.35294117647</v>
      </c>
      <c r="X372" s="41">
        <v>8294.4653465346528</v>
      </c>
      <c r="Y372" s="41">
        <v>8048.6792452830186</v>
      </c>
      <c r="Z372" s="41">
        <v>8424.2222222222226</v>
      </c>
      <c r="AA372" s="41">
        <v>11809.657320872275</v>
      </c>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row>
    <row r="373" spans="1:740" s="113" customFormat="1" ht="27" customHeight="1" x14ac:dyDescent="0.15">
      <c r="A373" s="2">
        <v>370</v>
      </c>
      <c r="B373" s="20" t="s">
        <v>1054</v>
      </c>
      <c r="C373" s="10" t="s">
        <v>835</v>
      </c>
      <c r="D373" s="1" t="s">
        <v>1112</v>
      </c>
      <c r="E373" s="22">
        <v>14</v>
      </c>
      <c r="F373" s="66">
        <v>17</v>
      </c>
      <c r="G373" s="56">
        <v>2574645</v>
      </c>
      <c r="H373" s="6">
        <v>2520</v>
      </c>
      <c r="I373" s="22">
        <v>245</v>
      </c>
      <c r="J373" s="87">
        <f t="shared" si="24"/>
        <v>10.299999999999999</v>
      </c>
      <c r="K373" s="14">
        <v>12</v>
      </c>
      <c r="L373" s="123">
        <f t="shared" si="23"/>
        <v>20830.461165048546</v>
      </c>
      <c r="M373" s="56">
        <v>154</v>
      </c>
      <c r="N373" s="22">
        <f t="shared" si="25"/>
        <v>16718.474025974025</v>
      </c>
      <c r="O373" s="74">
        <v>8564</v>
      </c>
      <c r="P373" s="26">
        <f t="shared" si="26"/>
        <v>300.63580102755719</v>
      </c>
      <c r="Q373" s="7" t="s">
        <v>1388</v>
      </c>
      <c r="R373" s="7" t="s">
        <v>1678</v>
      </c>
      <c r="S373" s="7" t="s">
        <v>1917</v>
      </c>
      <c r="T373" s="7" t="s">
        <v>2097</v>
      </c>
      <c r="U373" s="77" t="s">
        <v>2213</v>
      </c>
      <c r="V373" s="74"/>
      <c r="W373" s="41"/>
      <c r="X373" s="41"/>
      <c r="Y373" s="41">
        <v>15447.177083333334</v>
      </c>
      <c r="Z373" s="41">
        <v>16718.474025974025</v>
      </c>
      <c r="AA373" s="41">
        <v>20830.461165048546</v>
      </c>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c r="AAA373"/>
      <c r="AAB373"/>
      <c r="AAC373"/>
      <c r="AAD373"/>
      <c r="AAE373"/>
      <c r="AAF373"/>
      <c r="AAG373"/>
      <c r="AAH373"/>
      <c r="AAI373"/>
      <c r="AAJ373"/>
      <c r="AAK373"/>
      <c r="AAL373"/>
      <c r="AAM373"/>
      <c r="AAN373"/>
      <c r="AAO373"/>
      <c r="AAP373"/>
      <c r="AAQ373"/>
      <c r="AAR373"/>
      <c r="AAS373"/>
      <c r="AAT373"/>
      <c r="AAU373"/>
      <c r="AAV373"/>
      <c r="AAW373"/>
      <c r="AAX373"/>
      <c r="AAY373"/>
      <c r="AAZ373"/>
      <c r="ABA373"/>
      <c r="ABB373"/>
      <c r="ABC373"/>
      <c r="ABD373"/>
      <c r="ABE373"/>
      <c r="ABF373"/>
      <c r="ABG373"/>
      <c r="ABH373"/>
      <c r="ABI373"/>
      <c r="ABJ373"/>
      <c r="ABK373"/>
      <c r="ABL373"/>
    </row>
    <row r="374" spans="1:740" s="113" customFormat="1" ht="27" customHeight="1" x14ac:dyDescent="0.15">
      <c r="A374" s="2">
        <v>371</v>
      </c>
      <c r="B374" s="20" t="s">
        <v>221</v>
      </c>
      <c r="C374" s="10" t="s">
        <v>33</v>
      </c>
      <c r="D374" s="1" t="s">
        <v>1113</v>
      </c>
      <c r="E374" s="22">
        <v>30</v>
      </c>
      <c r="F374" s="66">
        <v>29</v>
      </c>
      <c r="G374" s="56">
        <v>7127844</v>
      </c>
      <c r="H374" s="6">
        <v>7181</v>
      </c>
      <c r="I374" s="22">
        <v>247</v>
      </c>
      <c r="J374" s="87">
        <f t="shared" si="24"/>
        <v>29.1</v>
      </c>
      <c r="K374" s="14">
        <v>12</v>
      </c>
      <c r="L374" s="123">
        <f t="shared" si="23"/>
        <v>20411.92439862543</v>
      </c>
      <c r="M374" s="56">
        <v>365</v>
      </c>
      <c r="N374" s="22">
        <f t="shared" si="25"/>
        <v>19528.339726027396</v>
      </c>
      <c r="O374" s="74">
        <v>30508.625</v>
      </c>
      <c r="P374" s="26">
        <f t="shared" si="26"/>
        <v>233.63373472255796</v>
      </c>
      <c r="Q374" s="7" t="s">
        <v>453</v>
      </c>
      <c r="R374" s="7" t="s">
        <v>1679</v>
      </c>
      <c r="S374" s="7" t="s">
        <v>367</v>
      </c>
      <c r="T374" s="7" t="s">
        <v>454</v>
      </c>
      <c r="U374" s="77" t="s">
        <v>2214</v>
      </c>
      <c r="V374" s="74">
        <v>27557.825000000001</v>
      </c>
      <c r="W374" s="41">
        <v>19250.795389048992</v>
      </c>
      <c r="X374" s="41">
        <v>23276.324786324785</v>
      </c>
      <c r="Y374" s="41">
        <v>23404.969014084509</v>
      </c>
      <c r="Z374" s="41">
        <v>19528.339726027396</v>
      </c>
      <c r="AA374" s="41">
        <v>20411.92439862543</v>
      </c>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row>
    <row r="375" spans="1:740" s="113" customFormat="1" ht="27" customHeight="1" x14ac:dyDescent="0.15">
      <c r="A375" s="2">
        <v>372</v>
      </c>
      <c r="B375" s="20" t="s">
        <v>1055</v>
      </c>
      <c r="C375" s="10" t="s">
        <v>836</v>
      </c>
      <c r="D375" s="1" t="s">
        <v>1113</v>
      </c>
      <c r="E375" s="22">
        <v>14</v>
      </c>
      <c r="F375" s="66">
        <v>17</v>
      </c>
      <c r="G375" s="56">
        <v>2349296</v>
      </c>
      <c r="H375" s="6">
        <v>3341</v>
      </c>
      <c r="I375" s="22">
        <v>311</v>
      </c>
      <c r="J375" s="87">
        <f t="shared" si="24"/>
        <v>10.799999999999999</v>
      </c>
      <c r="K375" s="14">
        <v>12</v>
      </c>
      <c r="L375" s="123">
        <f t="shared" si="23"/>
        <v>18127.283950617286</v>
      </c>
      <c r="M375" s="56">
        <v>199</v>
      </c>
      <c r="N375" s="22">
        <f t="shared" si="25"/>
        <v>11805.507537688442</v>
      </c>
      <c r="O375" s="74">
        <v>21586.5</v>
      </c>
      <c r="P375" s="26">
        <f t="shared" si="26"/>
        <v>108.83172353091052</v>
      </c>
      <c r="Q375" s="7" t="s">
        <v>382</v>
      </c>
      <c r="R375" s="7" t="s">
        <v>1637</v>
      </c>
      <c r="S375" s="7" t="s">
        <v>1323</v>
      </c>
      <c r="T375" s="7" t="s">
        <v>368</v>
      </c>
      <c r="U375" s="77" t="s">
        <v>384</v>
      </c>
      <c r="V375" s="74">
        <v>13863.662790697674</v>
      </c>
      <c r="W375" s="41">
        <v>11729.559633027522</v>
      </c>
      <c r="X375" s="41">
        <v>12485.735294117647</v>
      </c>
      <c r="Y375" s="41">
        <v>12450.337837837838</v>
      </c>
      <c r="Z375" s="41">
        <v>11805.507537688442</v>
      </c>
      <c r="AA375" s="41">
        <v>18127.283950617286</v>
      </c>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row>
    <row r="376" spans="1:740" s="113" customFormat="1" ht="27" customHeight="1" x14ac:dyDescent="0.15">
      <c r="A376" s="2">
        <v>373</v>
      </c>
      <c r="B376" s="20" t="s">
        <v>222</v>
      </c>
      <c r="C376" s="10" t="s">
        <v>837</v>
      </c>
      <c r="D376" s="1" t="s">
        <v>1113</v>
      </c>
      <c r="E376" s="22">
        <v>14</v>
      </c>
      <c r="F376" s="66">
        <v>14</v>
      </c>
      <c r="G376" s="56">
        <v>4443240</v>
      </c>
      <c r="H376" s="6">
        <v>3361</v>
      </c>
      <c r="I376" s="22">
        <v>270</v>
      </c>
      <c r="J376" s="87">
        <f t="shared" si="24"/>
        <v>12.5</v>
      </c>
      <c r="K376" s="14">
        <v>12</v>
      </c>
      <c r="L376" s="123">
        <f t="shared" si="23"/>
        <v>29621.600000000002</v>
      </c>
      <c r="M376" s="56">
        <v>163</v>
      </c>
      <c r="N376" s="22">
        <f t="shared" si="25"/>
        <v>27259.141104294478</v>
      </c>
      <c r="O376" s="74">
        <v>10611.5</v>
      </c>
      <c r="P376" s="26">
        <f t="shared" si="26"/>
        <v>418.7193139518447</v>
      </c>
      <c r="Q376" s="7" t="s">
        <v>455</v>
      </c>
      <c r="R376" s="7" t="s">
        <v>1680</v>
      </c>
      <c r="S376" s="7" t="s">
        <v>1393</v>
      </c>
      <c r="T376" s="7" t="s">
        <v>1684</v>
      </c>
      <c r="U376" s="77" t="s">
        <v>2215</v>
      </c>
      <c r="V376" s="74">
        <v>25000.265957446809</v>
      </c>
      <c r="W376" s="41">
        <v>26567.882352941175</v>
      </c>
      <c r="X376" s="41">
        <v>32087.708333333332</v>
      </c>
      <c r="Y376" s="41">
        <v>44665.883333333331</v>
      </c>
      <c r="Z376" s="41">
        <v>27259.141104294478</v>
      </c>
      <c r="AA376" s="41">
        <v>29621.600000000002</v>
      </c>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row>
    <row r="377" spans="1:740" s="113" customFormat="1" ht="27" customHeight="1" x14ac:dyDescent="0.15">
      <c r="A377" s="2">
        <v>374</v>
      </c>
      <c r="B377" s="20" t="s">
        <v>223</v>
      </c>
      <c r="C377" s="10" t="s">
        <v>49</v>
      </c>
      <c r="D377" s="1" t="s">
        <v>1113</v>
      </c>
      <c r="E377" s="22">
        <v>14</v>
      </c>
      <c r="F377" s="66">
        <v>14</v>
      </c>
      <c r="G377" s="56">
        <v>3680157</v>
      </c>
      <c r="H377" s="6">
        <v>2733</v>
      </c>
      <c r="I377" s="22">
        <v>247</v>
      </c>
      <c r="J377" s="87">
        <f t="shared" si="24"/>
        <v>11.1</v>
      </c>
      <c r="K377" s="14">
        <v>12</v>
      </c>
      <c r="L377" s="123">
        <f t="shared" si="23"/>
        <v>27628.806306306305</v>
      </c>
      <c r="M377" s="56">
        <v>232</v>
      </c>
      <c r="N377" s="22">
        <f t="shared" si="25"/>
        <v>15862.745689655172</v>
      </c>
      <c r="O377" s="74">
        <v>11955.08</v>
      </c>
      <c r="P377" s="26">
        <f t="shared" si="26"/>
        <v>307.83206804136819</v>
      </c>
      <c r="Q377" s="7" t="s">
        <v>1389</v>
      </c>
      <c r="R377" s="7" t="s">
        <v>1681</v>
      </c>
      <c r="S377" s="7" t="s">
        <v>1918</v>
      </c>
      <c r="T377" s="7" t="s">
        <v>2098</v>
      </c>
      <c r="U377" s="77" t="s">
        <v>2216</v>
      </c>
      <c r="V377" s="74">
        <v>20494.726190476191</v>
      </c>
      <c r="W377" s="41">
        <v>20238.212500000001</v>
      </c>
      <c r="X377" s="41">
        <v>20029.11931818182</v>
      </c>
      <c r="Y377" s="41">
        <v>20058.2</v>
      </c>
      <c r="Z377" s="41">
        <v>15862.745689655172</v>
      </c>
      <c r="AA377" s="41">
        <v>27628.806306306305</v>
      </c>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c r="AAA377"/>
      <c r="AAB377"/>
      <c r="AAC377"/>
      <c r="AAD377"/>
      <c r="AAE377"/>
      <c r="AAF377"/>
      <c r="AAG377"/>
      <c r="AAH377"/>
      <c r="AAI377"/>
      <c r="AAJ377"/>
      <c r="AAK377"/>
      <c r="AAL377"/>
      <c r="AAM377"/>
      <c r="AAN377"/>
      <c r="AAO377"/>
      <c r="AAP377"/>
      <c r="AAQ377"/>
      <c r="AAR377"/>
      <c r="AAS377"/>
      <c r="AAT377"/>
      <c r="AAU377"/>
      <c r="AAV377"/>
      <c r="AAW377"/>
      <c r="AAX377"/>
      <c r="AAY377"/>
      <c r="AAZ377"/>
      <c r="ABA377"/>
      <c r="ABB377"/>
      <c r="ABC377"/>
      <c r="ABD377"/>
      <c r="ABE377"/>
      <c r="ABF377"/>
      <c r="ABG377"/>
      <c r="ABH377"/>
      <c r="ABI377"/>
      <c r="ABJ377"/>
      <c r="ABK377"/>
      <c r="ABL377"/>
    </row>
    <row r="378" spans="1:740" s="113" customFormat="1" ht="27" customHeight="1" x14ac:dyDescent="0.15">
      <c r="A378" s="2">
        <v>375</v>
      </c>
      <c r="B378" s="20" t="s">
        <v>224</v>
      </c>
      <c r="C378" s="10" t="s">
        <v>86</v>
      </c>
      <c r="D378" s="1" t="s">
        <v>1113</v>
      </c>
      <c r="E378" s="22">
        <v>37</v>
      </c>
      <c r="F378" s="66">
        <v>37</v>
      </c>
      <c r="G378" s="56">
        <v>1272000</v>
      </c>
      <c r="H378" s="6">
        <v>7769</v>
      </c>
      <c r="I378" s="22">
        <v>257</v>
      </c>
      <c r="J378" s="87">
        <f t="shared" si="24"/>
        <v>30.3</v>
      </c>
      <c r="K378" s="14">
        <v>12</v>
      </c>
      <c r="L378" s="123">
        <f t="shared" si="23"/>
        <v>3498.3498349834986</v>
      </c>
      <c r="M378" s="56">
        <v>382</v>
      </c>
      <c r="N378" s="22">
        <f t="shared" si="25"/>
        <v>3329.8429319371726</v>
      </c>
      <c r="O378" s="74">
        <v>43420</v>
      </c>
      <c r="P378" s="26">
        <f t="shared" si="26"/>
        <v>29.295255642561031</v>
      </c>
      <c r="Q378" s="12" t="s">
        <v>1390</v>
      </c>
      <c r="R378" s="7" t="s">
        <v>1682</v>
      </c>
      <c r="S378" s="7" t="s">
        <v>451</v>
      </c>
      <c r="T378" s="7"/>
      <c r="U378" s="77"/>
      <c r="V378" s="74">
        <v>3000</v>
      </c>
      <c r="W378" s="41">
        <v>3223.2558139534885</v>
      </c>
      <c r="X378" s="41">
        <v>4210.9375</v>
      </c>
      <c r="Y378" s="41">
        <v>3621.25</v>
      </c>
      <c r="Z378" s="41">
        <v>3329.8429319371726</v>
      </c>
      <c r="AA378" s="41">
        <v>3498.3498349834986</v>
      </c>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row>
    <row r="379" spans="1:740" s="113" customFormat="1" ht="27" customHeight="1" x14ac:dyDescent="0.15">
      <c r="A379" s="2">
        <v>376</v>
      </c>
      <c r="B379" s="20" t="s">
        <v>225</v>
      </c>
      <c r="C379" s="10" t="s">
        <v>34</v>
      </c>
      <c r="D379" s="1" t="s">
        <v>1113</v>
      </c>
      <c r="E379" s="22">
        <v>20</v>
      </c>
      <c r="F379" s="66">
        <v>14</v>
      </c>
      <c r="G379" s="56">
        <v>2854553</v>
      </c>
      <c r="H379" s="6">
        <v>2876</v>
      </c>
      <c r="I379" s="22">
        <v>244</v>
      </c>
      <c r="J379" s="87">
        <f t="shared" si="24"/>
        <v>11.799999999999999</v>
      </c>
      <c r="K379" s="14">
        <v>12</v>
      </c>
      <c r="L379" s="123">
        <f t="shared" si="23"/>
        <v>20159.272598870059</v>
      </c>
      <c r="M379" s="56">
        <v>174</v>
      </c>
      <c r="N379" s="22">
        <f t="shared" si="25"/>
        <v>16405.477011494251</v>
      </c>
      <c r="O379" s="88">
        <v>9992</v>
      </c>
      <c r="P379" s="26">
        <f t="shared" si="26"/>
        <v>285.68384707766211</v>
      </c>
      <c r="Q379" s="7" t="s">
        <v>1391</v>
      </c>
      <c r="R379" s="12" t="s">
        <v>408</v>
      </c>
      <c r="S379" s="7" t="s">
        <v>1919</v>
      </c>
      <c r="T379" s="7"/>
      <c r="U379" s="77"/>
      <c r="V379" s="74">
        <v>15869.244755244756</v>
      </c>
      <c r="W379" s="41">
        <v>16302.971428571429</v>
      </c>
      <c r="X379" s="41">
        <v>17216.771428571428</v>
      </c>
      <c r="Y379" s="41">
        <v>17296.68604651163</v>
      </c>
      <c r="Z379" s="41">
        <v>16405.477011494251</v>
      </c>
      <c r="AA379" s="41">
        <v>20159.272598870059</v>
      </c>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row>
    <row r="380" spans="1:740" s="113" customFormat="1" ht="27" customHeight="1" x14ac:dyDescent="0.15">
      <c r="A380" s="2">
        <v>377</v>
      </c>
      <c r="B380" s="20" t="s">
        <v>226</v>
      </c>
      <c r="C380" s="10" t="s">
        <v>35</v>
      </c>
      <c r="D380" s="1" t="s">
        <v>1113</v>
      </c>
      <c r="E380" s="22">
        <v>20</v>
      </c>
      <c r="F380" s="66">
        <v>28</v>
      </c>
      <c r="G380" s="56">
        <v>4035420</v>
      </c>
      <c r="H380" s="6">
        <v>4830</v>
      </c>
      <c r="I380" s="22">
        <v>265</v>
      </c>
      <c r="J380" s="87">
        <f t="shared" si="24"/>
        <v>18.3</v>
      </c>
      <c r="K380" s="14">
        <v>12</v>
      </c>
      <c r="L380" s="123">
        <f t="shared" si="23"/>
        <v>18376.22950819672</v>
      </c>
      <c r="M380" s="56">
        <v>310</v>
      </c>
      <c r="N380" s="22">
        <f t="shared" si="25"/>
        <v>13017.483870967742</v>
      </c>
      <c r="O380" s="74">
        <v>18787</v>
      </c>
      <c r="P380" s="26">
        <f t="shared" si="26"/>
        <v>214.79853089902593</v>
      </c>
      <c r="Q380" s="7" t="s">
        <v>1392</v>
      </c>
      <c r="R380" s="7" t="s">
        <v>1683</v>
      </c>
      <c r="S380" s="7" t="s">
        <v>1920</v>
      </c>
      <c r="T380" s="7" t="s">
        <v>2099</v>
      </c>
      <c r="U380" s="77" t="s">
        <v>2217</v>
      </c>
      <c r="V380" s="74">
        <v>7005.4316546762593</v>
      </c>
      <c r="W380" s="41">
        <v>6849.8983050847455</v>
      </c>
      <c r="X380" s="41">
        <v>9498.1572327044032</v>
      </c>
      <c r="Y380" s="41">
        <v>12002.784431137725</v>
      </c>
      <c r="Z380" s="41">
        <v>13017.483870967742</v>
      </c>
      <c r="AA380" s="41">
        <v>18376.22950819672</v>
      </c>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row>
    <row r="381" spans="1:740" s="113" customFormat="1" ht="27" customHeight="1" x14ac:dyDescent="0.15">
      <c r="A381" s="2">
        <v>378</v>
      </c>
      <c r="B381" s="20" t="s">
        <v>227</v>
      </c>
      <c r="C381" s="10" t="s">
        <v>838</v>
      </c>
      <c r="D381" s="1" t="s">
        <v>1113</v>
      </c>
      <c r="E381" s="22">
        <v>20</v>
      </c>
      <c r="F381" s="66">
        <v>5</v>
      </c>
      <c r="G381" s="56">
        <v>2650310</v>
      </c>
      <c r="H381" s="6">
        <v>1368</v>
      </c>
      <c r="I381" s="22">
        <v>309</v>
      </c>
      <c r="J381" s="87">
        <f t="shared" si="24"/>
        <v>4.5</v>
      </c>
      <c r="K381" s="14">
        <v>12</v>
      </c>
      <c r="L381" s="123">
        <f t="shared" si="23"/>
        <v>49079.81481481481</v>
      </c>
      <c r="M381" s="56">
        <v>60</v>
      </c>
      <c r="N381" s="22">
        <f t="shared" si="25"/>
        <v>44171.833333333336</v>
      </c>
      <c r="O381" s="74">
        <v>8246</v>
      </c>
      <c r="P381" s="26">
        <f t="shared" si="26"/>
        <v>321.40552995391704</v>
      </c>
      <c r="Q381" s="7" t="s">
        <v>520</v>
      </c>
      <c r="R381" s="7" t="s">
        <v>365</v>
      </c>
      <c r="S381" s="7" t="s">
        <v>1921</v>
      </c>
      <c r="T381" s="7"/>
      <c r="U381" s="77"/>
      <c r="V381" s="74">
        <v>56819.513888888891</v>
      </c>
      <c r="W381" s="41">
        <v>45580.914285714287</v>
      </c>
      <c r="X381" s="41">
        <v>52247.55</v>
      </c>
      <c r="Y381" s="41">
        <v>46695.283333333333</v>
      </c>
      <c r="Z381" s="41">
        <v>44171.833333333336</v>
      </c>
      <c r="AA381" s="41">
        <v>49079.81481481481</v>
      </c>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c r="AAA381"/>
      <c r="AAB381"/>
      <c r="AAC381"/>
      <c r="AAD381"/>
      <c r="AAE381"/>
      <c r="AAF381"/>
      <c r="AAG381"/>
      <c r="AAH381"/>
      <c r="AAI381"/>
      <c r="AAJ381"/>
      <c r="AAK381"/>
      <c r="AAL381"/>
      <c r="AAM381"/>
      <c r="AAN381"/>
      <c r="AAO381"/>
      <c r="AAP381"/>
      <c r="AAQ381"/>
      <c r="AAR381"/>
      <c r="AAS381"/>
      <c r="AAT381"/>
      <c r="AAU381"/>
      <c r="AAV381"/>
      <c r="AAW381"/>
      <c r="AAX381"/>
      <c r="AAY381"/>
      <c r="AAZ381"/>
      <c r="ABA381"/>
      <c r="ABB381"/>
      <c r="ABC381"/>
      <c r="ABD381"/>
      <c r="ABE381"/>
      <c r="ABF381"/>
      <c r="ABG381"/>
      <c r="ABH381"/>
      <c r="ABI381"/>
      <c r="ABJ381"/>
      <c r="ABK381"/>
      <c r="ABL381"/>
    </row>
    <row r="382" spans="1:740" s="113" customFormat="1" ht="27" customHeight="1" x14ac:dyDescent="0.15">
      <c r="A382" s="2">
        <v>379</v>
      </c>
      <c r="B382" s="19" t="s">
        <v>1056</v>
      </c>
      <c r="C382" s="10" t="s">
        <v>839</v>
      </c>
      <c r="D382" s="1" t="s">
        <v>1113</v>
      </c>
      <c r="E382" s="22">
        <v>20</v>
      </c>
      <c r="F382" s="66">
        <v>20</v>
      </c>
      <c r="G382" s="56">
        <v>5293510</v>
      </c>
      <c r="H382" s="6">
        <v>6741</v>
      </c>
      <c r="I382" s="22">
        <v>270</v>
      </c>
      <c r="J382" s="87">
        <f t="shared" si="24"/>
        <v>25</v>
      </c>
      <c r="K382" s="14">
        <v>12</v>
      </c>
      <c r="L382" s="123">
        <f t="shared" si="23"/>
        <v>17645.033333333333</v>
      </c>
      <c r="M382" s="56">
        <v>348</v>
      </c>
      <c r="N382" s="22">
        <f t="shared" si="25"/>
        <v>15211.235632183909</v>
      </c>
      <c r="O382" s="74">
        <v>20229.5</v>
      </c>
      <c r="P382" s="26">
        <f t="shared" si="26"/>
        <v>261.67280456758692</v>
      </c>
      <c r="Q382" s="7" t="s">
        <v>1393</v>
      </c>
      <c r="R382" s="7" t="s">
        <v>1684</v>
      </c>
      <c r="S382" s="7" t="s">
        <v>1922</v>
      </c>
      <c r="T382" s="7" t="s">
        <v>2100</v>
      </c>
      <c r="U382" s="77"/>
      <c r="V382" s="74">
        <v>10832.752293577982</v>
      </c>
      <c r="W382" s="41">
        <v>12202.322404371585</v>
      </c>
      <c r="X382" s="41">
        <v>20399.058333333334</v>
      </c>
      <c r="Y382" s="41">
        <v>15309.853801169591</v>
      </c>
      <c r="Z382" s="41">
        <v>15211.235632183909</v>
      </c>
      <c r="AA382" s="41">
        <v>17645.033333333333</v>
      </c>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c r="AAA382"/>
      <c r="AAB382"/>
      <c r="AAC382"/>
      <c r="AAD382"/>
      <c r="AAE382"/>
      <c r="AAF382"/>
      <c r="AAG382"/>
      <c r="AAH382"/>
      <c r="AAI382"/>
      <c r="AAJ382"/>
      <c r="AAK382"/>
      <c r="AAL382"/>
      <c r="AAM382"/>
      <c r="AAN382"/>
      <c r="AAO382"/>
      <c r="AAP382"/>
      <c r="AAQ382"/>
      <c r="AAR382"/>
      <c r="AAS382"/>
      <c r="AAT382"/>
      <c r="AAU382"/>
      <c r="AAV382"/>
      <c r="AAW382"/>
      <c r="AAX382"/>
      <c r="AAY382"/>
      <c r="AAZ382"/>
      <c r="ABA382"/>
      <c r="ABB382"/>
      <c r="ABC382"/>
      <c r="ABD382"/>
      <c r="ABE382"/>
      <c r="ABF382"/>
      <c r="ABG382"/>
      <c r="ABH382"/>
      <c r="ABI382"/>
      <c r="ABJ382"/>
      <c r="ABK382"/>
      <c r="ABL382"/>
    </row>
    <row r="383" spans="1:740" s="113" customFormat="1" ht="27" customHeight="1" x14ac:dyDescent="0.15">
      <c r="A383" s="2">
        <v>380</v>
      </c>
      <c r="B383" s="20" t="s">
        <v>228</v>
      </c>
      <c r="C383" s="10" t="s">
        <v>840</v>
      </c>
      <c r="D383" s="1" t="s">
        <v>1113</v>
      </c>
      <c r="E383" s="22">
        <v>14</v>
      </c>
      <c r="F383" s="66">
        <v>13</v>
      </c>
      <c r="G383" s="56">
        <v>2546650</v>
      </c>
      <c r="H383" s="6">
        <v>3159</v>
      </c>
      <c r="I383" s="22">
        <v>311</v>
      </c>
      <c r="J383" s="87">
        <f t="shared" si="24"/>
        <v>10.199999999999999</v>
      </c>
      <c r="K383" s="14">
        <v>12</v>
      </c>
      <c r="L383" s="123">
        <f t="shared" si="23"/>
        <v>20805.964052287582</v>
      </c>
      <c r="M383" s="56">
        <v>148</v>
      </c>
      <c r="N383" s="22">
        <f t="shared" si="25"/>
        <v>17207.094594594593</v>
      </c>
      <c r="O383" s="74">
        <v>20471</v>
      </c>
      <c r="P383" s="26">
        <f t="shared" si="26"/>
        <v>124.40281373650529</v>
      </c>
      <c r="Q383" s="7" t="s">
        <v>382</v>
      </c>
      <c r="R383" s="7" t="s">
        <v>1637</v>
      </c>
      <c r="S383" s="7" t="s">
        <v>1323</v>
      </c>
      <c r="T383" s="7" t="s">
        <v>368</v>
      </c>
      <c r="U383" s="77" t="s">
        <v>384</v>
      </c>
      <c r="V383" s="74">
        <v>15417.559523809523</v>
      </c>
      <c r="W383" s="41">
        <v>10872.994505494506</v>
      </c>
      <c r="X383" s="41">
        <v>15476.215277777777</v>
      </c>
      <c r="Y383" s="41">
        <v>16089.62962962963</v>
      </c>
      <c r="Z383" s="41">
        <v>17207.094594594593</v>
      </c>
      <c r="AA383" s="41">
        <v>20805.964052287582</v>
      </c>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c r="AAA383"/>
      <c r="AAB383"/>
      <c r="AAC383"/>
      <c r="AAD383"/>
      <c r="AAE383"/>
      <c r="AAF383"/>
      <c r="AAG383"/>
      <c r="AAH383"/>
      <c r="AAI383"/>
      <c r="AAJ383"/>
      <c r="AAK383"/>
      <c r="AAL383"/>
      <c r="AAM383"/>
      <c r="AAN383"/>
      <c r="AAO383"/>
      <c r="AAP383"/>
      <c r="AAQ383"/>
      <c r="AAR383"/>
      <c r="AAS383"/>
      <c r="AAT383"/>
      <c r="AAU383"/>
      <c r="AAV383"/>
      <c r="AAW383"/>
      <c r="AAX383"/>
      <c r="AAY383"/>
      <c r="AAZ383"/>
      <c r="ABA383"/>
      <c r="ABB383"/>
      <c r="ABC383"/>
      <c r="ABD383"/>
      <c r="ABE383"/>
      <c r="ABF383"/>
      <c r="ABG383"/>
      <c r="ABH383"/>
      <c r="ABI383"/>
      <c r="ABJ383"/>
      <c r="ABK383"/>
      <c r="ABL383"/>
    </row>
    <row r="384" spans="1:740" s="113" customFormat="1" ht="27" customHeight="1" x14ac:dyDescent="0.15">
      <c r="A384" s="2">
        <v>381</v>
      </c>
      <c r="B384" s="20" t="s">
        <v>1057</v>
      </c>
      <c r="C384" s="10" t="s">
        <v>841</v>
      </c>
      <c r="D384" s="1" t="s">
        <v>1113</v>
      </c>
      <c r="E384" s="22">
        <v>20</v>
      </c>
      <c r="F384" s="66">
        <v>17</v>
      </c>
      <c r="G384" s="56">
        <v>2056310</v>
      </c>
      <c r="H384" s="6">
        <v>3456</v>
      </c>
      <c r="I384" s="22">
        <v>242</v>
      </c>
      <c r="J384" s="87">
        <f t="shared" si="24"/>
        <v>14.299999999999999</v>
      </c>
      <c r="K384" s="14">
        <v>12</v>
      </c>
      <c r="L384" s="123">
        <f t="shared" si="23"/>
        <v>11983.158508158509</v>
      </c>
      <c r="M384" s="56">
        <v>204</v>
      </c>
      <c r="N384" s="22">
        <f t="shared" si="25"/>
        <v>10079.950980392157</v>
      </c>
      <c r="O384" s="74">
        <v>20049</v>
      </c>
      <c r="P384" s="26">
        <f t="shared" si="26"/>
        <v>102.56421766671654</v>
      </c>
      <c r="Q384" s="7" t="s">
        <v>392</v>
      </c>
      <c r="R384" s="7" t="s">
        <v>1685</v>
      </c>
      <c r="S384" s="7" t="s">
        <v>382</v>
      </c>
      <c r="T384" s="7" t="s">
        <v>1518</v>
      </c>
      <c r="U384" s="77"/>
      <c r="V384" s="74">
        <v>5237.083333333333</v>
      </c>
      <c r="W384" s="41">
        <v>6995.0867052023123</v>
      </c>
      <c r="X384" s="41">
        <v>10152.987012987012</v>
      </c>
      <c r="Y384" s="41">
        <v>10042.15909090909</v>
      </c>
      <c r="Z384" s="41">
        <v>10079.950980392157</v>
      </c>
      <c r="AA384" s="41">
        <v>11983.158508158509</v>
      </c>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row>
    <row r="385" spans="1:740" s="113" customFormat="1" ht="27" customHeight="1" x14ac:dyDescent="0.15">
      <c r="A385" s="2">
        <v>382</v>
      </c>
      <c r="B385" s="20" t="s">
        <v>229</v>
      </c>
      <c r="C385" s="10" t="s">
        <v>842</v>
      </c>
      <c r="D385" s="1" t="s">
        <v>1114</v>
      </c>
      <c r="E385" s="22">
        <v>20</v>
      </c>
      <c r="F385" s="66">
        <v>19</v>
      </c>
      <c r="G385" s="56">
        <v>4505800</v>
      </c>
      <c r="H385" s="6">
        <v>4359</v>
      </c>
      <c r="I385" s="22">
        <v>264</v>
      </c>
      <c r="J385" s="87">
        <f t="shared" si="24"/>
        <v>16.600000000000001</v>
      </c>
      <c r="K385" s="14">
        <v>12</v>
      </c>
      <c r="L385" s="123">
        <f t="shared" si="23"/>
        <v>22619.477911646583</v>
      </c>
      <c r="M385" s="56">
        <v>228</v>
      </c>
      <c r="N385" s="22">
        <f t="shared" si="25"/>
        <v>19762.280701754386</v>
      </c>
      <c r="O385" s="74">
        <v>19615</v>
      </c>
      <c r="P385" s="26">
        <f t="shared" si="26"/>
        <v>229.71195513637522</v>
      </c>
      <c r="Q385" s="7" t="s">
        <v>1394</v>
      </c>
      <c r="R385" s="7" t="s">
        <v>1686</v>
      </c>
      <c r="S385" s="7" t="s">
        <v>1923</v>
      </c>
      <c r="T385" s="7" t="s">
        <v>2242</v>
      </c>
      <c r="U385" s="77"/>
      <c r="V385" s="74">
        <v>15341.213333333333</v>
      </c>
      <c r="W385" s="41">
        <v>18888.957055214723</v>
      </c>
      <c r="X385" s="41">
        <v>20028.656716417911</v>
      </c>
      <c r="Y385" s="41">
        <v>20450.255319148935</v>
      </c>
      <c r="Z385" s="41">
        <v>19762.280701754386</v>
      </c>
      <c r="AA385" s="41">
        <v>22619.477911646583</v>
      </c>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row>
    <row r="386" spans="1:740" s="113" customFormat="1" ht="27" customHeight="1" x14ac:dyDescent="0.15">
      <c r="A386" s="2">
        <v>383</v>
      </c>
      <c r="B386" s="24" t="s">
        <v>230</v>
      </c>
      <c r="C386" s="10" t="s">
        <v>843</v>
      </c>
      <c r="D386" s="1" t="s">
        <v>1114</v>
      </c>
      <c r="E386" s="22">
        <v>20</v>
      </c>
      <c r="F386" s="66">
        <v>20</v>
      </c>
      <c r="G386" s="56">
        <v>10262025</v>
      </c>
      <c r="H386" s="6">
        <v>4943</v>
      </c>
      <c r="I386" s="22">
        <v>270</v>
      </c>
      <c r="J386" s="87">
        <f t="shared" si="24"/>
        <v>18.400000000000002</v>
      </c>
      <c r="K386" s="14">
        <v>12</v>
      </c>
      <c r="L386" s="123">
        <f t="shared" si="23"/>
        <v>46476.562499999993</v>
      </c>
      <c r="M386" s="56">
        <v>241</v>
      </c>
      <c r="N386" s="22">
        <f t="shared" si="25"/>
        <v>42581.016597510374</v>
      </c>
      <c r="O386" s="74">
        <v>25004.3</v>
      </c>
      <c r="P386" s="26">
        <f t="shared" si="26"/>
        <v>410.41040940958158</v>
      </c>
      <c r="Q386" s="7" t="s">
        <v>412</v>
      </c>
      <c r="R386" s="7" t="s">
        <v>1687</v>
      </c>
      <c r="S386" s="7"/>
      <c r="T386" s="7"/>
      <c r="U386" s="77"/>
      <c r="V386" s="74">
        <v>45462.111801242238</v>
      </c>
      <c r="W386" s="41">
        <v>42880.672514619881</v>
      </c>
      <c r="X386" s="41">
        <v>42728.476821192053</v>
      </c>
      <c r="Y386" s="41">
        <v>42262.371541501976</v>
      </c>
      <c r="Z386" s="41">
        <v>42581.016597510374</v>
      </c>
      <c r="AA386" s="41">
        <v>46476.562499999993</v>
      </c>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row>
    <row r="387" spans="1:740" s="113" customFormat="1" ht="27" customHeight="1" x14ac:dyDescent="0.15">
      <c r="A387" s="2">
        <v>384</v>
      </c>
      <c r="B387" s="24" t="s">
        <v>231</v>
      </c>
      <c r="C387" s="10" t="s">
        <v>844</v>
      </c>
      <c r="D387" s="1" t="s">
        <v>1114</v>
      </c>
      <c r="E387" s="22">
        <v>20</v>
      </c>
      <c r="F387" s="66">
        <v>5</v>
      </c>
      <c r="G387" s="56">
        <v>434483</v>
      </c>
      <c r="H387" s="6">
        <v>1177</v>
      </c>
      <c r="I387" s="22">
        <v>241</v>
      </c>
      <c r="J387" s="87">
        <f t="shared" si="24"/>
        <v>4.8999999999999995</v>
      </c>
      <c r="K387" s="14">
        <v>12</v>
      </c>
      <c r="L387" s="123">
        <f t="shared" si="23"/>
        <v>7389.1666666666679</v>
      </c>
      <c r="M387" s="56">
        <v>60</v>
      </c>
      <c r="N387" s="22">
        <f t="shared" si="25"/>
        <v>7241.3833333333332</v>
      </c>
      <c r="O387" s="74">
        <v>4708</v>
      </c>
      <c r="P387" s="26">
        <f t="shared" si="26"/>
        <v>92.286108751062017</v>
      </c>
      <c r="Q387" s="7" t="s">
        <v>1395</v>
      </c>
      <c r="R387" s="7"/>
      <c r="S387" s="7"/>
      <c r="T387" s="7"/>
      <c r="U387" s="77"/>
      <c r="V387" s="74">
        <v>14803.583333333334</v>
      </c>
      <c r="W387" s="41">
        <v>6027.272727272727</v>
      </c>
      <c r="X387" s="41">
        <v>6005.1851851851852</v>
      </c>
      <c r="Y387" s="41">
        <v>10755.692307692309</v>
      </c>
      <c r="Z387" s="41">
        <v>7241.3833333333332</v>
      </c>
      <c r="AA387" s="41">
        <v>7389.1666666666679</v>
      </c>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row>
    <row r="388" spans="1:740" s="113" customFormat="1" ht="27" customHeight="1" x14ac:dyDescent="0.15">
      <c r="A388" s="2">
        <v>385</v>
      </c>
      <c r="B388" s="58" t="s">
        <v>232</v>
      </c>
      <c r="C388" s="10" t="s">
        <v>845</v>
      </c>
      <c r="D388" s="1" t="s">
        <v>1114</v>
      </c>
      <c r="E388" s="22">
        <v>29</v>
      </c>
      <c r="F388" s="66">
        <v>29</v>
      </c>
      <c r="G388" s="56">
        <v>1137000</v>
      </c>
      <c r="H388" s="6">
        <v>6369</v>
      </c>
      <c r="I388" s="22">
        <v>257</v>
      </c>
      <c r="J388" s="87">
        <f t="shared" si="24"/>
        <v>24.8</v>
      </c>
      <c r="K388" s="14">
        <v>12</v>
      </c>
      <c r="L388" s="123">
        <f t="shared" si="23"/>
        <v>3820.5645161290322</v>
      </c>
      <c r="M388" s="56">
        <v>307</v>
      </c>
      <c r="N388" s="22">
        <f t="shared" si="25"/>
        <v>3703.583061889251</v>
      </c>
      <c r="O388" s="74">
        <v>44583</v>
      </c>
      <c r="P388" s="26">
        <f t="shared" si="26"/>
        <v>25.502994414911512</v>
      </c>
      <c r="Q388" s="7" t="s">
        <v>1396</v>
      </c>
      <c r="R388" s="7" t="s">
        <v>368</v>
      </c>
      <c r="S388" s="7" t="s">
        <v>382</v>
      </c>
      <c r="T388" s="7" t="s">
        <v>412</v>
      </c>
      <c r="U388" s="77"/>
      <c r="V388" s="74">
        <v>3641.9753086419755</v>
      </c>
      <c r="W388" s="41">
        <v>4456.521739130435</v>
      </c>
      <c r="X388" s="41">
        <v>5551.136363636364</v>
      </c>
      <c r="Y388" s="41">
        <v>4828.7037037037035</v>
      </c>
      <c r="Z388" s="41">
        <v>3703.583061889251</v>
      </c>
      <c r="AA388" s="41">
        <v>3820.5645161290322</v>
      </c>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c r="ST388"/>
      <c r="SU388"/>
      <c r="SV388"/>
      <c r="SW388"/>
      <c r="SX388"/>
      <c r="SY388"/>
      <c r="SZ388"/>
      <c r="TA388"/>
      <c r="TB388"/>
      <c r="TC388"/>
      <c r="TD388"/>
      <c r="TE388"/>
      <c r="TF388"/>
      <c r="TG388"/>
      <c r="TH388"/>
      <c r="TI388"/>
      <c r="TJ388"/>
      <c r="TK388"/>
      <c r="TL388"/>
      <c r="TM388"/>
      <c r="TN388"/>
      <c r="TO388"/>
      <c r="TP388"/>
      <c r="TQ388"/>
      <c r="TR388"/>
      <c r="TS388"/>
      <c r="TT388"/>
      <c r="TU388"/>
      <c r="TV388"/>
      <c r="TW388"/>
      <c r="TX388"/>
      <c r="TY388"/>
      <c r="TZ388"/>
      <c r="UA388"/>
      <c r="UB388"/>
      <c r="UC388"/>
      <c r="UD388"/>
      <c r="UE388"/>
      <c r="UF388"/>
      <c r="UG388"/>
      <c r="UH388"/>
      <c r="UI388"/>
      <c r="UJ388"/>
      <c r="UK388"/>
      <c r="UL388"/>
      <c r="UM388"/>
      <c r="UN388"/>
      <c r="UO388"/>
      <c r="UP388"/>
      <c r="UQ388"/>
      <c r="UR388"/>
      <c r="US388"/>
      <c r="UT388"/>
      <c r="UU388"/>
      <c r="UV388"/>
      <c r="UW388"/>
      <c r="UX388"/>
      <c r="UY388"/>
      <c r="UZ388"/>
      <c r="VA388"/>
      <c r="VB388"/>
      <c r="VC388"/>
      <c r="VD388"/>
      <c r="VE388"/>
      <c r="VF388"/>
      <c r="VG388"/>
      <c r="VH388"/>
      <c r="VI388"/>
      <c r="VJ388"/>
      <c r="VK388"/>
      <c r="VL388"/>
      <c r="VM388"/>
      <c r="VN388"/>
      <c r="VO388"/>
      <c r="VP388"/>
      <c r="VQ388"/>
      <c r="VR388"/>
      <c r="VS388"/>
      <c r="VT388"/>
      <c r="VU388"/>
      <c r="VV388"/>
      <c r="VW388"/>
      <c r="VX388"/>
      <c r="VY388"/>
      <c r="VZ388"/>
      <c r="WA388"/>
      <c r="WB388"/>
      <c r="WC388"/>
      <c r="WD388"/>
      <c r="WE388"/>
      <c r="WF388"/>
      <c r="WG388"/>
      <c r="WH388"/>
      <c r="WI388"/>
      <c r="WJ388"/>
      <c r="WK388"/>
      <c r="WL388"/>
      <c r="WM388"/>
      <c r="WN388"/>
      <c r="WO388"/>
      <c r="WP388"/>
      <c r="WQ388"/>
      <c r="WR388"/>
      <c r="WS388"/>
      <c r="WT388"/>
      <c r="WU388"/>
      <c r="WV388"/>
      <c r="WW388"/>
      <c r="WX388"/>
      <c r="WY388"/>
      <c r="WZ388"/>
      <c r="XA388"/>
      <c r="XB388"/>
      <c r="XC388"/>
      <c r="XD388"/>
      <c r="XE388"/>
      <c r="XF388"/>
      <c r="XG388"/>
      <c r="XH388"/>
      <c r="XI388"/>
      <c r="XJ388"/>
      <c r="XK388"/>
      <c r="XL388"/>
      <c r="XM388"/>
      <c r="XN388"/>
      <c r="XO388"/>
      <c r="XP388"/>
      <c r="XQ388"/>
      <c r="XR388"/>
      <c r="XS388"/>
      <c r="XT388"/>
      <c r="XU388"/>
      <c r="XV388"/>
      <c r="XW388"/>
      <c r="XX388"/>
      <c r="XY388"/>
      <c r="XZ388"/>
      <c r="YA388"/>
      <c r="YB388"/>
      <c r="YC388"/>
      <c r="YD388"/>
      <c r="YE388"/>
      <c r="YF388"/>
      <c r="YG388"/>
      <c r="YH388"/>
      <c r="YI388"/>
      <c r="YJ388"/>
      <c r="YK388"/>
      <c r="YL388"/>
      <c r="YM388"/>
      <c r="YN388"/>
      <c r="YO388"/>
      <c r="YP388"/>
      <c r="YQ388"/>
      <c r="YR388"/>
      <c r="YS388"/>
      <c r="YT388"/>
      <c r="YU388"/>
      <c r="YV388"/>
      <c r="YW388"/>
      <c r="YX388"/>
      <c r="YY388"/>
      <c r="YZ388"/>
      <c r="ZA388"/>
      <c r="ZB388"/>
      <c r="ZC388"/>
      <c r="ZD388"/>
      <c r="ZE388"/>
      <c r="ZF388"/>
      <c r="ZG388"/>
      <c r="ZH388"/>
      <c r="ZI388"/>
      <c r="ZJ388"/>
      <c r="ZK388"/>
      <c r="ZL388"/>
      <c r="ZM388"/>
      <c r="ZN388"/>
      <c r="ZO388"/>
      <c r="ZP388"/>
      <c r="ZQ388"/>
      <c r="ZR388"/>
      <c r="ZS388"/>
      <c r="ZT388"/>
      <c r="ZU388"/>
      <c r="ZV388"/>
      <c r="ZW388"/>
      <c r="ZX388"/>
      <c r="ZY388"/>
      <c r="ZZ388"/>
      <c r="AAA388"/>
      <c r="AAB388"/>
      <c r="AAC388"/>
      <c r="AAD388"/>
      <c r="AAE388"/>
      <c r="AAF388"/>
      <c r="AAG388"/>
      <c r="AAH388"/>
      <c r="AAI388"/>
      <c r="AAJ388"/>
      <c r="AAK388"/>
      <c r="AAL388"/>
      <c r="AAM388"/>
      <c r="AAN388"/>
      <c r="AAO388"/>
      <c r="AAP388"/>
      <c r="AAQ388"/>
      <c r="AAR388"/>
      <c r="AAS388"/>
      <c r="AAT388"/>
      <c r="AAU388"/>
      <c r="AAV388"/>
      <c r="AAW388"/>
      <c r="AAX388"/>
      <c r="AAY388"/>
      <c r="AAZ388"/>
      <c r="ABA388"/>
      <c r="ABB388"/>
      <c r="ABC388"/>
      <c r="ABD388"/>
      <c r="ABE388"/>
      <c r="ABF388"/>
      <c r="ABG388"/>
      <c r="ABH388"/>
      <c r="ABI388"/>
      <c r="ABJ388"/>
      <c r="ABK388"/>
      <c r="ABL388"/>
    </row>
    <row r="389" spans="1:740" s="113" customFormat="1" ht="27" customHeight="1" x14ac:dyDescent="0.15">
      <c r="A389" s="2">
        <v>386</v>
      </c>
      <c r="B389" s="58" t="s">
        <v>1058</v>
      </c>
      <c r="C389" s="10" t="s">
        <v>846</v>
      </c>
      <c r="D389" s="1" t="s">
        <v>1114</v>
      </c>
      <c r="E389" s="22">
        <v>20</v>
      </c>
      <c r="F389" s="66">
        <v>20</v>
      </c>
      <c r="G389" s="56">
        <v>3643955</v>
      </c>
      <c r="H389" s="6">
        <v>5144</v>
      </c>
      <c r="I389" s="22">
        <v>255</v>
      </c>
      <c r="J389" s="87">
        <f t="shared" si="24"/>
        <v>20.200000000000003</v>
      </c>
      <c r="K389" s="14">
        <v>12</v>
      </c>
      <c r="L389" s="123">
        <f t="shared" ref="L389:L452" si="27">IF(AND(G389&gt;0,J389&gt;0,K389&gt;0),G389/J389/K389,0)</f>
        <v>15032.817656765676</v>
      </c>
      <c r="M389" s="56">
        <v>280</v>
      </c>
      <c r="N389" s="22">
        <f t="shared" si="25"/>
        <v>13014.125</v>
      </c>
      <c r="O389" s="74">
        <v>18712.8</v>
      </c>
      <c r="P389" s="26">
        <f t="shared" si="26"/>
        <v>194.730612201274</v>
      </c>
      <c r="Q389" s="7" t="s">
        <v>456</v>
      </c>
      <c r="R389" s="7" t="s">
        <v>1688</v>
      </c>
      <c r="S389" s="7" t="s">
        <v>1924</v>
      </c>
      <c r="T389" s="7" t="s">
        <v>2101</v>
      </c>
      <c r="U389" s="77" t="s">
        <v>412</v>
      </c>
      <c r="V389" s="74">
        <v>10974.44</v>
      </c>
      <c r="W389" s="41">
        <v>10691.600877192983</v>
      </c>
      <c r="X389" s="41">
        <v>11728.238636363636</v>
      </c>
      <c r="Y389" s="41">
        <v>11923.721374045801</v>
      </c>
      <c r="Z389" s="41">
        <v>13014.125</v>
      </c>
      <c r="AA389" s="41">
        <v>15032.817656765676</v>
      </c>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c r="ST389"/>
      <c r="SU389"/>
      <c r="SV389"/>
      <c r="SW389"/>
      <c r="SX389"/>
      <c r="SY389"/>
      <c r="SZ389"/>
      <c r="TA389"/>
      <c r="TB389"/>
      <c r="TC389"/>
      <c r="TD389"/>
      <c r="TE389"/>
      <c r="TF389"/>
      <c r="TG389"/>
      <c r="TH389"/>
      <c r="TI389"/>
      <c r="TJ389"/>
      <c r="TK389"/>
      <c r="TL389"/>
      <c r="TM389"/>
      <c r="TN389"/>
      <c r="TO389"/>
      <c r="TP389"/>
      <c r="TQ389"/>
      <c r="TR389"/>
      <c r="TS389"/>
      <c r="TT389"/>
      <c r="TU389"/>
      <c r="TV389"/>
      <c r="TW389"/>
      <c r="TX389"/>
      <c r="TY389"/>
      <c r="TZ389"/>
      <c r="UA389"/>
      <c r="UB389"/>
      <c r="UC389"/>
      <c r="UD389"/>
      <c r="UE389"/>
      <c r="UF389"/>
      <c r="UG389"/>
      <c r="UH389"/>
      <c r="UI389"/>
      <c r="UJ389"/>
      <c r="UK389"/>
      <c r="UL389"/>
      <c r="UM389"/>
      <c r="UN389"/>
      <c r="UO389"/>
      <c r="UP389"/>
      <c r="UQ389"/>
      <c r="UR389"/>
      <c r="US389"/>
      <c r="UT389"/>
      <c r="UU389"/>
      <c r="UV389"/>
      <c r="UW389"/>
      <c r="UX389"/>
      <c r="UY389"/>
      <c r="UZ389"/>
      <c r="VA389"/>
      <c r="VB389"/>
      <c r="VC389"/>
      <c r="VD389"/>
      <c r="VE389"/>
      <c r="VF389"/>
      <c r="VG389"/>
      <c r="VH389"/>
      <c r="VI389"/>
      <c r="VJ389"/>
      <c r="VK389"/>
      <c r="VL389"/>
      <c r="VM389"/>
      <c r="VN389"/>
      <c r="VO389"/>
      <c r="VP389"/>
      <c r="VQ389"/>
      <c r="VR389"/>
      <c r="VS389"/>
      <c r="VT389"/>
      <c r="VU389"/>
      <c r="VV389"/>
      <c r="VW389"/>
      <c r="VX389"/>
      <c r="VY389"/>
      <c r="VZ389"/>
      <c r="WA389"/>
      <c r="WB389"/>
      <c r="WC389"/>
      <c r="WD389"/>
      <c r="WE389"/>
      <c r="WF389"/>
      <c r="WG389"/>
      <c r="WH389"/>
      <c r="WI389"/>
      <c r="WJ389"/>
      <c r="WK389"/>
      <c r="WL389"/>
      <c r="WM389"/>
      <c r="WN389"/>
      <c r="WO389"/>
      <c r="WP389"/>
      <c r="WQ389"/>
      <c r="WR389"/>
      <c r="WS389"/>
      <c r="WT389"/>
      <c r="WU389"/>
      <c r="WV389"/>
      <c r="WW389"/>
      <c r="WX389"/>
      <c r="WY389"/>
      <c r="WZ389"/>
      <c r="XA389"/>
      <c r="XB389"/>
      <c r="XC389"/>
      <c r="XD389"/>
      <c r="XE389"/>
      <c r="XF389"/>
      <c r="XG389"/>
      <c r="XH389"/>
      <c r="XI389"/>
      <c r="XJ389"/>
      <c r="XK389"/>
      <c r="XL389"/>
      <c r="XM389"/>
      <c r="XN389"/>
      <c r="XO389"/>
      <c r="XP389"/>
      <c r="XQ389"/>
      <c r="XR389"/>
      <c r="XS389"/>
      <c r="XT389"/>
      <c r="XU389"/>
      <c r="XV389"/>
      <c r="XW389"/>
      <c r="XX389"/>
      <c r="XY389"/>
      <c r="XZ389"/>
      <c r="YA389"/>
      <c r="YB389"/>
      <c r="YC389"/>
      <c r="YD389"/>
      <c r="YE389"/>
      <c r="YF389"/>
      <c r="YG389"/>
      <c r="YH389"/>
      <c r="YI389"/>
      <c r="YJ389"/>
      <c r="YK389"/>
      <c r="YL389"/>
      <c r="YM389"/>
      <c r="YN389"/>
      <c r="YO389"/>
      <c r="YP389"/>
      <c r="YQ389"/>
      <c r="YR389"/>
      <c r="YS389"/>
      <c r="YT389"/>
      <c r="YU389"/>
      <c r="YV389"/>
      <c r="YW389"/>
      <c r="YX389"/>
      <c r="YY389"/>
      <c r="YZ389"/>
      <c r="ZA389"/>
      <c r="ZB389"/>
      <c r="ZC389"/>
      <c r="ZD389"/>
      <c r="ZE389"/>
      <c r="ZF389"/>
      <c r="ZG389"/>
      <c r="ZH389"/>
      <c r="ZI389"/>
      <c r="ZJ389"/>
      <c r="ZK389"/>
      <c r="ZL389"/>
      <c r="ZM389"/>
      <c r="ZN389"/>
      <c r="ZO389"/>
      <c r="ZP389"/>
      <c r="ZQ389"/>
      <c r="ZR389"/>
      <c r="ZS389"/>
      <c r="ZT389"/>
      <c r="ZU389"/>
      <c r="ZV389"/>
      <c r="ZW389"/>
      <c r="ZX389"/>
      <c r="ZY389"/>
      <c r="ZZ389"/>
      <c r="AAA389"/>
      <c r="AAB389"/>
      <c r="AAC389"/>
      <c r="AAD389"/>
      <c r="AAE389"/>
      <c r="AAF389"/>
      <c r="AAG389"/>
      <c r="AAH389"/>
      <c r="AAI389"/>
      <c r="AAJ389"/>
      <c r="AAK389"/>
      <c r="AAL389"/>
      <c r="AAM389"/>
      <c r="AAN389"/>
      <c r="AAO389"/>
      <c r="AAP389"/>
      <c r="AAQ389"/>
      <c r="AAR389"/>
      <c r="AAS389"/>
      <c r="AAT389"/>
      <c r="AAU389"/>
      <c r="AAV389"/>
      <c r="AAW389"/>
      <c r="AAX389"/>
      <c r="AAY389"/>
      <c r="AAZ389"/>
      <c r="ABA389"/>
      <c r="ABB389"/>
      <c r="ABC389"/>
      <c r="ABD389"/>
      <c r="ABE389"/>
      <c r="ABF389"/>
      <c r="ABG389"/>
      <c r="ABH389"/>
      <c r="ABI389"/>
      <c r="ABJ389"/>
      <c r="ABK389"/>
      <c r="ABL389"/>
    </row>
    <row r="390" spans="1:740" s="113" customFormat="1" ht="27" customHeight="1" x14ac:dyDescent="0.15">
      <c r="A390" s="2">
        <v>387</v>
      </c>
      <c r="B390" s="58" t="s">
        <v>1059</v>
      </c>
      <c r="C390" s="10" t="s">
        <v>847</v>
      </c>
      <c r="D390" s="1" t="s">
        <v>1114</v>
      </c>
      <c r="E390" s="22">
        <v>20</v>
      </c>
      <c r="F390" s="66">
        <v>14</v>
      </c>
      <c r="G390" s="56">
        <v>2377686</v>
      </c>
      <c r="H390" s="6">
        <v>3174</v>
      </c>
      <c r="I390" s="22">
        <v>259</v>
      </c>
      <c r="J390" s="87">
        <f t="shared" si="24"/>
        <v>12.299999999999999</v>
      </c>
      <c r="K390" s="14">
        <v>12</v>
      </c>
      <c r="L390" s="123">
        <f t="shared" si="27"/>
        <v>16108.9837398374</v>
      </c>
      <c r="M390" s="56">
        <v>162</v>
      </c>
      <c r="N390" s="22">
        <f t="shared" si="25"/>
        <v>14677.074074074075</v>
      </c>
      <c r="O390" s="74">
        <v>13408.5</v>
      </c>
      <c r="P390" s="26">
        <f t="shared" si="26"/>
        <v>177.32677033225193</v>
      </c>
      <c r="Q390" s="7" t="s">
        <v>392</v>
      </c>
      <c r="R390" s="7"/>
      <c r="S390" s="7"/>
      <c r="T390" s="7"/>
      <c r="U390" s="77"/>
      <c r="V390" s="74">
        <v>11852.489795918367</v>
      </c>
      <c r="W390" s="41">
        <v>12247.318181818182</v>
      </c>
      <c r="X390" s="41">
        <v>13218.971962616823</v>
      </c>
      <c r="Y390" s="41">
        <v>14539.923611111111</v>
      </c>
      <c r="Z390" s="41">
        <v>14677.074074074075</v>
      </c>
      <c r="AA390" s="41">
        <v>16108.9837398374</v>
      </c>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row>
    <row r="391" spans="1:740" s="113" customFormat="1" ht="27" customHeight="1" x14ac:dyDescent="0.15">
      <c r="A391" s="2">
        <v>388</v>
      </c>
      <c r="B391" s="58" t="s">
        <v>362</v>
      </c>
      <c r="C391" s="10" t="s">
        <v>358</v>
      </c>
      <c r="D391" s="1" t="s">
        <v>1114</v>
      </c>
      <c r="E391" s="22">
        <v>20</v>
      </c>
      <c r="F391" s="66">
        <v>26</v>
      </c>
      <c r="G391" s="56">
        <v>3224430</v>
      </c>
      <c r="H391" s="6">
        <v>4111</v>
      </c>
      <c r="I391" s="22">
        <v>258</v>
      </c>
      <c r="J391" s="87">
        <f t="shared" si="24"/>
        <v>16</v>
      </c>
      <c r="K391" s="14">
        <v>12</v>
      </c>
      <c r="L391" s="123">
        <f t="shared" si="27"/>
        <v>16793.90625</v>
      </c>
      <c r="M391" s="56">
        <v>256</v>
      </c>
      <c r="N391" s="22">
        <f t="shared" si="25"/>
        <v>12595.4296875</v>
      </c>
      <c r="O391" s="74">
        <v>15965.75</v>
      </c>
      <c r="P391" s="26">
        <f t="shared" si="26"/>
        <v>201.959193899441</v>
      </c>
      <c r="Q391" s="7" t="s">
        <v>504</v>
      </c>
      <c r="R391" s="7" t="s">
        <v>1689</v>
      </c>
      <c r="S391" s="7" t="s">
        <v>1925</v>
      </c>
      <c r="T391" s="7"/>
      <c r="U391" s="77"/>
      <c r="V391" s="74">
        <v>22160</v>
      </c>
      <c r="W391" s="41">
        <v>20112.808988764045</v>
      </c>
      <c r="X391" s="41">
        <v>16171.428571428571</v>
      </c>
      <c r="Y391" s="41">
        <v>15037.44292237443</v>
      </c>
      <c r="Z391" s="41">
        <v>12595.4296875</v>
      </c>
      <c r="AA391" s="41">
        <v>16793.90625</v>
      </c>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c r="ST391"/>
      <c r="SU391"/>
      <c r="SV391"/>
      <c r="SW391"/>
      <c r="SX391"/>
      <c r="SY391"/>
      <c r="SZ391"/>
      <c r="TA391"/>
      <c r="TB391"/>
      <c r="TC391"/>
      <c r="TD391"/>
      <c r="TE391"/>
      <c r="TF391"/>
      <c r="TG391"/>
      <c r="TH391"/>
      <c r="TI391"/>
      <c r="TJ391"/>
      <c r="TK391"/>
      <c r="TL391"/>
      <c r="TM391"/>
      <c r="TN391"/>
      <c r="TO391"/>
      <c r="TP391"/>
      <c r="TQ391"/>
      <c r="TR391"/>
      <c r="TS391"/>
      <c r="TT391"/>
      <c r="TU391"/>
      <c r="TV391"/>
      <c r="TW391"/>
      <c r="TX391"/>
      <c r="TY391"/>
      <c r="TZ391"/>
      <c r="UA391"/>
      <c r="UB391"/>
      <c r="UC391"/>
      <c r="UD391"/>
      <c r="UE391"/>
      <c r="UF391"/>
      <c r="UG391"/>
      <c r="UH391"/>
      <c r="UI391"/>
      <c r="UJ391"/>
      <c r="UK391"/>
      <c r="UL391"/>
      <c r="UM391"/>
      <c r="UN391"/>
      <c r="UO391"/>
      <c r="UP391"/>
      <c r="UQ391"/>
      <c r="UR391"/>
      <c r="US391"/>
      <c r="UT391"/>
      <c r="UU391"/>
      <c r="UV391"/>
      <c r="UW391"/>
      <c r="UX391"/>
      <c r="UY391"/>
      <c r="UZ391"/>
      <c r="VA391"/>
      <c r="VB391"/>
      <c r="VC391"/>
      <c r="VD391"/>
      <c r="VE391"/>
      <c r="VF391"/>
      <c r="VG391"/>
      <c r="VH391"/>
      <c r="VI391"/>
      <c r="VJ391"/>
      <c r="VK391"/>
      <c r="VL391"/>
      <c r="VM391"/>
      <c r="VN391"/>
      <c r="VO391"/>
      <c r="VP391"/>
      <c r="VQ391"/>
      <c r="VR391"/>
      <c r="VS391"/>
      <c r="VT391"/>
      <c r="VU391"/>
      <c r="VV391"/>
      <c r="VW391"/>
      <c r="VX391"/>
      <c r="VY391"/>
      <c r="VZ391"/>
      <c r="WA391"/>
      <c r="WB391"/>
      <c r="WC391"/>
      <c r="WD391"/>
      <c r="WE391"/>
      <c r="WF391"/>
      <c r="WG391"/>
      <c r="WH391"/>
      <c r="WI391"/>
      <c r="WJ391"/>
      <c r="WK391"/>
      <c r="WL391"/>
      <c r="WM391"/>
      <c r="WN391"/>
      <c r="WO391"/>
      <c r="WP391"/>
      <c r="WQ391"/>
      <c r="WR391"/>
      <c r="WS391"/>
      <c r="WT391"/>
      <c r="WU391"/>
      <c r="WV391"/>
      <c r="WW391"/>
      <c r="WX391"/>
      <c r="WY391"/>
      <c r="WZ391"/>
      <c r="XA391"/>
      <c r="XB391"/>
      <c r="XC391"/>
      <c r="XD391"/>
      <c r="XE391"/>
      <c r="XF391"/>
      <c r="XG391"/>
      <c r="XH391"/>
      <c r="XI391"/>
      <c r="XJ391"/>
      <c r="XK391"/>
      <c r="XL391"/>
      <c r="XM391"/>
      <c r="XN391"/>
      <c r="XO391"/>
      <c r="XP391"/>
      <c r="XQ391"/>
      <c r="XR391"/>
      <c r="XS391"/>
      <c r="XT391"/>
      <c r="XU391"/>
      <c r="XV391"/>
      <c r="XW391"/>
      <c r="XX391"/>
      <c r="XY391"/>
      <c r="XZ391"/>
      <c r="YA391"/>
      <c r="YB391"/>
      <c r="YC391"/>
      <c r="YD391"/>
      <c r="YE391"/>
      <c r="YF391"/>
      <c r="YG391"/>
      <c r="YH391"/>
      <c r="YI391"/>
      <c r="YJ391"/>
      <c r="YK391"/>
      <c r="YL391"/>
      <c r="YM391"/>
      <c r="YN391"/>
      <c r="YO391"/>
      <c r="YP391"/>
      <c r="YQ391"/>
      <c r="YR391"/>
      <c r="YS391"/>
      <c r="YT391"/>
      <c r="YU391"/>
      <c r="YV391"/>
      <c r="YW391"/>
      <c r="YX391"/>
      <c r="YY391"/>
      <c r="YZ391"/>
      <c r="ZA391"/>
      <c r="ZB391"/>
      <c r="ZC391"/>
      <c r="ZD391"/>
      <c r="ZE391"/>
      <c r="ZF391"/>
      <c r="ZG391"/>
      <c r="ZH391"/>
      <c r="ZI391"/>
      <c r="ZJ391"/>
      <c r="ZK391"/>
      <c r="ZL391"/>
      <c r="ZM391"/>
      <c r="ZN391"/>
      <c r="ZO391"/>
      <c r="ZP391"/>
      <c r="ZQ391"/>
      <c r="ZR391"/>
      <c r="ZS391"/>
      <c r="ZT391"/>
      <c r="ZU391"/>
      <c r="ZV391"/>
      <c r="ZW391"/>
      <c r="ZX391"/>
      <c r="ZY391"/>
      <c r="ZZ391"/>
      <c r="AAA391"/>
      <c r="AAB391"/>
      <c r="AAC391"/>
      <c r="AAD391"/>
      <c r="AAE391"/>
      <c r="AAF391"/>
      <c r="AAG391"/>
      <c r="AAH391"/>
      <c r="AAI391"/>
      <c r="AAJ391"/>
      <c r="AAK391"/>
      <c r="AAL391"/>
      <c r="AAM391"/>
      <c r="AAN391"/>
      <c r="AAO391"/>
      <c r="AAP391"/>
      <c r="AAQ391"/>
      <c r="AAR391"/>
      <c r="AAS391"/>
      <c r="AAT391"/>
      <c r="AAU391"/>
      <c r="AAV391"/>
      <c r="AAW391"/>
      <c r="AAX391"/>
      <c r="AAY391"/>
      <c r="AAZ391"/>
      <c r="ABA391"/>
      <c r="ABB391"/>
      <c r="ABC391"/>
      <c r="ABD391"/>
      <c r="ABE391"/>
      <c r="ABF391"/>
      <c r="ABG391"/>
      <c r="ABH391"/>
      <c r="ABI391"/>
      <c r="ABJ391"/>
      <c r="ABK391"/>
      <c r="ABL391"/>
    </row>
    <row r="392" spans="1:740" s="113" customFormat="1" ht="27" customHeight="1" x14ac:dyDescent="0.15">
      <c r="A392" s="2">
        <v>389</v>
      </c>
      <c r="B392" s="24" t="s">
        <v>144</v>
      </c>
      <c r="C392" s="10" t="s">
        <v>848</v>
      </c>
      <c r="D392" s="1" t="s">
        <v>1087</v>
      </c>
      <c r="E392" s="22">
        <v>20</v>
      </c>
      <c r="F392" s="66">
        <v>11</v>
      </c>
      <c r="G392" s="56">
        <v>669300</v>
      </c>
      <c r="H392" s="6">
        <v>1861</v>
      </c>
      <c r="I392" s="22">
        <v>242</v>
      </c>
      <c r="J392" s="87">
        <f t="shared" si="24"/>
        <v>7.6999999999999993</v>
      </c>
      <c r="K392" s="14">
        <v>12</v>
      </c>
      <c r="L392" s="123">
        <f t="shared" si="27"/>
        <v>7243.5064935064947</v>
      </c>
      <c r="M392" s="56">
        <v>139</v>
      </c>
      <c r="N392" s="22">
        <f t="shared" si="25"/>
        <v>4815.1079136690651</v>
      </c>
      <c r="O392" s="74">
        <v>8031</v>
      </c>
      <c r="P392" s="26">
        <f t="shared" si="26"/>
        <v>83.339559208068735</v>
      </c>
      <c r="Q392" s="7" t="s">
        <v>1397</v>
      </c>
      <c r="R392" s="7" t="s">
        <v>1690</v>
      </c>
      <c r="S392" s="7" t="s">
        <v>1926</v>
      </c>
      <c r="T392" s="7" t="s">
        <v>2102</v>
      </c>
      <c r="U392" s="77"/>
      <c r="V392" s="74">
        <v>6291.858407079646</v>
      </c>
      <c r="W392" s="41">
        <v>6398.95652173913</v>
      </c>
      <c r="X392" s="41">
        <v>6493.0769230769229</v>
      </c>
      <c r="Y392" s="41">
        <v>5835.9259259259261</v>
      </c>
      <c r="Z392" s="41">
        <v>4815.1079136690651</v>
      </c>
      <c r="AA392" s="41">
        <v>7243.5064935064947</v>
      </c>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c r="ST392"/>
      <c r="SU392"/>
      <c r="SV392"/>
      <c r="SW392"/>
      <c r="SX392"/>
      <c r="SY392"/>
      <c r="SZ392"/>
      <c r="TA392"/>
      <c r="TB392"/>
      <c r="TC392"/>
      <c r="TD392"/>
      <c r="TE392"/>
      <c r="TF392"/>
      <c r="TG392"/>
      <c r="TH392"/>
      <c r="TI392"/>
      <c r="TJ392"/>
      <c r="TK392"/>
      <c r="TL392"/>
      <c r="TM392"/>
      <c r="TN392"/>
      <c r="TO392"/>
      <c r="TP392"/>
      <c r="TQ392"/>
      <c r="TR392"/>
      <c r="TS392"/>
      <c r="TT392"/>
      <c r="TU392"/>
      <c r="TV392"/>
      <c r="TW392"/>
      <c r="TX392"/>
      <c r="TY392"/>
      <c r="TZ392"/>
      <c r="UA392"/>
      <c r="UB392"/>
      <c r="UC392"/>
      <c r="UD392"/>
      <c r="UE392"/>
      <c r="UF392"/>
      <c r="UG392"/>
      <c r="UH392"/>
      <c r="UI392"/>
      <c r="UJ392"/>
      <c r="UK392"/>
      <c r="UL392"/>
      <c r="UM392"/>
      <c r="UN392"/>
      <c r="UO392"/>
      <c r="UP392"/>
      <c r="UQ392"/>
      <c r="UR392"/>
      <c r="US392"/>
      <c r="UT392"/>
      <c r="UU392"/>
      <c r="UV392"/>
      <c r="UW392"/>
      <c r="UX392"/>
      <c r="UY392"/>
      <c r="UZ392"/>
      <c r="VA392"/>
      <c r="VB392"/>
      <c r="VC392"/>
      <c r="VD392"/>
      <c r="VE392"/>
      <c r="VF392"/>
      <c r="VG392"/>
      <c r="VH392"/>
      <c r="VI392"/>
      <c r="VJ392"/>
      <c r="VK392"/>
      <c r="VL392"/>
      <c r="VM392"/>
      <c r="VN392"/>
      <c r="VO392"/>
      <c r="VP392"/>
      <c r="VQ392"/>
      <c r="VR392"/>
      <c r="VS392"/>
      <c r="VT392"/>
      <c r="VU392"/>
      <c r="VV392"/>
      <c r="VW392"/>
      <c r="VX392"/>
      <c r="VY392"/>
      <c r="VZ392"/>
      <c r="WA392"/>
      <c r="WB392"/>
      <c r="WC392"/>
      <c r="WD392"/>
      <c r="WE392"/>
      <c r="WF392"/>
      <c r="WG392"/>
      <c r="WH392"/>
      <c r="WI392"/>
      <c r="WJ392"/>
      <c r="WK392"/>
      <c r="WL392"/>
      <c r="WM392"/>
      <c r="WN392"/>
      <c r="WO392"/>
      <c r="WP392"/>
      <c r="WQ392"/>
      <c r="WR392"/>
      <c r="WS392"/>
      <c r="WT392"/>
      <c r="WU392"/>
      <c r="WV392"/>
      <c r="WW392"/>
      <c r="WX392"/>
      <c r="WY392"/>
      <c r="WZ392"/>
      <c r="XA392"/>
      <c r="XB392"/>
      <c r="XC392"/>
      <c r="XD392"/>
      <c r="XE392"/>
      <c r="XF392"/>
      <c r="XG392"/>
      <c r="XH392"/>
      <c r="XI392"/>
      <c r="XJ392"/>
      <c r="XK392"/>
      <c r="XL392"/>
      <c r="XM392"/>
      <c r="XN392"/>
      <c r="XO392"/>
      <c r="XP392"/>
      <c r="XQ392"/>
      <c r="XR392"/>
      <c r="XS392"/>
      <c r="XT392"/>
      <c r="XU392"/>
      <c r="XV392"/>
      <c r="XW392"/>
      <c r="XX392"/>
      <c r="XY392"/>
      <c r="XZ392"/>
      <c r="YA392"/>
      <c r="YB392"/>
      <c r="YC392"/>
      <c r="YD392"/>
      <c r="YE392"/>
      <c r="YF392"/>
      <c r="YG392"/>
      <c r="YH392"/>
      <c r="YI392"/>
      <c r="YJ392"/>
      <c r="YK392"/>
      <c r="YL392"/>
      <c r="YM392"/>
      <c r="YN392"/>
      <c r="YO392"/>
      <c r="YP392"/>
      <c r="YQ392"/>
      <c r="YR392"/>
      <c r="YS392"/>
      <c r="YT392"/>
      <c r="YU392"/>
      <c r="YV392"/>
      <c r="YW392"/>
      <c r="YX392"/>
      <c r="YY392"/>
      <c r="YZ392"/>
      <c r="ZA392"/>
      <c r="ZB392"/>
      <c r="ZC392"/>
      <c r="ZD392"/>
      <c r="ZE392"/>
      <c r="ZF392"/>
      <c r="ZG392"/>
      <c r="ZH392"/>
      <c r="ZI392"/>
      <c r="ZJ392"/>
      <c r="ZK392"/>
      <c r="ZL392"/>
      <c r="ZM392"/>
      <c r="ZN392"/>
      <c r="ZO392"/>
      <c r="ZP392"/>
      <c r="ZQ392"/>
      <c r="ZR392"/>
      <c r="ZS392"/>
      <c r="ZT392"/>
      <c r="ZU392"/>
      <c r="ZV392"/>
      <c r="ZW392"/>
      <c r="ZX392"/>
      <c r="ZY392"/>
      <c r="ZZ392"/>
      <c r="AAA392"/>
      <c r="AAB392"/>
      <c r="AAC392"/>
      <c r="AAD392"/>
      <c r="AAE392"/>
      <c r="AAF392"/>
      <c r="AAG392"/>
      <c r="AAH392"/>
      <c r="AAI392"/>
      <c r="AAJ392"/>
      <c r="AAK392"/>
      <c r="AAL392"/>
      <c r="AAM392"/>
      <c r="AAN392"/>
      <c r="AAO392"/>
      <c r="AAP392"/>
      <c r="AAQ392"/>
      <c r="AAR392"/>
      <c r="AAS392"/>
      <c r="AAT392"/>
      <c r="AAU392"/>
      <c r="AAV392"/>
      <c r="AAW392"/>
      <c r="AAX392"/>
      <c r="AAY392"/>
      <c r="AAZ392"/>
      <c r="ABA392"/>
      <c r="ABB392"/>
      <c r="ABC392"/>
      <c r="ABD392"/>
      <c r="ABE392"/>
      <c r="ABF392"/>
      <c r="ABG392"/>
      <c r="ABH392"/>
      <c r="ABI392"/>
      <c r="ABJ392"/>
      <c r="ABK392"/>
      <c r="ABL392"/>
    </row>
    <row r="393" spans="1:740" s="113" customFormat="1" ht="27" customHeight="1" x14ac:dyDescent="0.15">
      <c r="A393" s="2">
        <v>390</v>
      </c>
      <c r="B393" s="24" t="s">
        <v>145</v>
      </c>
      <c r="C393" s="10" t="s">
        <v>36</v>
      </c>
      <c r="D393" s="1" t="s">
        <v>1115</v>
      </c>
      <c r="E393" s="22">
        <v>20</v>
      </c>
      <c r="F393" s="66">
        <v>9</v>
      </c>
      <c r="G393" s="56">
        <v>2046970</v>
      </c>
      <c r="H393" s="6">
        <v>2062</v>
      </c>
      <c r="I393" s="22">
        <v>270</v>
      </c>
      <c r="J393" s="87">
        <f t="shared" si="24"/>
        <v>7.6999999999999993</v>
      </c>
      <c r="K393" s="14">
        <v>12</v>
      </c>
      <c r="L393" s="123">
        <f t="shared" si="27"/>
        <v>22153.354978354982</v>
      </c>
      <c r="M393" s="56">
        <v>112</v>
      </c>
      <c r="N393" s="22">
        <f t="shared" si="25"/>
        <v>18276.517857142859</v>
      </c>
      <c r="O393" s="74">
        <v>7253</v>
      </c>
      <c r="P393" s="26">
        <f t="shared" si="26"/>
        <v>282.22390734868333</v>
      </c>
      <c r="Q393" s="7" t="s">
        <v>2243</v>
      </c>
      <c r="R393" s="7" t="s">
        <v>2244</v>
      </c>
      <c r="S393" s="7" t="s">
        <v>1927</v>
      </c>
      <c r="T393" s="7" t="s">
        <v>382</v>
      </c>
      <c r="U393" s="77"/>
      <c r="V393" s="74">
        <v>17722.94416243655</v>
      </c>
      <c r="W393" s="41">
        <v>19316.947368421053</v>
      </c>
      <c r="X393" s="41">
        <v>19872.8</v>
      </c>
      <c r="Y393" s="41">
        <v>18864.196428571428</v>
      </c>
      <c r="Z393" s="41">
        <v>18276.517857142859</v>
      </c>
      <c r="AA393" s="41">
        <v>22153.354978354982</v>
      </c>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c r="ST393"/>
      <c r="SU393"/>
      <c r="SV393"/>
      <c r="SW393"/>
      <c r="SX393"/>
      <c r="SY393"/>
      <c r="SZ393"/>
      <c r="TA393"/>
      <c r="TB393"/>
      <c r="TC393"/>
      <c r="TD393"/>
      <c r="TE393"/>
      <c r="TF393"/>
      <c r="TG393"/>
      <c r="TH393"/>
      <c r="TI393"/>
      <c r="TJ393"/>
      <c r="TK393"/>
      <c r="TL393"/>
      <c r="TM393"/>
      <c r="TN393"/>
      <c r="TO393"/>
      <c r="TP393"/>
      <c r="TQ393"/>
      <c r="TR393"/>
      <c r="TS393"/>
      <c r="TT393"/>
      <c r="TU393"/>
      <c r="TV393"/>
      <c r="TW393"/>
      <c r="TX393"/>
      <c r="TY393"/>
      <c r="TZ393"/>
      <c r="UA393"/>
      <c r="UB393"/>
      <c r="UC393"/>
      <c r="UD393"/>
      <c r="UE393"/>
      <c r="UF393"/>
      <c r="UG393"/>
      <c r="UH393"/>
      <c r="UI393"/>
      <c r="UJ393"/>
      <c r="UK393"/>
      <c r="UL393"/>
      <c r="UM393"/>
      <c r="UN393"/>
      <c r="UO393"/>
      <c r="UP393"/>
      <c r="UQ393"/>
      <c r="UR393"/>
      <c r="US393"/>
      <c r="UT393"/>
      <c r="UU393"/>
      <c r="UV393"/>
      <c r="UW393"/>
      <c r="UX393"/>
      <c r="UY393"/>
      <c r="UZ393"/>
      <c r="VA393"/>
      <c r="VB393"/>
      <c r="VC393"/>
      <c r="VD393"/>
      <c r="VE393"/>
      <c r="VF393"/>
      <c r="VG393"/>
      <c r="VH393"/>
      <c r="VI393"/>
      <c r="VJ393"/>
      <c r="VK393"/>
      <c r="VL393"/>
      <c r="VM393"/>
      <c r="VN393"/>
      <c r="VO393"/>
      <c r="VP393"/>
      <c r="VQ393"/>
      <c r="VR393"/>
      <c r="VS393"/>
      <c r="VT393"/>
      <c r="VU393"/>
      <c r="VV393"/>
      <c r="VW393"/>
      <c r="VX393"/>
      <c r="VY393"/>
      <c r="VZ393"/>
      <c r="WA393"/>
      <c r="WB393"/>
      <c r="WC393"/>
      <c r="WD393"/>
      <c r="WE393"/>
      <c r="WF393"/>
      <c r="WG393"/>
      <c r="WH393"/>
      <c r="WI393"/>
      <c r="WJ393"/>
      <c r="WK393"/>
      <c r="WL393"/>
      <c r="WM393"/>
      <c r="WN393"/>
      <c r="WO393"/>
      <c r="WP393"/>
      <c r="WQ393"/>
      <c r="WR393"/>
      <c r="WS393"/>
      <c r="WT393"/>
      <c r="WU393"/>
      <c r="WV393"/>
      <c r="WW393"/>
      <c r="WX393"/>
      <c r="WY393"/>
      <c r="WZ393"/>
      <c r="XA393"/>
      <c r="XB393"/>
      <c r="XC393"/>
      <c r="XD393"/>
      <c r="XE393"/>
      <c r="XF393"/>
      <c r="XG393"/>
      <c r="XH393"/>
      <c r="XI393"/>
      <c r="XJ393"/>
      <c r="XK393"/>
      <c r="XL393"/>
      <c r="XM393"/>
      <c r="XN393"/>
      <c r="XO393"/>
      <c r="XP393"/>
      <c r="XQ393"/>
      <c r="XR393"/>
      <c r="XS393"/>
      <c r="XT393"/>
      <c r="XU393"/>
      <c r="XV393"/>
      <c r="XW393"/>
      <c r="XX393"/>
      <c r="XY393"/>
      <c r="XZ393"/>
      <c r="YA393"/>
      <c r="YB393"/>
      <c r="YC393"/>
      <c r="YD393"/>
      <c r="YE393"/>
      <c r="YF393"/>
      <c r="YG393"/>
      <c r="YH393"/>
      <c r="YI393"/>
      <c r="YJ393"/>
      <c r="YK393"/>
      <c r="YL393"/>
      <c r="YM393"/>
      <c r="YN393"/>
      <c r="YO393"/>
      <c r="YP393"/>
      <c r="YQ393"/>
      <c r="YR393"/>
      <c r="YS393"/>
      <c r="YT393"/>
      <c r="YU393"/>
      <c r="YV393"/>
      <c r="YW393"/>
      <c r="YX393"/>
      <c r="YY393"/>
      <c r="YZ393"/>
      <c r="ZA393"/>
      <c r="ZB393"/>
      <c r="ZC393"/>
      <c r="ZD393"/>
      <c r="ZE393"/>
      <c r="ZF393"/>
      <c r="ZG393"/>
      <c r="ZH393"/>
      <c r="ZI393"/>
      <c r="ZJ393"/>
      <c r="ZK393"/>
      <c r="ZL393"/>
      <c r="ZM393"/>
      <c r="ZN393"/>
      <c r="ZO393"/>
      <c r="ZP393"/>
      <c r="ZQ393"/>
      <c r="ZR393"/>
      <c r="ZS393"/>
      <c r="ZT393"/>
      <c r="ZU393"/>
      <c r="ZV393"/>
      <c r="ZW393"/>
      <c r="ZX393"/>
      <c r="ZY393"/>
      <c r="ZZ393"/>
      <c r="AAA393"/>
      <c r="AAB393"/>
      <c r="AAC393"/>
      <c r="AAD393"/>
      <c r="AAE393"/>
      <c r="AAF393"/>
      <c r="AAG393"/>
      <c r="AAH393"/>
      <c r="AAI393"/>
      <c r="AAJ393"/>
      <c r="AAK393"/>
      <c r="AAL393"/>
      <c r="AAM393"/>
      <c r="AAN393"/>
      <c r="AAO393"/>
      <c r="AAP393"/>
      <c r="AAQ393"/>
      <c r="AAR393"/>
      <c r="AAS393"/>
      <c r="AAT393"/>
      <c r="AAU393"/>
      <c r="AAV393"/>
      <c r="AAW393"/>
      <c r="AAX393"/>
      <c r="AAY393"/>
      <c r="AAZ393"/>
      <c r="ABA393"/>
      <c r="ABB393"/>
      <c r="ABC393"/>
      <c r="ABD393"/>
      <c r="ABE393"/>
      <c r="ABF393"/>
      <c r="ABG393"/>
      <c r="ABH393"/>
      <c r="ABI393"/>
      <c r="ABJ393"/>
      <c r="ABK393"/>
      <c r="ABL393"/>
    </row>
    <row r="394" spans="1:740" s="113" customFormat="1" ht="27" customHeight="1" x14ac:dyDescent="0.15">
      <c r="A394" s="2">
        <v>391</v>
      </c>
      <c r="B394" s="19" t="s">
        <v>146</v>
      </c>
      <c r="C394" s="10" t="s">
        <v>849</v>
      </c>
      <c r="D394" s="1" t="s">
        <v>1115</v>
      </c>
      <c r="E394" s="22">
        <v>10</v>
      </c>
      <c r="F394" s="66">
        <v>10</v>
      </c>
      <c r="G394" s="56">
        <v>2362050</v>
      </c>
      <c r="H394" s="6">
        <v>2620</v>
      </c>
      <c r="I394" s="22">
        <v>270</v>
      </c>
      <c r="J394" s="87">
        <f t="shared" si="24"/>
        <v>9.7999999999999989</v>
      </c>
      <c r="K394" s="14">
        <v>12</v>
      </c>
      <c r="L394" s="123">
        <f t="shared" si="27"/>
        <v>20085.459183673473</v>
      </c>
      <c r="M394" s="56">
        <v>218</v>
      </c>
      <c r="N394" s="22">
        <f t="shared" si="25"/>
        <v>10835.091743119267</v>
      </c>
      <c r="O394" s="74">
        <v>10337</v>
      </c>
      <c r="P394" s="26">
        <f t="shared" si="26"/>
        <v>228.50440166392571</v>
      </c>
      <c r="Q394" s="7" t="s">
        <v>1398</v>
      </c>
      <c r="R394" s="7" t="s">
        <v>1361</v>
      </c>
      <c r="S394" s="7" t="s">
        <v>408</v>
      </c>
      <c r="T394" s="7"/>
      <c r="U394" s="77"/>
      <c r="V394" s="74">
        <v>12719.927536231884</v>
      </c>
      <c r="W394" s="41">
        <v>11612.820512820514</v>
      </c>
      <c r="X394" s="41">
        <v>11248.25</v>
      </c>
      <c r="Y394" s="41">
        <v>11567.772511848341</v>
      </c>
      <c r="Z394" s="41">
        <v>10835.091743119267</v>
      </c>
      <c r="AA394" s="41">
        <v>20085.459183673473</v>
      </c>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c r="AAA394"/>
      <c r="AAB394"/>
      <c r="AAC394"/>
      <c r="AAD394"/>
      <c r="AAE394"/>
      <c r="AAF394"/>
      <c r="AAG394"/>
      <c r="AAH394"/>
      <c r="AAI394"/>
      <c r="AAJ394"/>
      <c r="AAK394"/>
      <c r="AAL394"/>
      <c r="AAM394"/>
      <c r="AAN394"/>
      <c r="AAO394"/>
      <c r="AAP394"/>
      <c r="AAQ394"/>
      <c r="AAR394"/>
      <c r="AAS394"/>
      <c r="AAT394"/>
      <c r="AAU394"/>
      <c r="AAV394"/>
      <c r="AAW394"/>
      <c r="AAX394"/>
      <c r="AAY394"/>
      <c r="AAZ394"/>
      <c r="ABA394"/>
      <c r="ABB394"/>
      <c r="ABC394"/>
      <c r="ABD394"/>
      <c r="ABE394"/>
      <c r="ABF394"/>
      <c r="ABG394"/>
      <c r="ABH394"/>
      <c r="ABI394"/>
      <c r="ABJ394"/>
      <c r="ABK394"/>
      <c r="ABL394"/>
    </row>
    <row r="395" spans="1:740" s="116" customFormat="1" ht="27" customHeight="1" x14ac:dyDescent="0.15">
      <c r="A395" s="2">
        <v>392</v>
      </c>
      <c r="B395" s="24" t="s">
        <v>147</v>
      </c>
      <c r="C395" s="10" t="s">
        <v>37</v>
      </c>
      <c r="D395" s="1" t="s">
        <v>1087</v>
      </c>
      <c r="E395" s="22">
        <v>14</v>
      </c>
      <c r="F395" s="66">
        <v>3</v>
      </c>
      <c r="G395" s="56">
        <v>2090704</v>
      </c>
      <c r="H395" s="6">
        <v>821</v>
      </c>
      <c r="I395" s="22">
        <v>250</v>
      </c>
      <c r="J395" s="87">
        <f t="shared" si="24"/>
        <v>3.3000000000000003</v>
      </c>
      <c r="K395" s="14">
        <v>12</v>
      </c>
      <c r="L395" s="123">
        <f t="shared" si="27"/>
        <v>52795.555555555555</v>
      </c>
      <c r="M395" s="56">
        <v>41</v>
      </c>
      <c r="N395" s="22">
        <f t="shared" si="25"/>
        <v>50992.780487804877</v>
      </c>
      <c r="O395" s="74">
        <v>3754</v>
      </c>
      <c r="P395" s="26">
        <f t="shared" si="26"/>
        <v>556.9270111880661</v>
      </c>
      <c r="Q395" s="7" t="s">
        <v>1399</v>
      </c>
      <c r="R395" s="7" t="s">
        <v>1691</v>
      </c>
      <c r="S395" s="7" t="s">
        <v>1928</v>
      </c>
      <c r="T395" s="7"/>
      <c r="U395" s="77"/>
      <c r="V395" s="74">
        <v>38443.466666666667</v>
      </c>
      <c r="W395" s="41">
        <v>40211.083333333336</v>
      </c>
      <c r="X395" s="41">
        <v>40753.933333333334</v>
      </c>
      <c r="Y395" s="41"/>
      <c r="Z395" s="41">
        <v>50992.780487804877</v>
      </c>
      <c r="AA395" s="41">
        <v>52795.555555555555</v>
      </c>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c r="AAA395"/>
      <c r="AAB395"/>
      <c r="AAC395"/>
      <c r="AAD395"/>
      <c r="AAE395"/>
      <c r="AAF395"/>
      <c r="AAG395"/>
      <c r="AAH395"/>
      <c r="AAI395"/>
      <c r="AAJ395"/>
      <c r="AAK395"/>
      <c r="AAL395"/>
      <c r="AAM395"/>
      <c r="AAN395"/>
      <c r="AAO395"/>
      <c r="AAP395"/>
      <c r="AAQ395"/>
      <c r="AAR395"/>
      <c r="AAS395"/>
      <c r="AAT395"/>
      <c r="AAU395"/>
      <c r="AAV395"/>
      <c r="AAW395"/>
      <c r="AAX395"/>
      <c r="AAY395"/>
      <c r="AAZ395"/>
      <c r="ABA395"/>
      <c r="ABB395"/>
      <c r="ABC395"/>
      <c r="ABD395"/>
      <c r="ABE395"/>
      <c r="ABF395"/>
      <c r="ABG395"/>
      <c r="ABH395"/>
      <c r="ABI395"/>
      <c r="ABJ395"/>
      <c r="ABK395"/>
      <c r="ABL395"/>
    </row>
    <row r="396" spans="1:740" s="113" customFormat="1" ht="27" customHeight="1" x14ac:dyDescent="0.15">
      <c r="A396" s="2">
        <v>393</v>
      </c>
      <c r="B396" s="24" t="s">
        <v>148</v>
      </c>
      <c r="C396" s="10" t="s">
        <v>850</v>
      </c>
      <c r="D396" s="1" t="s">
        <v>1115</v>
      </c>
      <c r="E396" s="22">
        <v>20</v>
      </c>
      <c r="F396" s="66">
        <v>20</v>
      </c>
      <c r="G396" s="56">
        <v>1814149</v>
      </c>
      <c r="H396" s="6">
        <v>3017</v>
      </c>
      <c r="I396" s="22">
        <v>257</v>
      </c>
      <c r="J396" s="87">
        <f t="shared" si="24"/>
        <v>11.799999999999999</v>
      </c>
      <c r="K396" s="14">
        <v>12</v>
      </c>
      <c r="L396" s="123">
        <f t="shared" si="27"/>
        <v>12811.786723163843</v>
      </c>
      <c r="M396" s="56">
        <v>217</v>
      </c>
      <c r="N396" s="22">
        <f t="shared" si="25"/>
        <v>8360.1336405529946</v>
      </c>
      <c r="O396" s="74">
        <v>8408.5</v>
      </c>
      <c r="P396" s="26">
        <f t="shared" si="26"/>
        <v>215.75179877504905</v>
      </c>
      <c r="Q396" s="7" t="s">
        <v>1400</v>
      </c>
      <c r="R396" s="7" t="s">
        <v>1692</v>
      </c>
      <c r="S396" s="7" t="s">
        <v>1929</v>
      </c>
      <c r="T396" s="7" t="s">
        <v>2103</v>
      </c>
      <c r="U396" s="77" t="s">
        <v>2218</v>
      </c>
      <c r="V396" s="74">
        <v>8667.2058823529405</v>
      </c>
      <c r="W396" s="41">
        <v>9172.8804347826081</v>
      </c>
      <c r="X396" s="41">
        <v>9172.2815533980574</v>
      </c>
      <c r="Y396" s="41">
        <v>7716.0328638497649</v>
      </c>
      <c r="Z396" s="41">
        <v>8360.1336405529946</v>
      </c>
      <c r="AA396" s="41">
        <v>12811.786723163843</v>
      </c>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c r="AAA396"/>
      <c r="AAB396"/>
      <c r="AAC396"/>
      <c r="AAD396"/>
      <c r="AAE396"/>
      <c r="AAF396"/>
      <c r="AAG396"/>
      <c r="AAH396"/>
      <c r="AAI396"/>
      <c r="AAJ396"/>
      <c r="AAK396"/>
      <c r="AAL396"/>
      <c r="AAM396"/>
      <c r="AAN396"/>
      <c r="AAO396"/>
      <c r="AAP396"/>
      <c r="AAQ396"/>
      <c r="AAR396"/>
      <c r="AAS396"/>
      <c r="AAT396"/>
      <c r="AAU396"/>
      <c r="AAV396"/>
      <c r="AAW396"/>
      <c r="AAX396"/>
      <c r="AAY396"/>
      <c r="AAZ396"/>
      <c r="ABA396"/>
      <c r="ABB396"/>
      <c r="ABC396"/>
      <c r="ABD396"/>
      <c r="ABE396"/>
      <c r="ABF396"/>
      <c r="ABG396"/>
      <c r="ABH396"/>
      <c r="ABI396"/>
      <c r="ABJ396"/>
      <c r="ABK396"/>
      <c r="ABL396"/>
    </row>
    <row r="397" spans="1:740" s="113" customFormat="1" ht="27" customHeight="1" x14ac:dyDescent="0.15">
      <c r="A397" s="2">
        <v>394</v>
      </c>
      <c r="B397" s="25" t="s">
        <v>1060</v>
      </c>
      <c r="C397" s="10" t="s">
        <v>851</v>
      </c>
      <c r="D397" s="1" t="s">
        <v>1087</v>
      </c>
      <c r="E397" s="22">
        <v>10</v>
      </c>
      <c r="F397" s="66">
        <v>15</v>
      </c>
      <c r="G397" s="56">
        <v>1616720</v>
      </c>
      <c r="H397" s="6">
        <v>2638</v>
      </c>
      <c r="I397" s="22">
        <v>270</v>
      </c>
      <c r="J397" s="87">
        <f t="shared" si="24"/>
        <v>9.7999999999999989</v>
      </c>
      <c r="K397" s="14">
        <v>12</v>
      </c>
      <c r="L397" s="123">
        <f t="shared" si="27"/>
        <v>13747.619047619048</v>
      </c>
      <c r="M397" s="56">
        <v>128</v>
      </c>
      <c r="N397" s="22">
        <f t="shared" si="25"/>
        <v>12630.625</v>
      </c>
      <c r="O397" s="74">
        <v>7156.489999999998</v>
      </c>
      <c r="P397" s="26">
        <f t="shared" si="26"/>
        <v>225.90962888231527</v>
      </c>
      <c r="Q397" s="7" t="s">
        <v>1401</v>
      </c>
      <c r="R397" s="7" t="s">
        <v>1693</v>
      </c>
      <c r="S397" s="7"/>
      <c r="T397" s="7"/>
      <c r="U397" s="77"/>
      <c r="V397" s="74">
        <v>2811.1764705882351</v>
      </c>
      <c r="W397" s="41">
        <v>2655.6896551724139</v>
      </c>
      <c r="X397" s="41">
        <v>7327.2972972972975</v>
      </c>
      <c r="Y397" s="41">
        <v>7327.2972972972975</v>
      </c>
      <c r="Z397" s="41">
        <v>12630.625</v>
      </c>
      <c r="AA397" s="41">
        <v>13747.619047619048</v>
      </c>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c r="AAA397"/>
      <c r="AAB397"/>
      <c r="AAC397"/>
      <c r="AAD397"/>
      <c r="AAE397"/>
      <c r="AAF397"/>
      <c r="AAG397"/>
      <c r="AAH397"/>
      <c r="AAI397"/>
      <c r="AAJ397"/>
      <c r="AAK397"/>
      <c r="AAL397"/>
      <c r="AAM397"/>
      <c r="AAN397"/>
      <c r="AAO397"/>
      <c r="AAP397"/>
      <c r="AAQ397"/>
      <c r="AAR397"/>
      <c r="AAS397"/>
      <c r="AAT397"/>
      <c r="AAU397"/>
      <c r="AAV397"/>
      <c r="AAW397"/>
      <c r="AAX397"/>
      <c r="AAY397"/>
      <c r="AAZ397"/>
      <c r="ABA397"/>
      <c r="ABB397"/>
      <c r="ABC397"/>
      <c r="ABD397"/>
      <c r="ABE397"/>
      <c r="ABF397"/>
      <c r="ABG397"/>
      <c r="ABH397"/>
      <c r="ABI397"/>
      <c r="ABJ397"/>
      <c r="ABK397"/>
      <c r="ABL397"/>
    </row>
    <row r="398" spans="1:740" s="113" customFormat="1" ht="27" customHeight="1" x14ac:dyDescent="0.15">
      <c r="A398" s="2">
        <v>395</v>
      </c>
      <c r="B398" s="20" t="s">
        <v>203</v>
      </c>
      <c r="C398" s="10" t="s">
        <v>852</v>
      </c>
      <c r="D398" s="1" t="s">
        <v>1116</v>
      </c>
      <c r="E398" s="22">
        <v>10</v>
      </c>
      <c r="F398" s="66">
        <v>8</v>
      </c>
      <c r="G398" s="56">
        <v>2910952</v>
      </c>
      <c r="H398" s="6">
        <v>1882</v>
      </c>
      <c r="I398" s="22">
        <v>246</v>
      </c>
      <c r="J398" s="87">
        <f t="shared" si="24"/>
        <v>7.6999999999999993</v>
      </c>
      <c r="K398" s="14">
        <v>12</v>
      </c>
      <c r="L398" s="123">
        <f t="shared" si="27"/>
        <v>31503.809523809527</v>
      </c>
      <c r="M398" s="56">
        <v>96</v>
      </c>
      <c r="N398" s="22">
        <f t="shared" si="25"/>
        <v>30322.416666666668</v>
      </c>
      <c r="O398" s="74">
        <v>9285.5</v>
      </c>
      <c r="P398" s="26">
        <f t="shared" si="26"/>
        <v>313.49437294706803</v>
      </c>
      <c r="Q398" s="7" t="s">
        <v>451</v>
      </c>
      <c r="R398" s="7" t="s">
        <v>1231</v>
      </c>
      <c r="S398" s="7" t="s">
        <v>1930</v>
      </c>
      <c r="T398" s="7" t="s">
        <v>2104</v>
      </c>
      <c r="U398" s="77" t="s">
        <v>408</v>
      </c>
      <c r="V398" s="74">
        <v>30802.026785714286</v>
      </c>
      <c r="W398" s="41">
        <v>33629.274509803923</v>
      </c>
      <c r="X398" s="41">
        <v>31313.166666666668</v>
      </c>
      <c r="Y398" s="41">
        <v>33684.494505494506</v>
      </c>
      <c r="Z398" s="41">
        <v>30322.416666666668</v>
      </c>
      <c r="AA398" s="41">
        <v>31503.809523809527</v>
      </c>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c r="AAA398"/>
      <c r="AAB398"/>
      <c r="AAC398"/>
      <c r="AAD398"/>
      <c r="AAE398"/>
      <c r="AAF398"/>
      <c r="AAG398"/>
      <c r="AAH398"/>
      <c r="AAI398"/>
      <c r="AAJ398"/>
      <c r="AAK398"/>
      <c r="AAL398"/>
      <c r="AAM398"/>
      <c r="AAN398"/>
      <c r="AAO398"/>
      <c r="AAP398"/>
      <c r="AAQ398"/>
      <c r="AAR398"/>
      <c r="AAS398"/>
      <c r="AAT398"/>
      <c r="AAU398"/>
      <c r="AAV398"/>
      <c r="AAW398"/>
      <c r="AAX398"/>
      <c r="AAY398"/>
      <c r="AAZ398"/>
      <c r="ABA398"/>
      <c r="ABB398"/>
      <c r="ABC398"/>
      <c r="ABD398"/>
      <c r="ABE398"/>
      <c r="ABF398"/>
      <c r="ABG398"/>
      <c r="ABH398"/>
      <c r="ABI398"/>
      <c r="ABJ398"/>
      <c r="ABK398"/>
      <c r="ABL398"/>
    </row>
    <row r="399" spans="1:740" s="113" customFormat="1" ht="27" customHeight="1" x14ac:dyDescent="0.15">
      <c r="A399" s="2">
        <v>396</v>
      </c>
      <c r="B399" s="20" t="s">
        <v>1061</v>
      </c>
      <c r="C399" s="10" t="s">
        <v>853</v>
      </c>
      <c r="D399" s="1" t="s">
        <v>1116</v>
      </c>
      <c r="E399" s="22">
        <v>10</v>
      </c>
      <c r="F399" s="66">
        <v>7</v>
      </c>
      <c r="G399" s="56">
        <v>3155021</v>
      </c>
      <c r="H399" s="6">
        <v>1610</v>
      </c>
      <c r="I399" s="22">
        <v>250</v>
      </c>
      <c r="J399" s="87">
        <f t="shared" si="24"/>
        <v>6.5</v>
      </c>
      <c r="K399" s="14">
        <v>12</v>
      </c>
      <c r="L399" s="123">
        <f t="shared" si="27"/>
        <v>40448.98717948718</v>
      </c>
      <c r="M399" s="56">
        <v>88</v>
      </c>
      <c r="N399" s="22">
        <f t="shared" si="25"/>
        <v>35852.51136363636</v>
      </c>
      <c r="O399" s="74">
        <v>9669.5</v>
      </c>
      <c r="P399" s="26">
        <f t="shared" si="26"/>
        <v>326.28584725166763</v>
      </c>
      <c r="Q399" s="7" t="s">
        <v>506</v>
      </c>
      <c r="R399" s="7"/>
      <c r="S399" s="7"/>
      <c r="T399" s="7"/>
      <c r="U399" s="77"/>
      <c r="V399" s="74"/>
      <c r="W399" s="41"/>
      <c r="X399" s="41"/>
      <c r="Y399" s="41">
        <v>38112.428571428572</v>
      </c>
      <c r="Z399" s="41">
        <v>35852.51136363636</v>
      </c>
      <c r="AA399" s="41">
        <v>40448.98717948718</v>
      </c>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c r="QN399"/>
      <c r="QO399"/>
      <c r="QP399"/>
      <c r="QQ399"/>
      <c r="QR399"/>
      <c r="QS399"/>
      <c r="QT399"/>
      <c r="QU399"/>
      <c r="QV399"/>
      <c r="QW399"/>
      <c r="QX399"/>
      <c r="QY399"/>
      <c r="QZ399"/>
      <c r="RA399"/>
      <c r="RB399"/>
      <c r="RC399"/>
      <c r="RD399"/>
      <c r="RE399"/>
      <c r="RF399"/>
      <c r="RG399"/>
      <c r="RH399"/>
      <c r="RI399"/>
      <c r="RJ399"/>
      <c r="RK399"/>
      <c r="RL399"/>
      <c r="RM399"/>
      <c r="RN399"/>
      <c r="RO399"/>
      <c r="RP399"/>
      <c r="RQ399"/>
      <c r="RR399"/>
      <c r="RS399"/>
      <c r="RT399"/>
      <c r="RU399"/>
      <c r="RV399"/>
      <c r="RW399"/>
      <c r="RX399"/>
      <c r="RY399"/>
      <c r="RZ399"/>
      <c r="SA399"/>
      <c r="SB399"/>
      <c r="SC399"/>
      <c r="SD399"/>
      <c r="SE399"/>
      <c r="SF399"/>
      <c r="SG399"/>
      <c r="SH399"/>
      <c r="SI399"/>
      <c r="SJ399"/>
      <c r="SK399"/>
      <c r="SL399"/>
      <c r="SM399"/>
      <c r="SN399"/>
      <c r="SO399"/>
      <c r="SP399"/>
      <c r="SQ399"/>
      <c r="SR399"/>
      <c r="SS399"/>
      <c r="ST399"/>
      <c r="SU399"/>
      <c r="SV399"/>
      <c r="SW399"/>
      <c r="SX399"/>
      <c r="SY399"/>
      <c r="SZ399"/>
      <c r="TA399"/>
      <c r="TB399"/>
      <c r="TC399"/>
      <c r="TD399"/>
      <c r="TE399"/>
      <c r="TF399"/>
      <c r="TG399"/>
      <c r="TH399"/>
      <c r="TI399"/>
      <c r="TJ399"/>
      <c r="TK399"/>
      <c r="TL399"/>
      <c r="TM399"/>
      <c r="TN399"/>
      <c r="TO399"/>
      <c r="TP399"/>
      <c r="TQ399"/>
      <c r="TR399"/>
      <c r="TS399"/>
      <c r="TT399"/>
      <c r="TU399"/>
      <c r="TV399"/>
      <c r="TW399"/>
      <c r="TX399"/>
      <c r="TY399"/>
      <c r="TZ399"/>
      <c r="UA399"/>
      <c r="UB399"/>
      <c r="UC399"/>
      <c r="UD399"/>
      <c r="UE399"/>
      <c r="UF399"/>
      <c r="UG399"/>
      <c r="UH399"/>
      <c r="UI399"/>
      <c r="UJ399"/>
      <c r="UK399"/>
      <c r="UL399"/>
      <c r="UM399"/>
      <c r="UN399"/>
      <c r="UO399"/>
      <c r="UP399"/>
      <c r="UQ399"/>
      <c r="UR399"/>
      <c r="US399"/>
      <c r="UT399"/>
      <c r="UU399"/>
      <c r="UV399"/>
      <c r="UW399"/>
      <c r="UX399"/>
      <c r="UY399"/>
      <c r="UZ399"/>
      <c r="VA399"/>
      <c r="VB399"/>
      <c r="VC399"/>
      <c r="VD399"/>
      <c r="VE399"/>
      <c r="VF399"/>
      <c r="VG399"/>
      <c r="VH399"/>
      <c r="VI399"/>
      <c r="VJ399"/>
      <c r="VK399"/>
      <c r="VL399"/>
      <c r="VM399"/>
      <c r="VN399"/>
      <c r="VO399"/>
      <c r="VP399"/>
      <c r="VQ399"/>
      <c r="VR399"/>
      <c r="VS399"/>
      <c r="VT399"/>
      <c r="VU399"/>
      <c r="VV399"/>
      <c r="VW399"/>
      <c r="VX399"/>
      <c r="VY399"/>
      <c r="VZ399"/>
      <c r="WA399"/>
      <c r="WB399"/>
      <c r="WC399"/>
      <c r="WD399"/>
      <c r="WE399"/>
      <c r="WF399"/>
      <c r="WG399"/>
      <c r="WH399"/>
      <c r="WI399"/>
      <c r="WJ399"/>
      <c r="WK399"/>
      <c r="WL399"/>
      <c r="WM399"/>
      <c r="WN399"/>
      <c r="WO399"/>
      <c r="WP399"/>
      <c r="WQ399"/>
      <c r="WR399"/>
      <c r="WS399"/>
      <c r="WT399"/>
      <c r="WU399"/>
      <c r="WV399"/>
      <c r="WW399"/>
      <c r="WX399"/>
      <c r="WY399"/>
      <c r="WZ399"/>
      <c r="XA399"/>
      <c r="XB399"/>
      <c r="XC399"/>
      <c r="XD399"/>
      <c r="XE399"/>
      <c r="XF399"/>
      <c r="XG399"/>
      <c r="XH399"/>
      <c r="XI399"/>
      <c r="XJ399"/>
      <c r="XK399"/>
      <c r="XL399"/>
      <c r="XM399"/>
      <c r="XN399"/>
      <c r="XO399"/>
      <c r="XP399"/>
      <c r="XQ399"/>
      <c r="XR399"/>
      <c r="XS399"/>
      <c r="XT399"/>
      <c r="XU399"/>
      <c r="XV399"/>
      <c r="XW399"/>
      <c r="XX399"/>
      <c r="XY399"/>
      <c r="XZ399"/>
      <c r="YA399"/>
      <c r="YB399"/>
      <c r="YC399"/>
      <c r="YD399"/>
      <c r="YE399"/>
      <c r="YF399"/>
      <c r="YG399"/>
      <c r="YH399"/>
      <c r="YI399"/>
      <c r="YJ399"/>
      <c r="YK399"/>
      <c r="YL399"/>
      <c r="YM399"/>
      <c r="YN399"/>
      <c r="YO399"/>
      <c r="YP399"/>
      <c r="YQ399"/>
      <c r="YR399"/>
      <c r="YS399"/>
      <c r="YT399"/>
      <c r="YU399"/>
      <c r="YV399"/>
      <c r="YW399"/>
      <c r="YX399"/>
      <c r="YY399"/>
      <c r="YZ399"/>
      <c r="ZA399"/>
      <c r="ZB399"/>
      <c r="ZC399"/>
      <c r="ZD399"/>
      <c r="ZE399"/>
      <c r="ZF399"/>
      <c r="ZG399"/>
      <c r="ZH399"/>
      <c r="ZI399"/>
      <c r="ZJ399"/>
      <c r="ZK399"/>
      <c r="ZL399"/>
      <c r="ZM399"/>
      <c r="ZN399"/>
      <c r="ZO399"/>
      <c r="ZP399"/>
      <c r="ZQ399"/>
      <c r="ZR399"/>
      <c r="ZS399"/>
      <c r="ZT399"/>
      <c r="ZU399"/>
      <c r="ZV399"/>
      <c r="ZW399"/>
      <c r="ZX399"/>
      <c r="ZY399"/>
      <c r="ZZ399"/>
      <c r="AAA399"/>
      <c r="AAB399"/>
      <c r="AAC399"/>
      <c r="AAD399"/>
      <c r="AAE399"/>
      <c r="AAF399"/>
      <c r="AAG399"/>
      <c r="AAH399"/>
      <c r="AAI399"/>
      <c r="AAJ399"/>
      <c r="AAK399"/>
      <c r="AAL399"/>
      <c r="AAM399"/>
      <c r="AAN399"/>
      <c r="AAO399"/>
      <c r="AAP399"/>
      <c r="AAQ399"/>
      <c r="AAR399"/>
      <c r="AAS399"/>
      <c r="AAT399"/>
      <c r="AAU399"/>
      <c r="AAV399"/>
      <c r="AAW399"/>
      <c r="AAX399"/>
      <c r="AAY399"/>
      <c r="AAZ399"/>
      <c r="ABA399"/>
      <c r="ABB399"/>
      <c r="ABC399"/>
      <c r="ABD399"/>
      <c r="ABE399"/>
      <c r="ABF399"/>
      <c r="ABG399"/>
      <c r="ABH399"/>
      <c r="ABI399"/>
      <c r="ABJ399"/>
      <c r="ABK399"/>
      <c r="ABL399"/>
    </row>
    <row r="400" spans="1:740" s="113" customFormat="1" ht="54.75" customHeight="1" x14ac:dyDescent="0.15">
      <c r="A400" s="2">
        <v>397</v>
      </c>
      <c r="B400" s="20" t="s">
        <v>204</v>
      </c>
      <c r="C400" s="10" t="s">
        <v>854</v>
      </c>
      <c r="D400" s="1" t="s">
        <v>1116</v>
      </c>
      <c r="E400" s="22">
        <v>30</v>
      </c>
      <c r="F400" s="66">
        <v>33</v>
      </c>
      <c r="G400" s="56">
        <v>8431240</v>
      </c>
      <c r="H400" s="6">
        <v>7163</v>
      </c>
      <c r="I400" s="22">
        <v>262</v>
      </c>
      <c r="J400" s="87">
        <f t="shared" si="24"/>
        <v>27.400000000000002</v>
      </c>
      <c r="K400" s="14">
        <v>12</v>
      </c>
      <c r="L400" s="123">
        <f t="shared" si="27"/>
        <v>25642.457420924573</v>
      </c>
      <c r="M400" s="56">
        <v>375</v>
      </c>
      <c r="N400" s="22">
        <f t="shared" si="25"/>
        <v>22483.306666666667</v>
      </c>
      <c r="O400" s="74">
        <v>39364.449999999997</v>
      </c>
      <c r="P400" s="26">
        <f t="shared" si="26"/>
        <v>214.18411790333667</v>
      </c>
      <c r="Q400" s="7" t="s">
        <v>2249</v>
      </c>
      <c r="R400" s="7" t="s">
        <v>1694</v>
      </c>
      <c r="S400" s="7" t="s">
        <v>1931</v>
      </c>
      <c r="T400" s="7" t="s">
        <v>2105</v>
      </c>
      <c r="U400" s="77"/>
      <c r="V400" s="74">
        <v>26969.394904458597</v>
      </c>
      <c r="W400" s="41">
        <v>25133.333333333332</v>
      </c>
      <c r="X400" s="41">
        <v>25001.420454545456</v>
      </c>
      <c r="Y400" s="41">
        <v>24222.820512820512</v>
      </c>
      <c r="Z400" s="41">
        <v>22483.306666666667</v>
      </c>
      <c r="AA400" s="41">
        <v>25642.457420924573</v>
      </c>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c r="AAA400"/>
      <c r="AAB400"/>
      <c r="AAC400"/>
      <c r="AAD400"/>
      <c r="AAE400"/>
      <c r="AAF400"/>
      <c r="AAG400"/>
      <c r="AAH400"/>
      <c r="AAI400"/>
      <c r="AAJ400"/>
      <c r="AAK400"/>
      <c r="AAL400"/>
      <c r="AAM400"/>
      <c r="AAN400"/>
      <c r="AAO400"/>
      <c r="AAP400"/>
      <c r="AAQ400"/>
      <c r="AAR400"/>
      <c r="AAS400"/>
      <c r="AAT400"/>
      <c r="AAU400"/>
      <c r="AAV400"/>
      <c r="AAW400"/>
      <c r="AAX400"/>
      <c r="AAY400"/>
      <c r="AAZ400"/>
      <c r="ABA400"/>
      <c r="ABB400"/>
      <c r="ABC400"/>
      <c r="ABD400"/>
      <c r="ABE400"/>
      <c r="ABF400"/>
      <c r="ABG400"/>
      <c r="ABH400"/>
      <c r="ABI400"/>
      <c r="ABJ400"/>
      <c r="ABK400"/>
      <c r="ABL400"/>
    </row>
    <row r="401" spans="1:740" s="113" customFormat="1" ht="27" customHeight="1" x14ac:dyDescent="0.15">
      <c r="A401" s="2">
        <v>398</v>
      </c>
      <c r="B401" s="20" t="s">
        <v>206</v>
      </c>
      <c r="C401" s="10" t="s">
        <v>45</v>
      </c>
      <c r="D401" s="1" t="s">
        <v>1116</v>
      </c>
      <c r="E401" s="22">
        <v>14</v>
      </c>
      <c r="F401" s="66">
        <v>12</v>
      </c>
      <c r="G401" s="56">
        <v>3320784</v>
      </c>
      <c r="H401" s="6">
        <v>2266</v>
      </c>
      <c r="I401" s="22">
        <v>270</v>
      </c>
      <c r="J401" s="87">
        <f t="shared" si="24"/>
        <v>8.4</v>
      </c>
      <c r="K401" s="14">
        <v>12</v>
      </c>
      <c r="L401" s="123">
        <f t="shared" si="27"/>
        <v>32944.285714285717</v>
      </c>
      <c r="M401" s="56">
        <v>138</v>
      </c>
      <c r="N401" s="22">
        <f t="shared" si="25"/>
        <v>24063.652173913044</v>
      </c>
      <c r="O401" s="74">
        <v>11201</v>
      </c>
      <c r="P401" s="26">
        <f t="shared" si="26"/>
        <v>296.47210070529417</v>
      </c>
      <c r="Q401" s="7" t="s">
        <v>1402</v>
      </c>
      <c r="R401" s="7" t="s">
        <v>1695</v>
      </c>
      <c r="S401" s="7"/>
      <c r="T401" s="7"/>
      <c r="U401" s="77"/>
      <c r="V401" s="74">
        <v>30553.409090909092</v>
      </c>
      <c r="W401" s="41">
        <v>30020.075471698114</v>
      </c>
      <c r="X401" s="41">
        <v>30561.397849462366</v>
      </c>
      <c r="Y401" s="41">
        <v>24652.777777777777</v>
      </c>
      <c r="Z401" s="41">
        <v>24063.652173913044</v>
      </c>
      <c r="AA401" s="41">
        <v>32944.285714285717</v>
      </c>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c r="AAA401"/>
      <c r="AAB401"/>
      <c r="AAC401"/>
      <c r="AAD401"/>
      <c r="AAE401"/>
      <c r="AAF401"/>
      <c r="AAG401"/>
      <c r="AAH401"/>
      <c r="AAI401"/>
      <c r="AAJ401"/>
      <c r="AAK401"/>
      <c r="AAL401"/>
      <c r="AAM401"/>
      <c r="AAN401"/>
      <c r="AAO401"/>
      <c r="AAP401"/>
      <c r="AAQ401"/>
      <c r="AAR401"/>
      <c r="AAS401"/>
      <c r="AAT401"/>
      <c r="AAU401"/>
      <c r="AAV401"/>
      <c r="AAW401"/>
      <c r="AAX401"/>
      <c r="AAY401"/>
      <c r="AAZ401"/>
      <c r="ABA401"/>
      <c r="ABB401"/>
      <c r="ABC401"/>
      <c r="ABD401"/>
      <c r="ABE401"/>
      <c r="ABF401"/>
      <c r="ABG401"/>
      <c r="ABH401"/>
      <c r="ABI401"/>
      <c r="ABJ401"/>
      <c r="ABK401"/>
      <c r="ABL401"/>
    </row>
    <row r="402" spans="1:740" s="113" customFormat="1" ht="62.25" customHeight="1" x14ac:dyDescent="0.15">
      <c r="A402" s="2">
        <v>399</v>
      </c>
      <c r="B402" s="20" t="s">
        <v>207</v>
      </c>
      <c r="C402" s="10" t="s">
        <v>855</v>
      </c>
      <c r="D402" s="1" t="s">
        <v>1116</v>
      </c>
      <c r="E402" s="22">
        <v>20</v>
      </c>
      <c r="F402" s="66">
        <v>18</v>
      </c>
      <c r="G402" s="56">
        <v>3170070</v>
      </c>
      <c r="H402" s="6">
        <v>3082</v>
      </c>
      <c r="I402" s="22">
        <v>238</v>
      </c>
      <c r="J402" s="87">
        <f t="shared" si="24"/>
        <v>13</v>
      </c>
      <c r="K402" s="14">
        <v>12</v>
      </c>
      <c r="L402" s="123">
        <f t="shared" si="27"/>
        <v>20320.961538461539</v>
      </c>
      <c r="M402" s="56">
        <v>192</v>
      </c>
      <c r="N402" s="22">
        <f t="shared" si="25"/>
        <v>16510.78125</v>
      </c>
      <c r="O402" s="74">
        <v>15309.5</v>
      </c>
      <c r="P402" s="26">
        <f t="shared" si="26"/>
        <v>207.06554753584376</v>
      </c>
      <c r="Q402" s="7" t="s">
        <v>1403</v>
      </c>
      <c r="R402" s="7" t="s">
        <v>2247</v>
      </c>
      <c r="S402" s="7" t="s">
        <v>2246</v>
      </c>
      <c r="T402" s="7" t="s">
        <v>2245</v>
      </c>
      <c r="U402" s="77" t="s">
        <v>2219</v>
      </c>
      <c r="V402" s="74">
        <v>16838.10606060606</v>
      </c>
      <c r="W402" s="41">
        <v>15216</v>
      </c>
      <c r="X402" s="41">
        <v>15178.109756097561</v>
      </c>
      <c r="Y402" s="41">
        <v>15077.514285714286</v>
      </c>
      <c r="Z402" s="41">
        <v>16510.78125</v>
      </c>
      <c r="AA402" s="41">
        <v>20320.961538461539</v>
      </c>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c r="AAA402"/>
      <c r="AAB402"/>
      <c r="AAC402"/>
      <c r="AAD402"/>
      <c r="AAE402"/>
      <c r="AAF402"/>
      <c r="AAG402"/>
      <c r="AAH402"/>
      <c r="AAI402"/>
      <c r="AAJ402"/>
      <c r="AAK402"/>
      <c r="AAL402"/>
      <c r="AAM402"/>
      <c r="AAN402"/>
      <c r="AAO402"/>
      <c r="AAP402"/>
      <c r="AAQ402"/>
      <c r="AAR402"/>
      <c r="AAS402"/>
      <c r="AAT402"/>
      <c r="AAU402"/>
      <c r="AAV402"/>
      <c r="AAW402"/>
      <c r="AAX402"/>
      <c r="AAY402"/>
      <c r="AAZ402"/>
      <c r="ABA402"/>
      <c r="ABB402"/>
      <c r="ABC402"/>
      <c r="ABD402"/>
      <c r="ABE402"/>
      <c r="ABF402"/>
      <c r="ABG402"/>
      <c r="ABH402"/>
      <c r="ABI402"/>
      <c r="ABJ402"/>
      <c r="ABK402"/>
      <c r="ABL402"/>
    </row>
    <row r="403" spans="1:740" s="113" customFormat="1" ht="27" customHeight="1" x14ac:dyDescent="0.15">
      <c r="A403" s="2">
        <v>400</v>
      </c>
      <c r="B403" s="20" t="s">
        <v>205</v>
      </c>
      <c r="C403" s="10" t="s">
        <v>856</v>
      </c>
      <c r="D403" s="1" t="s">
        <v>1116</v>
      </c>
      <c r="E403" s="22">
        <v>20</v>
      </c>
      <c r="F403" s="66">
        <v>21</v>
      </c>
      <c r="G403" s="56">
        <v>2606602</v>
      </c>
      <c r="H403" s="6">
        <v>2290</v>
      </c>
      <c r="I403" s="22">
        <v>270</v>
      </c>
      <c r="J403" s="87">
        <f t="shared" si="24"/>
        <v>8.5</v>
      </c>
      <c r="K403" s="14">
        <v>12</v>
      </c>
      <c r="L403" s="123">
        <f t="shared" si="27"/>
        <v>25554.921568627451</v>
      </c>
      <c r="M403" s="56">
        <v>152</v>
      </c>
      <c r="N403" s="22">
        <f t="shared" si="25"/>
        <v>17148.697368421053</v>
      </c>
      <c r="O403" s="74">
        <v>12132.4</v>
      </c>
      <c r="P403" s="26">
        <f t="shared" si="26"/>
        <v>214.84636180805117</v>
      </c>
      <c r="Q403" s="7" t="s">
        <v>408</v>
      </c>
      <c r="R403" s="7" t="s">
        <v>443</v>
      </c>
      <c r="S403" s="7" t="s">
        <v>1932</v>
      </c>
      <c r="T403" s="7"/>
      <c r="U403" s="77"/>
      <c r="V403" s="74">
        <v>25015.584415584417</v>
      </c>
      <c r="W403" s="41">
        <v>25355.197916666668</v>
      </c>
      <c r="X403" s="41">
        <v>22731.571428571428</v>
      </c>
      <c r="Y403" s="41">
        <v>29104.5</v>
      </c>
      <c r="Z403" s="41">
        <v>17148.697368421053</v>
      </c>
      <c r="AA403" s="41">
        <v>25554.921568627451</v>
      </c>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c r="AAA403"/>
      <c r="AAB403"/>
      <c r="AAC403"/>
      <c r="AAD403"/>
      <c r="AAE403"/>
      <c r="AAF403"/>
      <c r="AAG403"/>
      <c r="AAH403"/>
      <c r="AAI403"/>
      <c r="AAJ403"/>
      <c r="AAK403"/>
      <c r="AAL403"/>
      <c r="AAM403"/>
      <c r="AAN403"/>
      <c r="AAO403"/>
      <c r="AAP403"/>
      <c r="AAQ403"/>
      <c r="AAR403"/>
      <c r="AAS403"/>
      <c r="AAT403"/>
      <c r="AAU403"/>
      <c r="AAV403"/>
      <c r="AAW403"/>
      <c r="AAX403"/>
      <c r="AAY403"/>
      <c r="AAZ403"/>
      <c r="ABA403"/>
      <c r="ABB403"/>
      <c r="ABC403"/>
      <c r="ABD403"/>
      <c r="ABE403"/>
      <c r="ABF403"/>
      <c r="ABG403"/>
      <c r="ABH403"/>
      <c r="ABI403"/>
      <c r="ABJ403"/>
      <c r="ABK403"/>
      <c r="ABL403"/>
    </row>
    <row r="404" spans="1:740" s="113" customFormat="1" ht="27" customHeight="1" x14ac:dyDescent="0.15">
      <c r="A404" s="2">
        <v>401</v>
      </c>
      <c r="B404" s="20" t="s">
        <v>1062</v>
      </c>
      <c r="C404" s="8" t="s">
        <v>857</v>
      </c>
      <c r="D404" s="1" t="s">
        <v>1116</v>
      </c>
      <c r="E404" s="22">
        <v>20</v>
      </c>
      <c r="F404" s="66">
        <v>5</v>
      </c>
      <c r="G404" s="56">
        <v>283660</v>
      </c>
      <c r="H404" s="6">
        <v>300</v>
      </c>
      <c r="I404" s="22">
        <v>217</v>
      </c>
      <c r="J404" s="87">
        <f t="shared" si="24"/>
        <v>1.4000000000000001</v>
      </c>
      <c r="K404" s="14">
        <v>11</v>
      </c>
      <c r="L404" s="123">
        <f t="shared" si="27"/>
        <v>18419.480519480516</v>
      </c>
      <c r="M404" s="56">
        <v>21</v>
      </c>
      <c r="N404" s="22">
        <f t="shared" si="25"/>
        <v>13507.619047619048</v>
      </c>
      <c r="O404" s="74">
        <v>861.3</v>
      </c>
      <c r="P404" s="26">
        <f t="shared" si="26"/>
        <v>329.3393707186811</v>
      </c>
      <c r="Q404" s="9" t="s">
        <v>1404</v>
      </c>
      <c r="R404" s="9" t="s">
        <v>1696</v>
      </c>
      <c r="S404" s="9" t="s">
        <v>1933</v>
      </c>
      <c r="T404" s="9" t="s">
        <v>2106</v>
      </c>
      <c r="U404" s="76" t="s">
        <v>2220</v>
      </c>
      <c r="V404" s="74"/>
      <c r="W404" s="41"/>
      <c r="X404" s="41"/>
      <c r="Y404" s="41"/>
      <c r="Z404" s="41">
        <v>13507.619047619048</v>
      </c>
      <c r="AA404" s="41">
        <v>18419.480519480516</v>
      </c>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c r="AAA404"/>
      <c r="AAB404"/>
      <c r="AAC404"/>
      <c r="AAD404"/>
      <c r="AAE404"/>
      <c r="AAF404"/>
      <c r="AAG404"/>
      <c r="AAH404"/>
      <c r="AAI404"/>
      <c r="AAJ404"/>
      <c r="AAK404"/>
      <c r="AAL404"/>
      <c r="AAM404"/>
      <c r="AAN404"/>
      <c r="AAO404"/>
      <c r="AAP404"/>
      <c r="AAQ404"/>
      <c r="AAR404"/>
      <c r="AAS404"/>
      <c r="AAT404"/>
      <c r="AAU404"/>
      <c r="AAV404"/>
      <c r="AAW404"/>
      <c r="AAX404"/>
      <c r="AAY404"/>
      <c r="AAZ404"/>
      <c r="ABA404"/>
      <c r="ABB404"/>
      <c r="ABC404"/>
      <c r="ABD404"/>
      <c r="ABE404"/>
      <c r="ABF404"/>
      <c r="ABG404"/>
      <c r="ABH404"/>
      <c r="ABI404"/>
      <c r="ABJ404"/>
      <c r="ABK404"/>
      <c r="ABL404"/>
    </row>
    <row r="405" spans="1:740" s="113" customFormat="1" ht="27" customHeight="1" x14ac:dyDescent="0.15">
      <c r="A405" s="2">
        <v>402</v>
      </c>
      <c r="B405" s="20" t="s">
        <v>208</v>
      </c>
      <c r="C405" s="10" t="s">
        <v>858</v>
      </c>
      <c r="D405" s="1" t="s">
        <v>1117</v>
      </c>
      <c r="E405" s="22">
        <v>14</v>
      </c>
      <c r="F405" s="66">
        <v>30</v>
      </c>
      <c r="G405" s="56">
        <v>4282142</v>
      </c>
      <c r="H405" s="6">
        <v>3324</v>
      </c>
      <c r="I405" s="22">
        <v>313</v>
      </c>
      <c r="J405" s="87">
        <f t="shared" si="24"/>
        <v>10.7</v>
      </c>
      <c r="K405" s="14">
        <v>12</v>
      </c>
      <c r="L405" s="123">
        <f t="shared" si="27"/>
        <v>33350.015576323989</v>
      </c>
      <c r="M405" s="56">
        <v>255</v>
      </c>
      <c r="N405" s="22">
        <f t="shared" si="25"/>
        <v>16792.713725490197</v>
      </c>
      <c r="O405" s="74">
        <v>7493.8</v>
      </c>
      <c r="P405" s="26">
        <f t="shared" si="26"/>
        <v>571.42464437268143</v>
      </c>
      <c r="Q405" s="7" t="s">
        <v>457</v>
      </c>
      <c r="R405" s="7" t="s">
        <v>458</v>
      </c>
      <c r="S405" s="7" t="s">
        <v>1934</v>
      </c>
      <c r="T405" s="7"/>
      <c r="U405" s="77"/>
      <c r="V405" s="74">
        <v>14513.1341991342</v>
      </c>
      <c r="W405" s="41">
        <v>11675.944444444445</v>
      </c>
      <c r="X405" s="41">
        <v>14725.423645320197</v>
      </c>
      <c r="Y405" s="41">
        <v>14636.08762886598</v>
      </c>
      <c r="Z405" s="41">
        <v>16792.713725490197</v>
      </c>
      <c r="AA405" s="41">
        <v>33350.015576323989</v>
      </c>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c r="AAA405"/>
      <c r="AAB405"/>
      <c r="AAC405"/>
      <c r="AAD405"/>
      <c r="AAE405"/>
      <c r="AAF405"/>
      <c r="AAG405"/>
      <c r="AAH405"/>
      <c r="AAI405"/>
      <c r="AAJ405"/>
      <c r="AAK405"/>
      <c r="AAL405"/>
      <c r="AAM405"/>
      <c r="AAN405"/>
      <c r="AAO405"/>
      <c r="AAP405"/>
      <c r="AAQ405"/>
      <c r="AAR405"/>
      <c r="AAS405"/>
      <c r="AAT405"/>
      <c r="AAU405"/>
      <c r="AAV405"/>
      <c r="AAW405"/>
      <c r="AAX405"/>
      <c r="AAY405"/>
      <c r="AAZ405"/>
      <c r="ABA405"/>
      <c r="ABB405"/>
      <c r="ABC405"/>
      <c r="ABD405"/>
      <c r="ABE405"/>
      <c r="ABF405"/>
      <c r="ABG405"/>
      <c r="ABH405"/>
      <c r="ABI405"/>
      <c r="ABJ405"/>
      <c r="ABK405"/>
      <c r="ABL405"/>
    </row>
    <row r="406" spans="1:740" s="113" customFormat="1" ht="27" customHeight="1" x14ac:dyDescent="0.15">
      <c r="A406" s="2">
        <v>403</v>
      </c>
      <c r="B406" s="25" t="s">
        <v>209</v>
      </c>
      <c r="C406" s="10" t="s">
        <v>859</v>
      </c>
      <c r="D406" s="1" t="s">
        <v>1117</v>
      </c>
      <c r="E406" s="22">
        <v>40</v>
      </c>
      <c r="F406" s="66">
        <v>35</v>
      </c>
      <c r="G406" s="56">
        <v>4754395</v>
      </c>
      <c r="H406" s="6">
        <v>6311</v>
      </c>
      <c r="I406" s="22">
        <v>241</v>
      </c>
      <c r="J406" s="87">
        <f t="shared" si="24"/>
        <v>26.200000000000003</v>
      </c>
      <c r="K406" s="14">
        <v>12</v>
      </c>
      <c r="L406" s="123">
        <f t="shared" si="27"/>
        <v>15122.121501272262</v>
      </c>
      <c r="M406" s="56">
        <v>436</v>
      </c>
      <c r="N406" s="22">
        <f t="shared" si="25"/>
        <v>10904.575688073395</v>
      </c>
      <c r="O406" s="74">
        <v>22380</v>
      </c>
      <c r="P406" s="26">
        <f t="shared" si="26"/>
        <v>212.43945487042001</v>
      </c>
      <c r="Q406" s="7" t="s">
        <v>1405</v>
      </c>
      <c r="R406" s="7" t="s">
        <v>389</v>
      </c>
      <c r="S406" s="7" t="s">
        <v>459</v>
      </c>
      <c r="T406" s="7"/>
      <c r="U406" s="77"/>
      <c r="V406" s="74">
        <v>15869.505586592179</v>
      </c>
      <c r="W406" s="41">
        <v>13738.179190751445</v>
      </c>
      <c r="X406" s="41">
        <v>14710.754189944135</v>
      </c>
      <c r="Y406" s="41">
        <v>15646.006006006006</v>
      </c>
      <c r="Z406" s="41">
        <v>10904.575688073395</v>
      </c>
      <c r="AA406" s="41">
        <v>15122.121501272262</v>
      </c>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c r="AAA406"/>
      <c r="AAB406"/>
      <c r="AAC406"/>
      <c r="AAD406"/>
      <c r="AAE406"/>
      <c r="AAF406"/>
      <c r="AAG406"/>
      <c r="AAH406"/>
      <c r="AAI406"/>
      <c r="AAJ406"/>
      <c r="AAK406"/>
      <c r="AAL406"/>
      <c r="AAM406"/>
      <c r="AAN406"/>
      <c r="AAO406"/>
      <c r="AAP406"/>
      <c r="AAQ406"/>
      <c r="AAR406"/>
      <c r="AAS406"/>
      <c r="AAT406"/>
      <c r="AAU406"/>
      <c r="AAV406"/>
      <c r="AAW406"/>
      <c r="AAX406"/>
      <c r="AAY406"/>
      <c r="AAZ406"/>
      <c r="ABA406"/>
      <c r="ABB406"/>
      <c r="ABC406"/>
      <c r="ABD406"/>
      <c r="ABE406"/>
      <c r="ABF406"/>
      <c r="ABG406"/>
      <c r="ABH406"/>
      <c r="ABI406"/>
      <c r="ABJ406"/>
      <c r="ABK406"/>
      <c r="ABL406"/>
    </row>
    <row r="407" spans="1:740" s="113" customFormat="1" ht="27" customHeight="1" x14ac:dyDescent="0.15">
      <c r="A407" s="2">
        <v>404</v>
      </c>
      <c r="B407" s="24" t="s">
        <v>210</v>
      </c>
      <c r="C407" s="10" t="s">
        <v>860</v>
      </c>
      <c r="D407" s="1" t="s">
        <v>1117</v>
      </c>
      <c r="E407" s="22">
        <v>20</v>
      </c>
      <c r="F407" s="66">
        <v>16</v>
      </c>
      <c r="G407" s="56">
        <v>1229360</v>
      </c>
      <c r="H407" s="6">
        <v>2104</v>
      </c>
      <c r="I407" s="22">
        <v>247</v>
      </c>
      <c r="J407" s="87">
        <f t="shared" si="24"/>
        <v>8.6</v>
      </c>
      <c r="K407" s="14">
        <v>12</v>
      </c>
      <c r="L407" s="123">
        <f t="shared" si="27"/>
        <v>11912.403100775193</v>
      </c>
      <c r="M407" s="56">
        <v>134</v>
      </c>
      <c r="N407" s="22">
        <f t="shared" si="25"/>
        <v>9174.3283582089553</v>
      </c>
      <c r="O407" s="74">
        <v>9272</v>
      </c>
      <c r="P407" s="26">
        <f t="shared" si="26"/>
        <v>132.58843830888696</v>
      </c>
      <c r="Q407" s="7" t="s">
        <v>382</v>
      </c>
      <c r="R407" s="7" t="s">
        <v>392</v>
      </c>
      <c r="S407" s="7" t="s">
        <v>1935</v>
      </c>
      <c r="T407" s="7" t="s">
        <v>1947</v>
      </c>
      <c r="U407" s="77" t="s">
        <v>1521</v>
      </c>
      <c r="V407" s="74">
        <v>7477.6623376623374</v>
      </c>
      <c r="W407" s="41">
        <v>8258.3516483516487</v>
      </c>
      <c r="X407" s="41">
        <v>9738.7356321839088</v>
      </c>
      <c r="Y407" s="41">
        <v>12188.333333333334</v>
      </c>
      <c r="Z407" s="41">
        <v>9174.3283582089553</v>
      </c>
      <c r="AA407" s="41">
        <v>11912.403100775193</v>
      </c>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c r="AAA407"/>
      <c r="AAB407"/>
      <c r="AAC407"/>
      <c r="AAD407"/>
      <c r="AAE407"/>
      <c r="AAF407"/>
      <c r="AAG407"/>
      <c r="AAH407"/>
      <c r="AAI407"/>
      <c r="AAJ407"/>
      <c r="AAK407"/>
      <c r="AAL407"/>
      <c r="AAM407"/>
      <c r="AAN407"/>
      <c r="AAO407"/>
      <c r="AAP407"/>
      <c r="AAQ407"/>
      <c r="AAR407"/>
      <c r="AAS407"/>
      <c r="AAT407"/>
      <c r="AAU407"/>
      <c r="AAV407"/>
      <c r="AAW407"/>
      <c r="AAX407"/>
      <c r="AAY407"/>
      <c r="AAZ407"/>
      <c r="ABA407"/>
      <c r="ABB407"/>
      <c r="ABC407"/>
      <c r="ABD407"/>
      <c r="ABE407"/>
      <c r="ABF407"/>
      <c r="ABG407"/>
      <c r="ABH407"/>
      <c r="ABI407"/>
      <c r="ABJ407"/>
      <c r="ABK407"/>
      <c r="ABL407"/>
    </row>
    <row r="408" spans="1:740" s="113" customFormat="1" ht="27" customHeight="1" x14ac:dyDescent="0.15">
      <c r="A408" s="2">
        <v>405</v>
      </c>
      <c r="B408" s="24" t="s">
        <v>1063</v>
      </c>
      <c r="C408" s="10" t="s">
        <v>861</v>
      </c>
      <c r="D408" s="1" t="s">
        <v>1117</v>
      </c>
      <c r="E408" s="22">
        <v>10</v>
      </c>
      <c r="F408" s="66">
        <v>1</v>
      </c>
      <c r="G408" s="56">
        <v>11327</v>
      </c>
      <c r="H408" s="6">
        <v>15</v>
      </c>
      <c r="I408" s="22">
        <v>90</v>
      </c>
      <c r="J408" s="87">
        <f t="shared" si="24"/>
        <v>0.2</v>
      </c>
      <c r="K408" s="14">
        <v>4</v>
      </c>
      <c r="L408" s="123">
        <f t="shared" si="27"/>
        <v>14158.75</v>
      </c>
      <c r="M408" s="56">
        <v>2</v>
      </c>
      <c r="N408" s="22">
        <f t="shared" si="25"/>
        <v>5663.5</v>
      </c>
      <c r="O408" s="74">
        <v>59</v>
      </c>
      <c r="P408" s="26">
        <f t="shared" si="26"/>
        <v>191.98305084745763</v>
      </c>
      <c r="Q408" s="12" t="s">
        <v>1406</v>
      </c>
      <c r="R408" s="7" t="s">
        <v>1558</v>
      </c>
      <c r="S408" s="7"/>
      <c r="T408" s="7"/>
      <c r="U408" s="77"/>
      <c r="V408" s="74"/>
      <c r="W408" s="41"/>
      <c r="X408" s="41"/>
      <c r="Y408" s="41"/>
      <c r="Z408" s="41">
        <v>5663.5</v>
      </c>
      <c r="AA408" s="41">
        <v>14158.75</v>
      </c>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c r="RU408"/>
      <c r="RV408"/>
      <c r="RW408"/>
      <c r="RX408"/>
      <c r="RY408"/>
      <c r="RZ408"/>
      <c r="SA408"/>
      <c r="SB408"/>
      <c r="SC408"/>
      <c r="SD408"/>
      <c r="SE408"/>
      <c r="SF408"/>
      <c r="SG408"/>
      <c r="SH408"/>
      <c r="SI408"/>
      <c r="SJ408"/>
      <c r="SK408"/>
      <c r="SL408"/>
      <c r="SM408"/>
      <c r="SN408"/>
      <c r="SO408"/>
      <c r="SP408"/>
      <c r="SQ408"/>
      <c r="SR408"/>
      <c r="SS408"/>
      <c r="ST408"/>
      <c r="SU408"/>
      <c r="SV408"/>
      <c r="SW408"/>
      <c r="SX408"/>
      <c r="SY408"/>
      <c r="SZ408"/>
      <c r="TA408"/>
      <c r="TB408"/>
      <c r="TC408"/>
      <c r="TD408"/>
      <c r="TE408"/>
      <c r="TF408"/>
      <c r="TG408"/>
      <c r="TH408"/>
      <c r="TI408"/>
      <c r="TJ408"/>
      <c r="TK408"/>
      <c r="TL408"/>
      <c r="TM408"/>
      <c r="TN408"/>
      <c r="TO408"/>
      <c r="TP408"/>
      <c r="TQ408"/>
      <c r="TR408"/>
      <c r="TS408"/>
      <c r="TT408"/>
      <c r="TU408"/>
      <c r="TV408"/>
      <c r="TW408"/>
      <c r="TX408"/>
      <c r="TY408"/>
      <c r="TZ408"/>
      <c r="UA408"/>
      <c r="UB408"/>
      <c r="UC408"/>
      <c r="UD408"/>
      <c r="UE408"/>
      <c r="UF408"/>
      <c r="UG408"/>
      <c r="UH408"/>
      <c r="UI408"/>
      <c r="UJ408"/>
      <c r="UK408"/>
      <c r="UL408"/>
      <c r="UM408"/>
      <c r="UN408"/>
      <c r="UO408"/>
      <c r="UP408"/>
      <c r="UQ408"/>
      <c r="UR408"/>
      <c r="US408"/>
      <c r="UT408"/>
      <c r="UU408"/>
      <c r="UV408"/>
      <c r="UW408"/>
      <c r="UX408"/>
      <c r="UY408"/>
      <c r="UZ408"/>
      <c r="VA408"/>
      <c r="VB408"/>
      <c r="VC408"/>
      <c r="VD408"/>
      <c r="VE408"/>
      <c r="VF408"/>
      <c r="VG408"/>
      <c r="VH408"/>
      <c r="VI408"/>
      <c r="VJ408"/>
      <c r="VK408"/>
      <c r="VL408"/>
      <c r="VM408"/>
      <c r="VN408"/>
      <c r="VO408"/>
      <c r="VP408"/>
      <c r="VQ408"/>
      <c r="VR408"/>
      <c r="VS408"/>
      <c r="VT408"/>
      <c r="VU408"/>
      <c r="VV408"/>
      <c r="VW408"/>
      <c r="VX408"/>
      <c r="VY408"/>
      <c r="VZ408"/>
      <c r="WA408"/>
      <c r="WB408"/>
      <c r="WC408"/>
      <c r="WD408"/>
      <c r="WE408"/>
      <c r="WF408"/>
      <c r="WG408"/>
      <c r="WH408"/>
      <c r="WI408"/>
      <c r="WJ408"/>
      <c r="WK408"/>
      <c r="WL408"/>
      <c r="WM408"/>
      <c r="WN408"/>
      <c r="WO408"/>
      <c r="WP408"/>
      <c r="WQ408"/>
      <c r="WR408"/>
      <c r="WS408"/>
      <c r="WT408"/>
      <c r="WU408"/>
      <c r="WV408"/>
      <c r="WW408"/>
      <c r="WX408"/>
      <c r="WY408"/>
      <c r="WZ408"/>
      <c r="XA408"/>
      <c r="XB408"/>
      <c r="XC408"/>
      <c r="XD408"/>
      <c r="XE408"/>
      <c r="XF408"/>
      <c r="XG408"/>
      <c r="XH408"/>
      <c r="XI408"/>
      <c r="XJ408"/>
      <c r="XK408"/>
      <c r="XL408"/>
      <c r="XM408"/>
      <c r="XN408"/>
      <c r="XO408"/>
      <c r="XP408"/>
      <c r="XQ408"/>
      <c r="XR408"/>
      <c r="XS408"/>
      <c r="XT408"/>
      <c r="XU408"/>
      <c r="XV408"/>
      <c r="XW408"/>
      <c r="XX408"/>
      <c r="XY408"/>
      <c r="XZ408"/>
      <c r="YA408"/>
      <c r="YB408"/>
      <c r="YC408"/>
      <c r="YD408"/>
      <c r="YE408"/>
      <c r="YF408"/>
      <c r="YG408"/>
      <c r="YH408"/>
      <c r="YI408"/>
      <c r="YJ408"/>
      <c r="YK408"/>
      <c r="YL408"/>
      <c r="YM408"/>
      <c r="YN408"/>
      <c r="YO408"/>
      <c r="YP408"/>
      <c r="YQ408"/>
      <c r="YR408"/>
      <c r="YS408"/>
      <c r="YT408"/>
      <c r="YU408"/>
      <c r="YV408"/>
      <c r="YW408"/>
      <c r="YX408"/>
      <c r="YY408"/>
      <c r="YZ408"/>
      <c r="ZA408"/>
      <c r="ZB408"/>
      <c r="ZC408"/>
      <c r="ZD408"/>
      <c r="ZE408"/>
      <c r="ZF408"/>
      <c r="ZG408"/>
      <c r="ZH408"/>
      <c r="ZI408"/>
      <c r="ZJ408"/>
      <c r="ZK408"/>
      <c r="ZL408"/>
      <c r="ZM408"/>
      <c r="ZN408"/>
      <c r="ZO408"/>
      <c r="ZP408"/>
      <c r="ZQ408"/>
      <c r="ZR408"/>
      <c r="ZS408"/>
      <c r="ZT408"/>
      <c r="ZU408"/>
      <c r="ZV408"/>
      <c r="ZW408"/>
      <c r="ZX408"/>
      <c r="ZY408"/>
      <c r="ZZ408"/>
      <c r="AAA408"/>
      <c r="AAB408"/>
      <c r="AAC408"/>
      <c r="AAD408"/>
      <c r="AAE408"/>
      <c r="AAF408"/>
      <c r="AAG408"/>
      <c r="AAH408"/>
      <c r="AAI408"/>
      <c r="AAJ408"/>
      <c r="AAK408"/>
      <c r="AAL408"/>
      <c r="AAM408"/>
      <c r="AAN408"/>
      <c r="AAO408"/>
      <c r="AAP408"/>
      <c r="AAQ408"/>
      <c r="AAR408"/>
      <c r="AAS408"/>
      <c r="AAT408"/>
      <c r="AAU408"/>
      <c r="AAV408"/>
      <c r="AAW408"/>
      <c r="AAX408"/>
      <c r="AAY408"/>
      <c r="AAZ408"/>
      <c r="ABA408"/>
      <c r="ABB408"/>
      <c r="ABC408"/>
      <c r="ABD408"/>
      <c r="ABE408"/>
      <c r="ABF408"/>
      <c r="ABG408"/>
      <c r="ABH408"/>
      <c r="ABI408"/>
      <c r="ABJ408"/>
      <c r="ABK408"/>
      <c r="ABL408"/>
    </row>
    <row r="409" spans="1:740" s="113" customFormat="1" ht="27" customHeight="1" x14ac:dyDescent="0.15">
      <c r="A409" s="2">
        <v>406</v>
      </c>
      <c r="B409" s="20" t="s">
        <v>308</v>
      </c>
      <c r="C409" s="10" t="s">
        <v>862</v>
      </c>
      <c r="D409" s="1" t="s">
        <v>1118</v>
      </c>
      <c r="E409" s="22">
        <v>10</v>
      </c>
      <c r="F409" s="66">
        <v>15</v>
      </c>
      <c r="G409" s="56">
        <v>544180</v>
      </c>
      <c r="H409" s="6">
        <v>2106</v>
      </c>
      <c r="I409" s="22">
        <v>243</v>
      </c>
      <c r="J409" s="87">
        <f t="shared" si="24"/>
        <v>8.6999999999999993</v>
      </c>
      <c r="K409" s="14">
        <v>12</v>
      </c>
      <c r="L409" s="123">
        <f t="shared" si="27"/>
        <v>5212.4521072796933</v>
      </c>
      <c r="M409" s="56">
        <v>143</v>
      </c>
      <c r="N409" s="22">
        <f t="shared" si="25"/>
        <v>3805.4545454545455</v>
      </c>
      <c r="O409" s="74">
        <v>10530</v>
      </c>
      <c r="P409" s="26">
        <f t="shared" si="26"/>
        <v>51.679012345679013</v>
      </c>
      <c r="Q409" s="7" t="s">
        <v>460</v>
      </c>
      <c r="R409" s="7" t="s">
        <v>461</v>
      </c>
      <c r="S409" s="7" t="s">
        <v>1936</v>
      </c>
      <c r="T409" s="7"/>
      <c r="U409" s="77"/>
      <c r="V409" s="74">
        <v>5441.3184713375795</v>
      </c>
      <c r="W409" s="41">
        <v>3957.4</v>
      </c>
      <c r="X409" s="41">
        <v>4067.4825174825173</v>
      </c>
      <c r="Y409" s="41">
        <v>4756.625</v>
      </c>
      <c r="Z409" s="41">
        <v>3805.4545454545455</v>
      </c>
      <c r="AA409" s="41">
        <v>5212.4521072796933</v>
      </c>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c r="AAA409"/>
      <c r="AAB409"/>
      <c r="AAC409"/>
      <c r="AAD409"/>
      <c r="AAE409"/>
      <c r="AAF409"/>
      <c r="AAG409"/>
      <c r="AAH409"/>
      <c r="AAI409"/>
      <c r="AAJ409"/>
      <c r="AAK409"/>
      <c r="AAL409"/>
      <c r="AAM409"/>
      <c r="AAN409"/>
      <c r="AAO409"/>
      <c r="AAP409"/>
      <c r="AAQ409"/>
      <c r="AAR409"/>
      <c r="AAS409"/>
      <c r="AAT409"/>
      <c r="AAU409"/>
      <c r="AAV409"/>
      <c r="AAW409"/>
      <c r="AAX409"/>
      <c r="AAY409"/>
      <c r="AAZ409"/>
      <c r="ABA409"/>
      <c r="ABB409"/>
      <c r="ABC409"/>
      <c r="ABD409"/>
      <c r="ABE409"/>
      <c r="ABF409"/>
      <c r="ABG409"/>
      <c r="ABH409"/>
      <c r="ABI409"/>
      <c r="ABJ409"/>
      <c r="ABK409"/>
      <c r="ABL409"/>
    </row>
    <row r="410" spans="1:740" s="113" customFormat="1" ht="27" customHeight="1" x14ac:dyDescent="0.15">
      <c r="A410" s="2">
        <v>407</v>
      </c>
      <c r="B410" s="20" t="s">
        <v>309</v>
      </c>
      <c r="C410" s="10" t="s">
        <v>84</v>
      </c>
      <c r="D410" s="1" t="s">
        <v>1119</v>
      </c>
      <c r="E410" s="22">
        <v>10</v>
      </c>
      <c r="F410" s="66">
        <v>11</v>
      </c>
      <c r="G410" s="56">
        <v>367780</v>
      </c>
      <c r="H410" s="6">
        <v>2022</v>
      </c>
      <c r="I410" s="22">
        <v>270</v>
      </c>
      <c r="J410" s="87">
        <f t="shared" si="24"/>
        <v>7.5</v>
      </c>
      <c r="K410" s="14">
        <v>12</v>
      </c>
      <c r="L410" s="123">
        <f t="shared" si="27"/>
        <v>4086.4444444444448</v>
      </c>
      <c r="M410" s="56">
        <v>128</v>
      </c>
      <c r="N410" s="22">
        <f t="shared" si="25"/>
        <v>2873.28125</v>
      </c>
      <c r="O410" s="74">
        <v>3257</v>
      </c>
      <c r="P410" s="26">
        <f t="shared" si="26"/>
        <v>112.91986490635554</v>
      </c>
      <c r="Q410" s="7" t="s">
        <v>1407</v>
      </c>
      <c r="R410" s="7" t="s">
        <v>2251</v>
      </c>
      <c r="S410" s="7" t="s">
        <v>2252</v>
      </c>
      <c r="T410" s="7" t="s">
        <v>2253</v>
      </c>
      <c r="U410" s="77"/>
      <c r="V410" s="74">
        <v>7237.8723404255315</v>
      </c>
      <c r="W410" s="41">
        <v>6349.3069306930693</v>
      </c>
      <c r="X410" s="41">
        <v>3946.5094339622642</v>
      </c>
      <c r="Y410" s="41">
        <v>3663.464566929134</v>
      </c>
      <c r="Z410" s="41">
        <v>2873.28125</v>
      </c>
      <c r="AA410" s="41">
        <v>4086.4444444444448</v>
      </c>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c r="AAA410"/>
      <c r="AAB410"/>
      <c r="AAC410"/>
      <c r="AAD410"/>
      <c r="AAE410"/>
      <c r="AAF410"/>
      <c r="AAG410"/>
      <c r="AAH410"/>
      <c r="AAI410"/>
      <c r="AAJ410"/>
      <c r="AAK410"/>
      <c r="AAL410"/>
      <c r="AAM410"/>
      <c r="AAN410"/>
      <c r="AAO410"/>
      <c r="AAP410"/>
      <c r="AAQ410"/>
      <c r="AAR410"/>
      <c r="AAS410"/>
      <c r="AAT410"/>
      <c r="AAU410"/>
      <c r="AAV410"/>
      <c r="AAW410"/>
      <c r="AAX410"/>
      <c r="AAY410"/>
      <c r="AAZ410"/>
      <c r="ABA410"/>
      <c r="ABB410"/>
      <c r="ABC410"/>
      <c r="ABD410"/>
      <c r="ABE410"/>
      <c r="ABF410"/>
      <c r="ABG410"/>
      <c r="ABH410"/>
      <c r="ABI410"/>
      <c r="ABJ410"/>
      <c r="ABK410"/>
      <c r="ABL410"/>
    </row>
    <row r="411" spans="1:740" s="113" customFormat="1" ht="27" customHeight="1" x14ac:dyDescent="0.15">
      <c r="A411" s="2">
        <v>408</v>
      </c>
      <c r="B411" s="20" t="s">
        <v>310</v>
      </c>
      <c r="C411" s="10" t="s">
        <v>863</v>
      </c>
      <c r="D411" s="1" t="s">
        <v>1118</v>
      </c>
      <c r="E411" s="22">
        <v>20</v>
      </c>
      <c r="F411" s="66">
        <v>21</v>
      </c>
      <c r="G411" s="56">
        <v>3060950</v>
      </c>
      <c r="H411" s="6">
        <v>4769</v>
      </c>
      <c r="I411" s="22">
        <v>242</v>
      </c>
      <c r="J411" s="87">
        <f t="shared" si="24"/>
        <v>19.8</v>
      </c>
      <c r="K411" s="14">
        <v>12</v>
      </c>
      <c r="L411" s="123">
        <f t="shared" si="27"/>
        <v>12882.786195286195</v>
      </c>
      <c r="M411" s="56">
        <v>249</v>
      </c>
      <c r="N411" s="22">
        <f t="shared" si="25"/>
        <v>12292.9718875502</v>
      </c>
      <c r="O411" s="74">
        <v>23855</v>
      </c>
      <c r="P411" s="26">
        <f t="shared" si="26"/>
        <v>128.31481869629008</v>
      </c>
      <c r="Q411" s="7" t="s">
        <v>1408</v>
      </c>
      <c r="R411" s="7" t="s">
        <v>368</v>
      </c>
      <c r="S411" s="7" t="s">
        <v>1937</v>
      </c>
      <c r="T411" s="7" t="s">
        <v>1664</v>
      </c>
      <c r="U411" s="77"/>
      <c r="V411" s="74">
        <v>12712</v>
      </c>
      <c r="W411" s="41">
        <v>12021.374045801527</v>
      </c>
      <c r="X411" s="41">
        <v>11480.223880597016</v>
      </c>
      <c r="Y411" s="41">
        <v>12216.091954022988</v>
      </c>
      <c r="Z411" s="41">
        <v>12292.9718875502</v>
      </c>
      <c r="AA411" s="41">
        <v>12882.786195286195</v>
      </c>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c r="AAA411"/>
      <c r="AAB411"/>
      <c r="AAC411"/>
      <c r="AAD411"/>
      <c r="AAE411"/>
      <c r="AAF411"/>
      <c r="AAG411"/>
      <c r="AAH411"/>
      <c r="AAI411"/>
      <c r="AAJ411"/>
      <c r="AAK411"/>
      <c r="AAL411"/>
      <c r="AAM411"/>
      <c r="AAN411"/>
      <c r="AAO411"/>
      <c r="AAP411"/>
      <c r="AAQ411"/>
      <c r="AAR411"/>
      <c r="AAS411"/>
      <c r="AAT411"/>
      <c r="AAU411"/>
      <c r="AAV411"/>
      <c r="AAW411"/>
      <c r="AAX411"/>
      <c r="AAY411"/>
      <c r="AAZ411"/>
      <c r="ABA411"/>
      <c r="ABB411"/>
      <c r="ABC411"/>
      <c r="ABD411"/>
      <c r="ABE411"/>
      <c r="ABF411"/>
      <c r="ABG411"/>
      <c r="ABH411"/>
      <c r="ABI411"/>
      <c r="ABJ411"/>
      <c r="ABK411"/>
      <c r="ABL411"/>
    </row>
    <row r="412" spans="1:740" s="113" customFormat="1" ht="27" customHeight="1" x14ac:dyDescent="0.15">
      <c r="A412" s="2">
        <v>409</v>
      </c>
      <c r="B412" s="20" t="s">
        <v>311</v>
      </c>
      <c r="C412" s="10" t="s">
        <v>864</v>
      </c>
      <c r="D412" s="1" t="s">
        <v>1118</v>
      </c>
      <c r="E412" s="22">
        <v>25</v>
      </c>
      <c r="F412" s="66">
        <v>24</v>
      </c>
      <c r="G412" s="56">
        <v>7389161</v>
      </c>
      <c r="H412" s="6">
        <v>5440</v>
      </c>
      <c r="I412" s="22">
        <v>263</v>
      </c>
      <c r="J412" s="87">
        <f t="shared" si="24"/>
        <v>20.700000000000003</v>
      </c>
      <c r="K412" s="14">
        <v>12</v>
      </c>
      <c r="L412" s="123">
        <f t="shared" si="27"/>
        <v>29747.02495974235</v>
      </c>
      <c r="M412" s="56">
        <v>264</v>
      </c>
      <c r="N412" s="22">
        <f t="shared" si="25"/>
        <v>27989.246212121212</v>
      </c>
      <c r="O412" s="74">
        <v>21538</v>
      </c>
      <c r="P412" s="26">
        <f t="shared" si="26"/>
        <v>343.07554090444796</v>
      </c>
      <c r="Q412" s="7" t="s">
        <v>1409</v>
      </c>
      <c r="R412" s="7" t="s">
        <v>1697</v>
      </c>
      <c r="S412" s="7" t="s">
        <v>1938</v>
      </c>
      <c r="T412" s="7" t="s">
        <v>2107</v>
      </c>
      <c r="U412" s="77" t="s">
        <v>2221</v>
      </c>
      <c r="V412" s="74">
        <v>21275.018248175184</v>
      </c>
      <c r="W412" s="41">
        <v>20073.118518518517</v>
      </c>
      <c r="X412" s="41">
        <v>19906.780730897011</v>
      </c>
      <c r="Y412" s="41">
        <v>28260.298892988929</v>
      </c>
      <c r="Z412" s="41">
        <v>27989.246212121212</v>
      </c>
      <c r="AA412" s="41">
        <v>29747.02495974235</v>
      </c>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c r="AAA412"/>
      <c r="AAB412"/>
      <c r="AAC412"/>
      <c r="AAD412"/>
      <c r="AAE412"/>
      <c r="AAF412"/>
      <c r="AAG412"/>
      <c r="AAH412"/>
      <c r="AAI412"/>
      <c r="AAJ412"/>
      <c r="AAK412"/>
      <c r="AAL412"/>
      <c r="AAM412"/>
      <c r="AAN412"/>
      <c r="AAO412"/>
      <c r="AAP412"/>
      <c r="AAQ412"/>
      <c r="AAR412"/>
      <c r="AAS412"/>
      <c r="AAT412"/>
      <c r="AAU412"/>
      <c r="AAV412"/>
      <c r="AAW412"/>
      <c r="AAX412"/>
      <c r="AAY412"/>
      <c r="AAZ412"/>
      <c r="ABA412"/>
      <c r="ABB412"/>
      <c r="ABC412"/>
      <c r="ABD412"/>
      <c r="ABE412"/>
      <c r="ABF412"/>
      <c r="ABG412"/>
      <c r="ABH412"/>
      <c r="ABI412"/>
      <c r="ABJ412"/>
      <c r="ABK412"/>
      <c r="ABL412"/>
    </row>
    <row r="413" spans="1:740" s="113" customFormat="1" ht="27" customHeight="1" x14ac:dyDescent="0.15">
      <c r="A413" s="2">
        <v>410</v>
      </c>
      <c r="B413" s="20" t="s">
        <v>312</v>
      </c>
      <c r="C413" s="10" t="s">
        <v>865</v>
      </c>
      <c r="D413" s="1" t="s">
        <v>1118</v>
      </c>
      <c r="E413" s="22">
        <v>20</v>
      </c>
      <c r="F413" s="66">
        <v>27</v>
      </c>
      <c r="G413" s="56">
        <v>2349800</v>
      </c>
      <c r="H413" s="6">
        <v>3083</v>
      </c>
      <c r="I413" s="22">
        <v>262</v>
      </c>
      <c r="J413" s="87">
        <f t="shared" si="24"/>
        <v>11.799999999999999</v>
      </c>
      <c r="K413" s="14">
        <v>12</v>
      </c>
      <c r="L413" s="123">
        <f t="shared" si="27"/>
        <v>16594.632768361585</v>
      </c>
      <c r="M413" s="56">
        <v>234</v>
      </c>
      <c r="N413" s="22">
        <f t="shared" si="25"/>
        <v>10041.880341880342</v>
      </c>
      <c r="O413" s="74">
        <v>6779.5</v>
      </c>
      <c r="P413" s="26">
        <f t="shared" si="26"/>
        <v>346.60373183863118</v>
      </c>
      <c r="Q413" s="7" t="s">
        <v>1410</v>
      </c>
      <c r="R413" s="7" t="s">
        <v>1698</v>
      </c>
      <c r="S413" s="7" t="s">
        <v>1939</v>
      </c>
      <c r="T413" s="7" t="s">
        <v>2108</v>
      </c>
      <c r="U413" s="77" t="s">
        <v>2222</v>
      </c>
      <c r="V413" s="74">
        <v>7910.9890109890111</v>
      </c>
      <c r="W413" s="41">
        <v>7404.9751243781093</v>
      </c>
      <c r="X413" s="41">
        <v>9683.7563451776641</v>
      </c>
      <c r="Y413" s="41">
        <v>9797.802197802197</v>
      </c>
      <c r="Z413" s="41">
        <v>10041.880341880342</v>
      </c>
      <c r="AA413" s="41">
        <v>16594.632768361585</v>
      </c>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c r="ST413"/>
      <c r="SU413"/>
      <c r="SV413"/>
      <c r="SW413"/>
      <c r="SX413"/>
      <c r="SY413"/>
      <c r="SZ413"/>
      <c r="TA413"/>
      <c r="TB413"/>
      <c r="TC413"/>
      <c r="TD413"/>
      <c r="TE413"/>
      <c r="TF413"/>
      <c r="TG413"/>
      <c r="TH413"/>
      <c r="TI413"/>
      <c r="TJ413"/>
      <c r="TK413"/>
      <c r="TL413"/>
      <c r="TM413"/>
      <c r="TN413"/>
      <c r="TO413"/>
      <c r="TP413"/>
      <c r="TQ413"/>
      <c r="TR413"/>
      <c r="TS413"/>
      <c r="TT413"/>
      <c r="TU413"/>
      <c r="TV413"/>
      <c r="TW413"/>
      <c r="TX413"/>
      <c r="TY413"/>
      <c r="TZ413"/>
      <c r="UA413"/>
      <c r="UB413"/>
      <c r="UC413"/>
      <c r="UD413"/>
      <c r="UE413"/>
      <c r="UF413"/>
      <c r="UG413"/>
      <c r="UH413"/>
      <c r="UI413"/>
      <c r="UJ413"/>
      <c r="UK413"/>
      <c r="UL413"/>
      <c r="UM413"/>
      <c r="UN413"/>
      <c r="UO413"/>
      <c r="UP413"/>
      <c r="UQ413"/>
      <c r="UR413"/>
      <c r="US413"/>
      <c r="UT413"/>
      <c r="UU413"/>
      <c r="UV413"/>
      <c r="UW413"/>
      <c r="UX413"/>
      <c r="UY413"/>
      <c r="UZ413"/>
      <c r="VA413"/>
      <c r="VB413"/>
      <c r="VC413"/>
      <c r="VD413"/>
      <c r="VE413"/>
      <c r="VF413"/>
      <c r="VG413"/>
      <c r="VH413"/>
      <c r="VI413"/>
      <c r="VJ413"/>
      <c r="VK413"/>
      <c r="VL413"/>
      <c r="VM413"/>
      <c r="VN413"/>
      <c r="VO413"/>
      <c r="VP413"/>
      <c r="VQ413"/>
      <c r="VR413"/>
      <c r="VS413"/>
      <c r="VT413"/>
      <c r="VU413"/>
      <c r="VV413"/>
      <c r="VW413"/>
      <c r="VX413"/>
      <c r="VY413"/>
      <c r="VZ413"/>
      <c r="WA413"/>
      <c r="WB413"/>
      <c r="WC413"/>
      <c r="WD413"/>
      <c r="WE413"/>
      <c r="WF413"/>
      <c r="WG413"/>
      <c r="WH413"/>
      <c r="WI413"/>
      <c r="WJ413"/>
      <c r="WK413"/>
      <c r="WL413"/>
      <c r="WM413"/>
      <c r="WN413"/>
      <c r="WO413"/>
      <c r="WP413"/>
      <c r="WQ413"/>
      <c r="WR413"/>
      <c r="WS413"/>
      <c r="WT413"/>
      <c r="WU413"/>
      <c r="WV413"/>
      <c r="WW413"/>
      <c r="WX413"/>
      <c r="WY413"/>
      <c r="WZ413"/>
      <c r="XA413"/>
      <c r="XB413"/>
      <c r="XC413"/>
      <c r="XD413"/>
      <c r="XE413"/>
      <c r="XF413"/>
      <c r="XG413"/>
      <c r="XH413"/>
      <c r="XI413"/>
      <c r="XJ413"/>
      <c r="XK413"/>
      <c r="XL413"/>
      <c r="XM413"/>
      <c r="XN413"/>
      <c r="XO413"/>
      <c r="XP413"/>
      <c r="XQ413"/>
      <c r="XR413"/>
      <c r="XS413"/>
      <c r="XT413"/>
      <c r="XU413"/>
      <c r="XV413"/>
      <c r="XW413"/>
      <c r="XX413"/>
      <c r="XY413"/>
      <c r="XZ413"/>
      <c r="YA413"/>
      <c r="YB413"/>
      <c r="YC413"/>
      <c r="YD413"/>
      <c r="YE413"/>
      <c r="YF413"/>
      <c r="YG413"/>
      <c r="YH413"/>
      <c r="YI413"/>
      <c r="YJ413"/>
      <c r="YK413"/>
      <c r="YL413"/>
      <c r="YM413"/>
      <c r="YN413"/>
      <c r="YO413"/>
      <c r="YP413"/>
      <c r="YQ413"/>
      <c r="YR413"/>
      <c r="YS413"/>
      <c r="YT413"/>
      <c r="YU413"/>
      <c r="YV413"/>
      <c r="YW413"/>
      <c r="YX413"/>
      <c r="YY413"/>
      <c r="YZ413"/>
      <c r="ZA413"/>
      <c r="ZB413"/>
      <c r="ZC413"/>
      <c r="ZD413"/>
      <c r="ZE413"/>
      <c r="ZF413"/>
      <c r="ZG413"/>
      <c r="ZH413"/>
      <c r="ZI413"/>
      <c r="ZJ413"/>
      <c r="ZK413"/>
      <c r="ZL413"/>
      <c r="ZM413"/>
      <c r="ZN413"/>
      <c r="ZO413"/>
      <c r="ZP413"/>
      <c r="ZQ413"/>
      <c r="ZR413"/>
      <c r="ZS413"/>
      <c r="ZT413"/>
      <c r="ZU413"/>
      <c r="ZV413"/>
      <c r="ZW413"/>
      <c r="ZX413"/>
      <c r="ZY413"/>
      <c r="ZZ413"/>
      <c r="AAA413"/>
      <c r="AAB413"/>
      <c r="AAC413"/>
      <c r="AAD413"/>
      <c r="AAE413"/>
      <c r="AAF413"/>
      <c r="AAG413"/>
      <c r="AAH413"/>
      <c r="AAI413"/>
      <c r="AAJ413"/>
      <c r="AAK413"/>
      <c r="AAL413"/>
      <c r="AAM413"/>
      <c r="AAN413"/>
      <c r="AAO413"/>
      <c r="AAP413"/>
      <c r="AAQ413"/>
      <c r="AAR413"/>
      <c r="AAS413"/>
      <c r="AAT413"/>
      <c r="AAU413"/>
      <c r="AAV413"/>
      <c r="AAW413"/>
      <c r="AAX413"/>
      <c r="AAY413"/>
      <c r="AAZ413"/>
      <c r="ABA413"/>
      <c r="ABB413"/>
      <c r="ABC413"/>
      <c r="ABD413"/>
      <c r="ABE413"/>
      <c r="ABF413"/>
      <c r="ABG413"/>
      <c r="ABH413"/>
      <c r="ABI413"/>
      <c r="ABJ413"/>
      <c r="ABK413"/>
      <c r="ABL413"/>
    </row>
    <row r="414" spans="1:740" s="113" customFormat="1" ht="27" customHeight="1" x14ac:dyDescent="0.15">
      <c r="A414" s="2">
        <v>411</v>
      </c>
      <c r="B414" s="58" t="s">
        <v>313</v>
      </c>
      <c r="C414" s="10" t="s">
        <v>866</v>
      </c>
      <c r="D414" s="1" t="s">
        <v>1120</v>
      </c>
      <c r="E414" s="22">
        <v>20</v>
      </c>
      <c r="F414" s="66">
        <v>8</v>
      </c>
      <c r="G414" s="56">
        <v>2167488</v>
      </c>
      <c r="H414" s="6">
        <v>1388</v>
      </c>
      <c r="I414" s="22">
        <v>238</v>
      </c>
      <c r="J414" s="87">
        <f t="shared" si="24"/>
        <v>5.8999999999999995</v>
      </c>
      <c r="K414" s="14">
        <v>12</v>
      </c>
      <c r="L414" s="123">
        <f t="shared" si="27"/>
        <v>30614.237288135595</v>
      </c>
      <c r="M414" s="56">
        <v>84</v>
      </c>
      <c r="N414" s="22">
        <f t="shared" si="25"/>
        <v>25803.428571428572</v>
      </c>
      <c r="O414" s="74">
        <v>8001.5</v>
      </c>
      <c r="P414" s="26">
        <f t="shared" si="26"/>
        <v>270.88520902330811</v>
      </c>
      <c r="Q414" s="7" t="s">
        <v>1411</v>
      </c>
      <c r="R414" s="7" t="s">
        <v>1699</v>
      </c>
      <c r="S414" s="7" t="s">
        <v>1940</v>
      </c>
      <c r="T414" s="7" t="s">
        <v>2109</v>
      </c>
      <c r="U414" s="77" t="s">
        <v>2223</v>
      </c>
      <c r="V414" s="74">
        <v>17668.292134831459</v>
      </c>
      <c r="W414" s="41">
        <v>23676.354430379746</v>
      </c>
      <c r="X414" s="41">
        <v>23526.361445783132</v>
      </c>
      <c r="Y414" s="41">
        <v>24658</v>
      </c>
      <c r="Z414" s="41">
        <v>25803.428571428572</v>
      </c>
      <c r="AA414" s="41">
        <v>30614.237288135595</v>
      </c>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c r="AAA414"/>
      <c r="AAB414"/>
      <c r="AAC414"/>
      <c r="AAD414"/>
      <c r="AAE414"/>
      <c r="AAF414"/>
      <c r="AAG414"/>
      <c r="AAH414"/>
      <c r="AAI414"/>
      <c r="AAJ414"/>
      <c r="AAK414"/>
      <c r="AAL414"/>
      <c r="AAM414"/>
      <c r="AAN414"/>
      <c r="AAO414"/>
      <c r="AAP414"/>
      <c r="AAQ414"/>
      <c r="AAR414"/>
      <c r="AAS414"/>
      <c r="AAT414"/>
      <c r="AAU414"/>
      <c r="AAV414"/>
      <c r="AAW414"/>
      <c r="AAX414"/>
      <c r="AAY414"/>
      <c r="AAZ414"/>
      <c r="ABA414"/>
      <c r="ABB414"/>
      <c r="ABC414"/>
      <c r="ABD414"/>
      <c r="ABE414"/>
      <c r="ABF414"/>
      <c r="ABG414"/>
      <c r="ABH414"/>
      <c r="ABI414"/>
      <c r="ABJ414"/>
      <c r="ABK414"/>
      <c r="ABL414"/>
    </row>
    <row r="415" spans="1:740" s="113" customFormat="1" ht="27" customHeight="1" x14ac:dyDescent="0.15">
      <c r="A415" s="2">
        <v>412</v>
      </c>
      <c r="B415" s="19" t="s">
        <v>314</v>
      </c>
      <c r="C415" s="10" t="s">
        <v>867</v>
      </c>
      <c r="D415" s="1" t="s">
        <v>1119</v>
      </c>
      <c r="E415" s="22">
        <v>30</v>
      </c>
      <c r="F415" s="66">
        <v>23</v>
      </c>
      <c r="G415" s="56">
        <v>2647860</v>
      </c>
      <c r="H415" s="6">
        <v>4758</v>
      </c>
      <c r="I415" s="22">
        <v>243</v>
      </c>
      <c r="J415" s="87">
        <f t="shared" si="24"/>
        <v>19.600000000000001</v>
      </c>
      <c r="K415" s="14">
        <v>12</v>
      </c>
      <c r="L415" s="123">
        <f t="shared" si="27"/>
        <v>11257.908163265305</v>
      </c>
      <c r="M415" s="56">
        <v>288</v>
      </c>
      <c r="N415" s="22">
        <f t="shared" si="25"/>
        <v>9193.9583333333339</v>
      </c>
      <c r="O415" s="74">
        <v>23730</v>
      </c>
      <c r="P415" s="26">
        <f t="shared" si="26"/>
        <v>111.58280657395701</v>
      </c>
      <c r="Q415" s="7" t="s">
        <v>1412</v>
      </c>
      <c r="R415" s="7" t="s">
        <v>1700</v>
      </c>
      <c r="S415" s="7" t="s">
        <v>1941</v>
      </c>
      <c r="T415" s="7" t="s">
        <v>2110</v>
      </c>
      <c r="U415" s="77" t="s">
        <v>2224</v>
      </c>
      <c r="V415" s="74">
        <v>5989.6335877862593</v>
      </c>
      <c r="W415" s="41">
        <v>10952.611940298508</v>
      </c>
      <c r="X415" s="41">
        <v>10071.017167381975</v>
      </c>
      <c r="Y415" s="41">
        <v>8197.2108626198078</v>
      </c>
      <c r="Z415" s="41">
        <v>9193.9583333333339</v>
      </c>
      <c r="AA415" s="41">
        <v>11257.908163265305</v>
      </c>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c r="AAA415"/>
      <c r="AAB415"/>
      <c r="AAC415"/>
      <c r="AAD415"/>
      <c r="AAE415"/>
      <c r="AAF415"/>
      <c r="AAG415"/>
      <c r="AAH415"/>
      <c r="AAI415"/>
      <c r="AAJ415"/>
      <c r="AAK415"/>
      <c r="AAL415"/>
      <c r="AAM415"/>
      <c r="AAN415"/>
      <c r="AAO415"/>
      <c r="AAP415"/>
      <c r="AAQ415"/>
      <c r="AAR415"/>
      <c r="AAS415"/>
      <c r="AAT415"/>
      <c r="AAU415"/>
      <c r="AAV415"/>
      <c r="AAW415"/>
      <c r="AAX415"/>
      <c r="AAY415"/>
      <c r="AAZ415"/>
      <c r="ABA415"/>
      <c r="ABB415"/>
      <c r="ABC415"/>
      <c r="ABD415"/>
      <c r="ABE415"/>
      <c r="ABF415"/>
      <c r="ABG415"/>
      <c r="ABH415"/>
      <c r="ABI415"/>
      <c r="ABJ415"/>
      <c r="ABK415"/>
      <c r="ABL415"/>
    </row>
    <row r="416" spans="1:740" s="113" customFormat="1" ht="27" customHeight="1" x14ac:dyDescent="0.15">
      <c r="A416" s="2">
        <v>413</v>
      </c>
      <c r="B416" s="20" t="s">
        <v>315</v>
      </c>
      <c r="C416" s="10" t="s">
        <v>868</v>
      </c>
      <c r="D416" s="1" t="s">
        <v>1120</v>
      </c>
      <c r="E416" s="22">
        <v>10</v>
      </c>
      <c r="F416" s="66">
        <v>6</v>
      </c>
      <c r="G416" s="56">
        <v>625510</v>
      </c>
      <c r="H416" s="6">
        <v>1171</v>
      </c>
      <c r="I416" s="22">
        <v>260</v>
      </c>
      <c r="J416" s="87">
        <f t="shared" si="24"/>
        <v>4.5999999999999996</v>
      </c>
      <c r="K416" s="14">
        <v>12</v>
      </c>
      <c r="L416" s="123">
        <f t="shared" si="27"/>
        <v>11331.702898550726</v>
      </c>
      <c r="M416" s="56">
        <v>65</v>
      </c>
      <c r="N416" s="22">
        <f t="shared" si="25"/>
        <v>9623.2307692307695</v>
      </c>
      <c r="O416" s="74">
        <v>4517.8999999999996</v>
      </c>
      <c r="P416" s="26">
        <f t="shared" si="26"/>
        <v>138.45149295026451</v>
      </c>
      <c r="Q416" s="7" t="s">
        <v>408</v>
      </c>
      <c r="R416" s="7" t="s">
        <v>382</v>
      </c>
      <c r="S416" s="7" t="s">
        <v>1942</v>
      </c>
      <c r="T416" s="7" t="s">
        <v>420</v>
      </c>
      <c r="U416" s="77" t="s">
        <v>2225</v>
      </c>
      <c r="V416" s="74">
        <v>11655.479166666666</v>
      </c>
      <c r="W416" s="41">
        <v>10171.977272727272</v>
      </c>
      <c r="X416" s="41">
        <v>10890.163934426229</v>
      </c>
      <c r="Y416" s="41">
        <v>8417.7777777777774</v>
      </c>
      <c r="Z416" s="41">
        <v>9623.2307692307695</v>
      </c>
      <c r="AA416" s="41">
        <v>11331.702898550726</v>
      </c>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c r="AAA416"/>
      <c r="AAB416"/>
      <c r="AAC416"/>
      <c r="AAD416"/>
      <c r="AAE416"/>
      <c r="AAF416"/>
      <c r="AAG416"/>
      <c r="AAH416"/>
      <c r="AAI416"/>
      <c r="AAJ416"/>
      <c r="AAK416"/>
      <c r="AAL416"/>
      <c r="AAM416"/>
      <c r="AAN416"/>
      <c r="AAO416"/>
      <c r="AAP416"/>
      <c r="AAQ416"/>
      <c r="AAR416"/>
      <c r="AAS416"/>
      <c r="AAT416"/>
      <c r="AAU416"/>
      <c r="AAV416"/>
      <c r="AAW416"/>
      <c r="AAX416"/>
      <c r="AAY416"/>
      <c r="AAZ416"/>
      <c r="ABA416"/>
      <c r="ABB416"/>
      <c r="ABC416"/>
      <c r="ABD416"/>
      <c r="ABE416"/>
      <c r="ABF416"/>
      <c r="ABG416"/>
      <c r="ABH416"/>
      <c r="ABI416"/>
      <c r="ABJ416"/>
      <c r="ABK416"/>
      <c r="ABL416"/>
    </row>
    <row r="417" spans="1:740" s="113" customFormat="1" ht="27" customHeight="1" x14ac:dyDescent="0.15">
      <c r="A417" s="2">
        <v>414</v>
      </c>
      <c r="B417" s="20" t="s">
        <v>1064</v>
      </c>
      <c r="C417" s="10" t="s">
        <v>869</v>
      </c>
      <c r="D417" s="1" t="s">
        <v>1118</v>
      </c>
      <c r="E417" s="22">
        <v>20</v>
      </c>
      <c r="F417" s="66">
        <v>10</v>
      </c>
      <c r="G417" s="56">
        <v>933000</v>
      </c>
      <c r="H417" s="6">
        <v>1572</v>
      </c>
      <c r="I417" s="22">
        <v>263</v>
      </c>
      <c r="J417" s="87">
        <f t="shared" si="24"/>
        <v>6</v>
      </c>
      <c r="K417" s="14">
        <v>12</v>
      </c>
      <c r="L417" s="123">
        <f t="shared" si="27"/>
        <v>12958.333333333334</v>
      </c>
      <c r="M417" s="56">
        <v>123</v>
      </c>
      <c r="N417" s="22">
        <f t="shared" si="25"/>
        <v>7585.3658536585363</v>
      </c>
      <c r="O417" s="74">
        <v>5183.5</v>
      </c>
      <c r="P417" s="26">
        <f t="shared" si="26"/>
        <v>179.99421240474584</v>
      </c>
      <c r="Q417" s="7" t="s">
        <v>1413</v>
      </c>
      <c r="R417" s="7" t="s">
        <v>373</v>
      </c>
      <c r="S417" s="7"/>
      <c r="T417" s="7"/>
      <c r="U417" s="77"/>
      <c r="V417" s="74"/>
      <c r="W417" s="41"/>
      <c r="X417" s="41">
        <v>7780.3278688524588</v>
      </c>
      <c r="Y417" s="41">
        <v>7667.1755725190842</v>
      </c>
      <c r="Z417" s="41">
        <v>7585.3658536585363</v>
      </c>
      <c r="AA417" s="41">
        <v>12958.333333333334</v>
      </c>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c r="AAA417"/>
      <c r="AAB417"/>
      <c r="AAC417"/>
      <c r="AAD417"/>
      <c r="AAE417"/>
      <c r="AAF417"/>
      <c r="AAG417"/>
      <c r="AAH417"/>
      <c r="AAI417"/>
      <c r="AAJ417"/>
      <c r="AAK417"/>
      <c r="AAL417"/>
      <c r="AAM417"/>
      <c r="AAN417"/>
      <c r="AAO417"/>
      <c r="AAP417"/>
      <c r="AAQ417"/>
      <c r="AAR417"/>
      <c r="AAS417"/>
      <c r="AAT417"/>
      <c r="AAU417"/>
      <c r="AAV417"/>
      <c r="AAW417"/>
      <c r="AAX417"/>
      <c r="AAY417"/>
      <c r="AAZ417"/>
      <c r="ABA417"/>
      <c r="ABB417"/>
      <c r="ABC417"/>
      <c r="ABD417"/>
      <c r="ABE417"/>
      <c r="ABF417"/>
      <c r="ABG417"/>
      <c r="ABH417"/>
      <c r="ABI417"/>
      <c r="ABJ417"/>
      <c r="ABK417"/>
      <c r="ABL417"/>
    </row>
    <row r="418" spans="1:740" s="113" customFormat="1" ht="27" customHeight="1" x14ac:dyDescent="0.15">
      <c r="A418" s="2">
        <v>415</v>
      </c>
      <c r="B418" s="20" t="s">
        <v>1065</v>
      </c>
      <c r="C418" s="10" t="s">
        <v>870</v>
      </c>
      <c r="D418" s="1" t="s">
        <v>1111</v>
      </c>
      <c r="E418" s="22">
        <v>20</v>
      </c>
      <c r="F418" s="66">
        <v>13</v>
      </c>
      <c r="G418" s="56">
        <v>1789805</v>
      </c>
      <c r="H418" s="6">
        <v>1971</v>
      </c>
      <c r="I418" s="22">
        <v>242</v>
      </c>
      <c r="J418" s="87">
        <f t="shared" si="24"/>
        <v>8.1999999999999993</v>
      </c>
      <c r="K418" s="14">
        <v>12</v>
      </c>
      <c r="L418" s="123">
        <f t="shared" si="27"/>
        <v>18189.075203252036</v>
      </c>
      <c r="M418" s="56">
        <v>151</v>
      </c>
      <c r="N418" s="22">
        <f t="shared" si="25"/>
        <v>11853.013245033113</v>
      </c>
      <c r="O418" s="74">
        <v>8529.5</v>
      </c>
      <c r="P418" s="26">
        <f t="shared" si="26"/>
        <v>209.83703616859137</v>
      </c>
      <c r="Q418" s="7" t="s">
        <v>1414</v>
      </c>
      <c r="R418" s="7" t="s">
        <v>1701</v>
      </c>
      <c r="S418" s="7" t="s">
        <v>392</v>
      </c>
      <c r="T418" s="7"/>
      <c r="U418" s="77"/>
      <c r="V418" s="74">
        <v>16357.051282051281</v>
      </c>
      <c r="W418" s="41">
        <v>10724.137931034482</v>
      </c>
      <c r="X418" s="41">
        <v>6041.9014084507044</v>
      </c>
      <c r="Y418" s="41">
        <v>6618.9914163090125</v>
      </c>
      <c r="Z418" s="41">
        <v>11853.013245033113</v>
      </c>
      <c r="AA418" s="41">
        <v>18189.075203252036</v>
      </c>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c r="AAA418"/>
      <c r="AAB418"/>
      <c r="AAC418"/>
      <c r="AAD418"/>
      <c r="AAE418"/>
      <c r="AAF418"/>
      <c r="AAG418"/>
      <c r="AAH418"/>
      <c r="AAI418"/>
      <c r="AAJ418"/>
      <c r="AAK418"/>
      <c r="AAL418"/>
      <c r="AAM418"/>
      <c r="AAN418"/>
      <c r="AAO418"/>
      <c r="AAP418"/>
      <c r="AAQ418"/>
      <c r="AAR418"/>
      <c r="AAS418"/>
      <c r="AAT418"/>
      <c r="AAU418"/>
      <c r="AAV418"/>
      <c r="AAW418"/>
      <c r="AAX418"/>
      <c r="AAY418"/>
      <c r="AAZ418"/>
      <c r="ABA418"/>
      <c r="ABB418"/>
      <c r="ABC418"/>
      <c r="ABD418"/>
      <c r="ABE418"/>
      <c r="ABF418"/>
      <c r="ABG418"/>
      <c r="ABH418"/>
      <c r="ABI418"/>
      <c r="ABJ418"/>
      <c r="ABK418"/>
      <c r="ABL418"/>
    </row>
    <row r="419" spans="1:740" s="116" customFormat="1" ht="27" customHeight="1" x14ac:dyDescent="0.15">
      <c r="A419" s="2">
        <v>416</v>
      </c>
      <c r="B419" s="20" t="s">
        <v>1066</v>
      </c>
      <c r="C419" s="10" t="s">
        <v>871</v>
      </c>
      <c r="D419" s="1" t="s">
        <v>1118</v>
      </c>
      <c r="E419" s="22">
        <v>20</v>
      </c>
      <c r="F419" s="66">
        <v>3</v>
      </c>
      <c r="G419" s="56">
        <v>323000</v>
      </c>
      <c r="H419" s="6">
        <v>329</v>
      </c>
      <c r="I419" s="22">
        <v>257</v>
      </c>
      <c r="J419" s="87">
        <f t="shared" si="24"/>
        <v>1.3</v>
      </c>
      <c r="K419" s="14">
        <v>12</v>
      </c>
      <c r="L419" s="123">
        <f t="shared" si="27"/>
        <v>20705.128205128203</v>
      </c>
      <c r="M419" s="56">
        <v>27</v>
      </c>
      <c r="N419" s="22">
        <f t="shared" si="25"/>
        <v>11962.962962962964</v>
      </c>
      <c r="O419" s="74">
        <v>1243</v>
      </c>
      <c r="P419" s="26">
        <f t="shared" si="26"/>
        <v>259.85518905872885</v>
      </c>
      <c r="Q419" s="7" t="s">
        <v>1415</v>
      </c>
      <c r="R419" s="7" t="s">
        <v>1702</v>
      </c>
      <c r="S419" s="7" t="s">
        <v>2248</v>
      </c>
      <c r="T419" s="7" t="s">
        <v>2111</v>
      </c>
      <c r="U419" s="77" t="s">
        <v>2226</v>
      </c>
      <c r="V419" s="74"/>
      <c r="W419" s="41">
        <v>15733.333333333334</v>
      </c>
      <c r="X419" s="41">
        <v>18141.217391304348</v>
      </c>
      <c r="Y419" s="41">
        <v>9104.2142857142862</v>
      </c>
      <c r="Z419" s="41">
        <v>11962.962962962964</v>
      </c>
      <c r="AA419" s="41">
        <v>20705.128205128203</v>
      </c>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c r="AAA419"/>
      <c r="AAB419"/>
      <c r="AAC419"/>
      <c r="AAD419"/>
      <c r="AAE419"/>
      <c r="AAF419"/>
      <c r="AAG419"/>
      <c r="AAH419"/>
      <c r="AAI419"/>
      <c r="AAJ419"/>
      <c r="AAK419"/>
      <c r="AAL419"/>
      <c r="AAM419"/>
      <c r="AAN419"/>
      <c r="AAO419"/>
      <c r="AAP419"/>
      <c r="AAQ419"/>
      <c r="AAR419"/>
      <c r="AAS419"/>
      <c r="AAT419"/>
      <c r="AAU419"/>
      <c r="AAV419"/>
      <c r="AAW419"/>
      <c r="AAX419"/>
      <c r="AAY419"/>
      <c r="AAZ419"/>
      <c r="ABA419"/>
      <c r="ABB419"/>
      <c r="ABC419"/>
      <c r="ABD419"/>
      <c r="ABE419"/>
      <c r="ABF419"/>
      <c r="ABG419"/>
      <c r="ABH419"/>
      <c r="ABI419"/>
      <c r="ABJ419"/>
      <c r="ABK419"/>
      <c r="ABL419"/>
    </row>
    <row r="420" spans="1:740" s="113" customFormat="1" ht="27" customHeight="1" x14ac:dyDescent="0.15">
      <c r="A420" s="2">
        <v>417</v>
      </c>
      <c r="B420" s="20" t="s">
        <v>1067</v>
      </c>
      <c r="C420" s="10" t="s">
        <v>872</v>
      </c>
      <c r="D420" s="1" t="s">
        <v>1118</v>
      </c>
      <c r="E420" s="22">
        <v>10</v>
      </c>
      <c r="F420" s="66">
        <v>1</v>
      </c>
      <c r="G420" s="56">
        <v>36740</v>
      </c>
      <c r="H420" s="6">
        <v>96</v>
      </c>
      <c r="I420" s="22">
        <v>256</v>
      </c>
      <c r="J420" s="87">
        <f t="shared" si="24"/>
        <v>0.4</v>
      </c>
      <c r="K420" s="14">
        <v>12</v>
      </c>
      <c r="L420" s="123">
        <f t="shared" si="27"/>
        <v>7654.166666666667</v>
      </c>
      <c r="M420" s="56">
        <v>12</v>
      </c>
      <c r="N420" s="22">
        <f t="shared" si="25"/>
        <v>3061.6666666666665</v>
      </c>
      <c r="O420" s="74">
        <v>576</v>
      </c>
      <c r="P420" s="26">
        <f t="shared" si="26"/>
        <v>63.784722222222221</v>
      </c>
      <c r="Q420" s="7" t="s">
        <v>413</v>
      </c>
      <c r="R420" s="7" t="s">
        <v>1703</v>
      </c>
      <c r="S420" s="7"/>
      <c r="T420" s="7"/>
      <c r="U420" s="77"/>
      <c r="V420" s="74"/>
      <c r="W420" s="41"/>
      <c r="X420" s="41">
        <v>3142.3</v>
      </c>
      <c r="Y420" s="41">
        <v>1574</v>
      </c>
      <c r="Z420" s="41">
        <v>3061.6666666666665</v>
      </c>
      <c r="AA420" s="41">
        <v>7654.166666666667</v>
      </c>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c r="AAA420"/>
      <c r="AAB420"/>
      <c r="AAC420"/>
      <c r="AAD420"/>
      <c r="AAE420"/>
      <c r="AAF420"/>
      <c r="AAG420"/>
      <c r="AAH420"/>
      <c r="AAI420"/>
      <c r="AAJ420"/>
      <c r="AAK420"/>
      <c r="AAL420"/>
      <c r="AAM420"/>
      <c r="AAN420"/>
      <c r="AAO420"/>
      <c r="AAP420"/>
      <c r="AAQ420"/>
      <c r="AAR420"/>
      <c r="AAS420"/>
      <c r="AAT420"/>
      <c r="AAU420"/>
      <c r="AAV420"/>
      <c r="AAW420"/>
      <c r="AAX420"/>
      <c r="AAY420"/>
      <c r="AAZ420"/>
      <c r="ABA420"/>
      <c r="ABB420"/>
      <c r="ABC420"/>
      <c r="ABD420"/>
      <c r="ABE420"/>
      <c r="ABF420"/>
      <c r="ABG420"/>
      <c r="ABH420"/>
      <c r="ABI420"/>
      <c r="ABJ420"/>
      <c r="ABK420"/>
      <c r="ABL420"/>
    </row>
    <row r="421" spans="1:740" s="113" customFormat="1" ht="27" customHeight="1" x14ac:dyDescent="0.15">
      <c r="A421" s="2">
        <v>418</v>
      </c>
      <c r="B421" s="20" t="s">
        <v>1068</v>
      </c>
      <c r="C421" s="10" t="s">
        <v>873</v>
      </c>
      <c r="D421" s="1" t="s">
        <v>1118</v>
      </c>
      <c r="E421" s="22">
        <v>20</v>
      </c>
      <c r="F421" s="66">
        <v>22</v>
      </c>
      <c r="G421" s="56">
        <v>1092950</v>
      </c>
      <c r="H421" s="6">
        <v>3681</v>
      </c>
      <c r="I421" s="22">
        <v>243</v>
      </c>
      <c r="J421" s="87">
        <f t="shared" si="24"/>
        <v>15.2</v>
      </c>
      <c r="K421" s="14">
        <v>12</v>
      </c>
      <c r="L421" s="123">
        <f t="shared" si="27"/>
        <v>5992.0504385964914</v>
      </c>
      <c r="M421" s="56">
        <v>223</v>
      </c>
      <c r="N421" s="22">
        <f t="shared" si="25"/>
        <v>4901.1210762331839</v>
      </c>
      <c r="O421" s="74">
        <v>18290</v>
      </c>
      <c r="P421" s="26">
        <f t="shared" si="26"/>
        <v>59.756697648988521</v>
      </c>
      <c r="Q421" s="7" t="s">
        <v>1416</v>
      </c>
      <c r="R421" s="7" t="s">
        <v>1704</v>
      </c>
      <c r="S421" s="7" t="s">
        <v>1943</v>
      </c>
      <c r="T421" s="7" t="s">
        <v>2112</v>
      </c>
      <c r="U421" s="77" t="s">
        <v>2227</v>
      </c>
      <c r="V421" s="74"/>
      <c r="W421" s="41"/>
      <c r="X421" s="41"/>
      <c r="Y421" s="41">
        <v>4559.6421052631576</v>
      </c>
      <c r="Z421" s="41">
        <v>4901.1210762331839</v>
      </c>
      <c r="AA421" s="41">
        <v>5992.0504385964914</v>
      </c>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c r="AAA421"/>
      <c r="AAB421"/>
      <c r="AAC421"/>
      <c r="AAD421"/>
      <c r="AAE421"/>
      <c r="AAF421"/>
      <c r="AAG421"/>
      <c r="AAH421"/>
      <c r="AAI421"/>
      <c r="AAJ421"/>
      <c r="AAK421"/>
      <c r="AAL421"/>
      <c r="AAM421"/>
      <c r="AAN421"/>
      <c r="AAO421"/>
      <c r="AAP421"/>
      <c r="AAQ421"/>
      <c r="AAR421"/>
      <c r="AAS421"/>
      <c r="AAT421"/>
      <c r="AAU421"/>
      <c r="AAV421"/>
      <c r="AAW421"/>
      <c r="AAX421"/>
      <c r="AAY421"/>
      <c r="AAZ421"/>
      <c r="ABA421"/>
      <c r="ABB421"/>
      <c r="ABC421"/>
      <c r="ABD421"/>
      <c r="ABE421"/>
      <c r="ABF421"/>
      <c r="ABG421"/>
      <c r="ABH421"/>
      <c r="ABI421"/>
      <c r="ABJ421"/>
      <c r="ABK421"/>
      <c r="ABL421"/>
    </row>
    <row r="422" spans="1:740" s="113" customFormat="1" ht="27" customHeight="1" x14ac:dyDescent="0.15">
      <c r="A422" s="2">
        <v>419</v>
      </c>
      <c r="B422" s="20" t="s">
        <v>1069</v>
      </c>
      <c r="C422" s="10" t="s">
        <v>874</v>
      </c>
      <c r="D422" s="1" t="s">
        <v>1118</v>
      </c>
      <c r="E422" s="22">
        <v>20</v>
      </c>
      <c r="F422" s="66">
        <v>25</v>
      </c>
      <c r="G422" s="56">
        <v>2504938</v>
      </c>
      <c r="H422" s="6">
        <v>3706</v>
      </c>
      <c r="I422" s="22">
        <v>180</v>
      </c>
      <c r="J422" s="87">
        <f t="shared" si="24"/>
        <v>20.6</v>
      </c>
      <c r="K422" s="14">
        <v>8</v>
      </c>
      <c r="L422" s="123">
        <f t="shared" si="27"/>
        <v>15199.866504854368</v>
      </c>
      <c r="M422" s="56">
        <v>197</v>
      </c>
      <c r="N422" s="22">
        <f t="shared" si="25"/>
        <v>12715.421319796955</v>
      </c>
      <c r="O422" s="74">
        <v>12514</v>
      </c>
      <c r="P422" s="26">
        <f t="shared" si="26"/>
        <v>200.17084864951255</v>
      </c>
      <c r="Q422" s="7" t="s">
        <v>1417</v>
      </c>
      <c r="R422" s="7" t="s">
        <v>1705</v>
      </c>
      <c r="S422" s="7"/>
      <c r="T422" s="7"/>
      <c r="U422" s="77"/>
      <c r="V422" s="74"/>
      <c r="W422" s="41"/>
      <c r="X422" s="41"/>
      <c r="Y422" s="41"/>
      <c r="Z422" s="41">
        <v>12715.421319796955</v>
      </c>
      <c r="AA422" s="41">
        <v>15199.866504854368</v>
      </c>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c r="AAA422"/>
      <c r="AAB422"/>
      <c r="AAC422"/>
      <c r="AAD422"/>
      <c r="AAE422"/>
      <c r="AAF422"/>
      <c r="AAG422"/>
      <c r="AAH422"/>
      <c r="AAI422"/>
      <c r="AAJ422"/>
      <c r="AAK422"/>
      <c r="AAL422"/>
      <c r="AAM422"/>
      <c r="AAN422"/>
      <c r="AAO422"/>
      <c r="AAP422"/>
      <c r="AAQ422"/>
      <c r="AAR422"/>
      <c r="AAS422"/>
      <c r="AAT422"/>
      <c r="AAU422"/>
      <c r="AAV422"/>
      <c r="AAW422"/>
      <c r="AAX422"/>
      <c r="AAY422"/>
      <c r="AAZ422"/>
      <c r="ABA422"/>
      <c r="ABB422"/>
      <c r="ABC422"/>
      <c r="ABD422"/>
      <c r="ABE422"/>
      <c r="ABF422"/>
      <c r="ABG422"/>
      <c r="ABH422"/>
      <c r="ABI422"/>
      <c r="ABJ422"/>
      <c r="ABK422"/>
      <c r="ABL422"/>
    </row>
    <row r="423" spans="1:740" s="113" customFormat="1" ht="27" customHeight="1" x14ac:dyDescent="0.15">
      <c r="A423" s="2">
        <v>420</v>
      </c>
      <c r="B423" s="20" t="s">
        <v>1070</v>
      </c>
      <c r="C423" s="10" t="s">
        <v>875</v>
      </c>
      <c r="D423" s="1" t="s">
        <v>1118</v>
      </c>
      <c r="E423" s="22">
        <v>20</v>
      </c>
      <c r="F423" s="66">
        <v>10</v>
      </c>
      <c r="G423" s="56">
        <v>648800</v>
      </c>
      <c r="H423" s="6">
        <v>981</v>
      </c>
      <c r="I423" s="22">
        <v>134</v>
      </c>
      <c r="J423" s="87">
        <f t="shared" si="24"/>
        <v>7.3999999999999995</v>
      </c>
      <c r="K423" s="14">
        <v>6</v>
      </c>
      <c r="L423" s="123">
        <f t="shared" si="27"/>
        <v>14612.612612612613</v>
      </c>
      <c r="M423" s="56">
        <v>47</v>
      </c>
      <c r="N423" s="22">
        <f t="shared" si="25"/>
        <v>13804.255319148937</v>
      </c>
      <c r="O423" s="74">
        <v>3204</v>
      </c>
      <c r="P423" s="26">
        <f t="shared" si="26"/>
        <v>202.49687890137329</v>
      </c>
      <c r="Q423" s="7" t="s">
        <v>373</v>
      </c>
      <c r="R423" s="7"/>
      <c r="S423" s="7"/>
      <c r="T423" s="7"/>
      <c r="U423" s="77"/>
      <c r="V423" s="74"/>
      <c r="W423" s="41"/>
      <c r="X423" s="41"/>
      <c r="Y423" s="41"/>
      <c r="Z423" s="41">
        <v>13804.255319148937</v>
      </c>
      <c r="AA423" s="41">
        <v>14612.612612612613</v>
      </c>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c r="AAA423"/>
      <c r="AAB423"/>
      <c r="AAC423"/>
      <c r="AAD423"/>
      <c r="AAE423"/>
      <c r="AAF423"/>
      <c r="AAG423"/>
      <c r="AAH423"/>
      <c r="AAI423"/>
      <c r="AAJ423"/>
      <c r="AAK423"/>
      <c r="AAL423"/>
      <c r="AAM423"/>
      <c r="AAN423"/>
      <c r="AAO423"/>
      <c r="AAP423"/>
      <c r="AAQ423"/>
      <c r="AAR423"/>
      <c r="AAS423"/>
      <c r="AAT423"/>
      <c r="AAU423"/>
      <c r="AAV423"/>
      <c r="AAW423"/>
      <c r="AAX423"/>
      <c r="AAY423"/>
      <c r="AAZ423"/>
      <c r="ABA423"/>
      <c r="ABB423"/>
      <c r="ABC423"/>
      <c r="ABD423"/>
      <c r="ABE423"/>
      <c r="ABF423"/>
      <c r="ABG423"/>
      <c r="ABH423"/>
      <c r="ABI423"/>
      <c r="ABJ423"/>
      <c r="ABK423"/>
      <c r="ABL423"/>
    </row>
    <row r="424" spans="1:740" s="113" customFormat="1" ht="27" customHeight="1" x14ac:dyDescent="0.15">
      <c r="A424" s="2">
        <v>421</v>
      </c>
      <c r="B424" s="20" t="s">
        <v>340</v>
      </c>
      <c r="C424" s="10" t="s">
        <v>876</v>
      </c>
      <c r="D424" s="1" t="s">
        <v>1121</v>
      </c>
      <c r="E424" s="22">
        <v>45</v>
      </c>
      <c r="F424" s="66">
        <v>46</v>
      </c>
      <c r="G424" s="56">
        <v>6311940</v>
      </c>
      <c r="H424" s="6">
        <v>9736</v>
      </c>
      <c r="I424" s="22">
        <v>269</v>
      </c>
      <c r="J424" s="87">
        <f t="shared" si="24"/>
        <v>36.200000000000003</v>
      </c>
      <c r="K424" s="14">
        <v>12</v>
      </c>
      <c r="L424" s="123">
        <f t="shared" si="27"/>
        <v>14530.24861878453</v>
      </c>
      <c r="M424" s="56">
        <v>537</v>
      </c>
      <c r="N424" s="22">
        <f t="shared" si="25"/>
        <v>11754.078212290502</v>
      </c>
      <c r="O424" s="74">
        <v>48815</v>
      </c>
      <c r="P424" s="26">
        <f t="shared" si="26"/>
        <v>129.3032879237939</v>
      </c>
      <c r="Q424" s="7" t="s">
        <v>1418</v>
      </c>
      <c r="R424" s="7" t="s">
        <v>1706</v>
      </c>
      <c r="S424" s="7" t="s">
        <v>1944</v>
      </c>
      <c r="T424" s="7"/>
      <c r="U424" s="77"/>
      <c r="V424" s="74"/>
      <c r="W424" s="41">
        <v>13297.514018691589</v>
      </c>
      <c r="X424" s="41">
        <v>15305.636363636364</v>
      </c>
      <c r="Y424" s="41">
        <v>14453.477822580646</v>
      </c>
      <c r="Z424" s="41">
        <v>11754.078212290502</v>
      </c>
      <c r="AA424" s="41">
        <v>14530.24861878453</v>
      </c>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c r="AAA424"/>
      <c r="AAB424"/>
      <c r="AAC424"/>
      <c r="AAD424"/>
      <c r="AAE424"/>
      <c r="AAF424"/>
      <c r="AAG424"/>
      <c r="AAH424"/>
      <c r="AAI424"/>
      <c r="AAJ424"/>
      <c r="AAK424"/>
      <c r="AAL424"/>
      <c r="AAM424"/>
      <c r="AAN424"/>
      <c r="AAO424"/>
      <c r="AAP424"/>
      <c r="AAQ424"/>
      <c r="AAR424"/>
      <c r="AAS424"/>
      <c r="AAT424"/>
      <c r="AAU424"/>
      <c r="AAV424"/>
      <c r="AAW424"/>
      <c r="AAX424"/>
      <c r="AAY424"/>
      <c r="AAZ424"/>
      <c r="ABA424"/>
      <c r="ABB424"/>
      <c r="ABC424"/>
      <c r="ABD424"/>
      <c r="ABE424"/>
      <c r="ABF424"/>
      <c r="ABG424"/>
      <c r="ABH424"/>
      <c r="ABI424"/>
      <c r="ABJ424"/>
      <c r="ABK424"/>
      <c r="ABL424"/>
    </row>
    <row r="425" spans="1:740" s="113" customFormat="1" ht="27" customHeight="1" x14ac:dyDescent="0.15">
      <c r="A425" s="2">
        <v>422</v>
      </c>
      <c r="B425" s="20" t="s">
        <v>341</v>
      </c>
      <c r="C425" s="10" t="s">
        <v>877</v>
      </c>
      <c r="D425" s="1" t="s">
        <v>1121</v>
      </c>
      <c r="E425" s="22">
        <v>20</v>
      </c>
      <c r="F425" s="66">
        <v>19</v>
      </c>
      <c r="G425" s="56">
        <v>1947326</v>
      </c>
      <c r="H425" s="6">
        <v>3236</v>
      </c>
      <c r="I425" s="22">
        <v>255</v>
      </c>
      <c r="J425" s="87">
        <f t="shared" si="24"/>
        <v>12.7</v>
      </c>
      <c r="K425" s="14">
        <v>12</v>
      </c>
      <c r="L425" s="123">
        <f t="shared" si="27"/>
        <v>12777.729658792652</v>
      </c>
      <c r="M425" s="56">
        <v>186</v>
      </c>
      <c r="N425" s="22">
        <f t="shared" si="25"/>
        <v>10469.494623655914</v>
      </c>
      <c r="O425" s="74">
        <v>19274.260000000002</v>
      </c>
      <c r="P425" s="26">
        <f t="shared" si="26"/>
        <v>101.03246505961836</v>
      </c>
      <c r="Q425" s="7" t="s">
        <v>1419</v>
      </c>
      <c r="R425" s="7"/>
      <c r="S425" s="7"/>
      <c r="T425" s="7"/>
      <c r="U425" s="77"/>
      <c r="V425" s="74">
        <v>9324.0729166666661</v>
      </c>
      <c r="W425" s="41">
        <v>10380.668674698794</v>
      </c>
      <c r="X425" s="41">
        <v>10286.792349726777</v>
      </c>
      <c r="Y425" s="41">
        <v>10961</v>
      </c>
      <c r="Z425" s="41">
        <v>10469.494623655914</v>
      </c>
      <c r="AA425" s="41">
        <v>12777.729658792652</v>
      </c>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c r="AAA425"/>
      <c r="AAB425"/>
      <c r="AAC425"/>
      <c r="AAD425"/>
      <c r="AAE425"/>
      <c r="AAF425"/>
      <c r="AAG425"/>
      <c r="AAH425"/>
      <c r="AAI425"/>
      <c r="AAJ425"/>
      <c r="AAK425"/>
      <c r="AAL425"/>
      <c r="AAM425"/>
      <c r="AAN425"/>
      <c r="AAO425"/>
      <c r="AAP425"/>
      <c r="AAQ425"/>
      <c r="AAR425"/>
      <c r="AAS425"/>
      <c r="AAT425"/>
      <c r="AAU425"/>
      <c r="AAV425"/>
      <c r="AAW425"/>
      <c r="AAX425"/>
      <c r="AAY425"/>
      <c r="AAZ425"/>
      <c r="ABA425"/>
      <c r="ABB425"/>
      <c r="ABC425"/>
      <c r="ABD425"/>
      <c r="ABE425"/>
      <c r="ABF425"/>
      <c r="ABG425"/>
      <c r="ABH425"/>
      <c r="ABI425"/>
      <c r="ABJ425"/>
      <c r="ABK425"/>
      <c r="ABL425"/>
    </row>
    <row r="426" spans="1:740" s="113" customFormat="1" ht="27" customHeight="1" x14ac:dyDescent="0.15">
      <c r="A426" s="2">
        <v>423</v>
      </c>
      <c r="B426" s="20" t="s">
        <v>342</v>
      </c>
      <c r="C426" s="10" t="s">
        <v>878</v>
      </c>
      <c r="D426" s="1" t="s">
        <v>1121</v>
      </c>
      <c r="E426" s="22">
        <v>20</v>
      </c>
      <c r="F426" s="66">
        <v>19</v>
      </c>
      <c r="G426" s="56">
        <v>6178190</v>
      </c>
      <c r="H426" s="6">
        <v>5064</v>
      </c>
      <c r="I426" s="22">
        <v>269</v>
      </c>
      <c r="J426" s="87">
        <f t="shared" si="24"/>
        <v>18.900000000000002</v>
      </c>
      <c r="K426" s="14">
        <v>12</v>
      </c>
      <c r="L426" s="123">
        <f t="shared" si="27"/>
        <v>27240.696649029978</v>
      </c>
      <c r="M426" s="56">
        <v>228</v>
      </c>
      <c r="N426" s="22">
        <f t="shared" si="25"/>
        <v>27097.324561403508</v>
      </c>
      <c r="O426" s="74">
        <v>30384</v>
      </c>
      <c r="P426" s="26">
        <f t="shared" si="26"/>
        <v>203.33695365982095</v>
      </c>
      <c r="Q426" s="7" t="s">
        <v>1420</v>
      </c>
      <c r="R426" s="7" t="s">
        <v>1707</v>
      </c>
      <c r="S426" s="7"/>
      <c r="T426" s="7"/>
      <c r="U426" s="77"/>
      <c r="V426" s="74">
        <v>23641.917098445596</v>
      </c>
      <c r="W426" s="41">
        <v>24110.418719211822</v>
      </c>
      <c r="X426" s="41">
        <v>23879.232558139534</v>
      </c>
      <c r="Y426" s="41">
        <v>26342.453703703704</v>
      </c>
      <c r="Z426" s="41">
        <v>27097.324561403508</v>
      </c>
      <c r="AA426" s="41">
        <v>27240.696649029978</v>
      </c>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c r="AAA426"/>
      <c r="AAB426"/>
      <c r="AAC426"/>
      <c r="AAD426"/>
      <c r="AAE426"/>
      <c r="AAF426"/>
      <c r="AAG426"/>
      <c r="AAH426"/>
      <c r="AAI426"/>
      <c r="AAJ426"/>
      <c r="AAK426"/>
      <c r="AAL426"/>
      <c r="AAM426"/>
      <c r="AAN426"/>
      <c r="AAO426"/>
      <c r="AAP426"/>
      <c r="AAQ426"/>
      <c r="AAR426"/>
      <c r="AAS426"/>
      <c r="AAT426"/>
      <c r="AAU426"/>
      <c r="AAV426"/>
      <c r="AAW426"/>
      <c r="AAX426"/>
      <c r="AAY426"/>
      <c r="AAZ426"/>
      <c r="ABA426"/>
      <c r="ABB426"/>
      <c r="ABC426"/>
      <c r="ABD426"/>
      <c r="ABE426"/>
      <c r="ABF426"/>
      <c r="ABG426"/>
      <c r="ABH426"/>
      <c r="ABI426"/>
      <c r="ABJ426"/>
      <c r="ABK426"/>
      <c r="ABL426"/>
    </row>
    <row r="427" spans="1:740" s="113" customFormat="1" ht="27" customHeight="1" x14ac:dyDescent="0.15">
      <c r="A427" s="2">
        <v>424</v>
      </c>
      <c r="B427" s="58" t="s">
        <v>1071</v>
      </c>
      <c r="C427" s="10" t="s">
        <v>879</v>
      </c>
      <c r="D427" s="1" t="s">
        <v>1121</v>
      </c>
      <c r="E427" s="22">
        <v>20</v>
      </c>
      <c r="F427" s="66">
        <v>11</v>
      </c>
      <c r="G427" s="56">
        <v>1300998</v>
      </c>
      <c r="H427" s="6">
        <v>1705</v>
      </c>
      <c r="I427" s="22">
        <v>240</v>
      </c>
      <c r="J427" s="87">
        <f t="shared" si="24"/>
        <v>7.1999999999999993</v>
      </c>
      <c r="K427" s="14">
        <v>12</v>
      </c>
      <c r="L427" s="123">
        <f t="shared" si="27"/>
        <v>15057.847222222224</v>
      </c>
      <c r="M427" s="56">
        <v>120</v>
      </c>
      <c r="N427" s="22">
        <f t="shared" si="25"/>
        <v>10841.65</v>
      </c>
      <c r="O427" s="74">
        <v>6173.5999999999995</v>
      </c>
      <c r="P427" s="26">
        <f t="shared" si="26"/>
        <v>210.73571336011406</v>
      </c>
      <c r="Q427" s="7" t="s">
        <v>1421</v>
      </c>
      <c r="R427" s="7" t="s">
        <v>1708</v>
      </c>
      <c r="S427" s="7" t="s">
        <v>1945</v>
      </c>
      <c r="T427" s="7" t="s">
        <v>2113</v>
      </c>
      <c r="U427" s="77" t="s">
        <v>2228</v>
      </c>
      <c r="V427" s="74"/>
      <c r="W427" s="41">
        <v>6731.0263157894733</v>
      </c>
      <c r="X427" s="41">
        <v>8308.184782608696</v>
      </c>
      <c r="Y427" s="41">
        <v>9177.5594405594402</v>
      </c>
      <c r="Z427" s="41">
        <v>10841.65</v>
      </c>
      <c r="AA427" s="41">
        <v>15057.847222222224</v>
      </c>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c r="AAA427"/>
      <c r="AAB427"/>
      <c r="AAC427"/>
      <c r="AAD427"/>
      <c r="AAE427"/>
      <c r="AAF427"/>
      <c r="AAG427"/>
      <c r="AAH427"/>
      <c r="AAI427"/>
      <c r="AAJ427"/>
      <c r="AAK427"/>
      <c r="AAL427"/>
      <c r="AAM427"/>
      <c r="AAN427"/>
      <c r="AAO427"/>
      <c r="AAP427"/>
      <c r="AAQ427"/>
      <c r="AAR427"/>
      <c r="AAS427"/>
      <c r="AAT427"/>
      <c r="AAU427"/>
      <c r="AAV427"/>
      <c r="AAW427"/>
      <c r="AAX427"/>
      <c r="AAY427"/>
      <c r="AAZ427"/>
      <c r="ABA427"/>
      <c r="ABB427"/>
      <c r="ABC427"/>
      <c r="ABD427"/>
      <c r="ABE427"/>
      <c r="ABF427"/>
      <c r="ABG427"/>
      <c r="ABH427"/>
      <c r="ABI427"/>
      <c r="ABJ427"/>
      <c r="ABK427"/>
      <c r="ABL427"/>
    </row>
    <row r="428" spans="1:740" s="113" customFormat="1" ht="27" customHeight="1" x14ac:dyDescent="0.15">
      <c r="A428" s="2">
        <v>425</v>
      </c>
      <c r="B428" s="20" t="s">
        <v>357</v>
      </c>
      <c r="C428" s="10" t="s">
        <v>880</v>
      </c>
      <c r="D428" s="1" t="s">
        <v>1122</v>
      </c>
      <c r="E428" s="22">
        <v>14</v>
      </c>
      <c r="F428" s="66">
        <v>14</v>
      </c>
      <c r="G428" s="56">
        <v>4479935</v>
      </c>
      <c r="H428" s="6">
        <v>3239</v>
      </c>
      <c r="I428" s="22">
        <v>270</v>
      </c>
      <c r="J428" s="87">
        <f t="shared" si="24"/>
        <v>12</v>
      </c>
      <c r="K428" s="14">
        <v>12</v>
      </c>
      <c r="L428" s="123">
        <f t="shared" si="27"/>
        <v>31110.659722222223</v>
      </c>
      <c r="M428" s="56">
        <v>147</v>
      </c>
      <c r="N428" s="22">
        <f t="shared" si="25"/>
        <v>30475.748299319726</v>
      </c>
      <c r="O428" s="74">
        <v>13492</v>
      </c>
      <c r="P428" s="26">
        <f t="shared" si="26"/>
        <v>332.04380373554699</v>
      </c>
      <c r="Q428" s="7" t="s">
        <v>1422</v>
      </c>
      <c r="R428" s="7" t="s">
        <v>1709</v>
      </c>
      <c r="S428" s="7" t="s">
        <v>1946</v>
      </c>
      <c r="T428" s="7" t="s">
        <v>392</v>
      </c>
      <c r="U428" s="77" t="s">
        <v>412</v>
      </c>
      <c r="V428" s="74">
        <v>18932.470238095237</v>
      </c>
      <c r="W428" s="41">
        <v>13078.494047619048</v>
      </c>
      <c r="X428" s="41">
        <v>17433.773809523809</v>
      </c>
      <c r="Y428" s="41">
        <v>28460.687898089171</v>
      </c>
      <c r="Z428" s="41">
        <v>30475.748299319726</v>
      </c>
      <c r="AA428" s="41">
        <v>31110.659722222223</v>
      </c>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c r="AAA428"/>
      <c r="AAB428"/>
      <c r="AAC428"/>
      <c r="AAD428"/>
      <c r="AAE428"/>
      <c r="AAF428"/>
      <c r="AAG428"/>
      <c r="AAH428"/>
      <c r="AAI428"/>
      <c r="AAJ428"/>
      <c r="AAK428"/>
      <c r="AAL428"/>
      <c r="AAM428"/>
      <c r="AAN428"/>
      <c r="AAO428"/>
      <c r="AAP428"/>
      <c r="AAQ428"/>
      <c r="AAR428"/>
      <c r="AAS428"/>
      <c r="AAT428"/>
      <c r="AAU428"/>
      <c r="AAV428"/>
      <c r="AAW428"/>
      <c r="AAX428"/>
      <c r="AAY428"/>
      <c r="AAZ428"/>
      <c r="ABA428"/>
      <c r="ABB428"/>
      <c r="ABC428"/>
      <c r="ABD428"/>
      <c r="ABE428"/>
      <c r="ABF428"/>
      <c r="ABG428"/>
      <c r="ABH428"/>
      <c r="ABI428"/>
      <c r="ABJ428"/>
      <c r="ABK428"/>
      <c r="ABL428"/>
    </row>
    <row r="429" spans="1:740" s="113" customFormat="1" ht="27" customHeight="1" x14ac:dyDescent="0.15">
      <c r="A429" s="2">
        <v>426</v>
      </c>
      <c r="B429" s="20" t="s">
        <v>1072</v>
      </c>
      <c r="C429" s="10" t="s">
        <v>482</v>
      </c>
      <c r="D429" s="1" t="s">
        <v>1122</v>
      </c>
      <c r="E429" s="22">
        <v>20</v>
      </c>
      <c r="F429" s="66">
        <v>10</v>
      </c>
      <c r="G429" s="56">
        <v>792825</v>
      </c>
      <c r="H429" s="6">
        <v>1421</v>
      </c>
      <c r="I429" s="22">
        <v>240</v>
      </c>
      <c r="J429" s="87">
        <f t="shared" si="24"/>
        <v>6</v>
      </c>
      <c r="K429" s="14">
        <v>12</v>
      </c>
      <c r="L429" s="123">
        <f t="shared" si="27"/>
        <v>11011.458333333334</v>
      </c>
      <c r="M429" s="56">
        <v>91</v>
      </c>
      <c r="N429" s="22">
        <f t="shared" si="25"/>
        <v>8712.3626373626375</v>
      </c>
      <c r="O429" s="74">
        <v>5173.5</v>
      </c>
      <c r="P429" s="26">
        <f t="shared" si="26"/>
        <v>153.24731806320673</v>
      </c>
      <c r="Q429" s="7" t="s">
        <v>373</v>
      </c>
      <c r="R429" s="7"/>
      <c r="S429" s="7"/>
      <c r="T429" s="7"/>
      <c r="U429" s="77"/>
      <c r="V429" s="74"/>
      <c r="W429" s="41"/>
      <c r="X429" s="41">
        <v>11462.857142857143</v>
      </c>
      <c r="Y429" s="41">
        <v>11018.947368421053</v>
      </c>
      <c r="Z429" s="41">
        <v>8712.3626373626375</v>
      </c>
      <c r="AA429" s="41">
        <v>11011.458333333334</v>
      </c>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c r="AAA429"/>
      <c r="AAB429"/>
      <c r="AAC429"/>
      <c r="AAD429"/>
      <c r="AAE429"/>
      <c r="AAF429"/>
      <c r="AAG429"/>
      <c r="AAH429"/>
      <c r="AAI429"/>
      <c r="AAJ429"/>
      <c r="AAK429"/>
      <c r="AAL429"/>
      <c r="AAM429"/>
      <c r="AAN429"/>
      <c r="AAO429"/>
      <c r="AAP429"/>
      <c r="AAQ429"/>
      <c r="AAR429"/>
      <c r="AAS429"/>
      <c r="AAT429"/>
      <c r="AAU429"/>
      <c r="AAV429"/>
      <c r="AAW429"/>
      <c r="AAX429"/>
      <c r="AAY429"/>
      <c r="AAZ429"/>
      <c r="ABA429"/>
      <c r="ABB429"/>
      <c r="ABC429"/>
      <c r="ABD429"/>
      <c r="ABE429"/>
      <c r="ABF429"/>
      <c r="ABG429"/>
      <c r="ABH429"/>
      <c r="ABI429"/>
      <c r="ABJ429"/>
      <c r="ABK429"/>
      <c r="ABL429"/>
    </row>
    <row r="430" spans="1:740" s="113" customFormat="1" ht="27" customHeight="1" x14ac:dyDescent="0.15">
      <c r="A430" s="2">
        <v>427</v>
      </c>
      <c r="B430" s="20" t="s">
        <v>1073</v>
      </c>
      <c r="C430" s="10" t="s">
        <v>881</v>
      </c>
      <c r="D430" s="1" t="s">
        <v>1123</v>
      </c>
      <c r="E430" s="22">
        <v>20</v>
      </c>
      <c r="F430" s="66">
        <v>33</v>
      </c>
      <c r="G430" s="56">
        <v>3287160</v>
      </c>
      <c r="H430" s="6">
        <v>3579</v>
      </c>
      <c r="I430" s="22">
        <v>260</v>
      </c>
      <c r="J430" s="87">
        <f t="shared" ref="J430:J435" si="28">ROUNDUP(H430/I430,1)</f>
        <v>13.799999999999999</v>
      </c>
      <c r="K430" s="14">
        <v>12</v>
      </c>
      <c r="L430" s="123">
        <f t="shared" si="27"/>
        <v>19850.000000000004</v>
      </c>
      <c r="M430" s="56">
        <v>272</v>
      </c>
      <c r="N430" s="22">
        <f t="shared" ref="N430:N435" si="29">G430/M430</f>
        <v>12085.14705882353</v>
      </c>
      <c r="O430" s="74">
        <v>13209</v>
      </c>
      <c r="P430" s="26">
        <f t="shared" ref="P430:P435" si="30">G430/O430</f>
        <v>248.85759709289121</v>
      </c>
      <c r="Q430" s="7" t="s">
        <v>1423</v>
      </c>
      <c r="R430" s="7" t="s">
        <v>392</v>
      </c>
      <c r="S430" s="7" t="s">
        <v>1947</v>
      </c>
      <c r="T430" s="7" t="s">
        <v>2114</v>
      </c>
      <c r="U430" s="77"/>
      <c r="V430" s="74"/>
      <c r="W430" s="41"/>
      <c r="X430" s="41"/>
      <c r="Y430" s="41">
        <v>10414.444444444445</v>
      </c>
      <c r="Z430" s="41">
        <v>12085.14705882353</v>
      </c>
      <c r="AA430" s="41">
        <v>19850.000000000004</v>
      </c>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c r="AAA430"/>
      <c r="AAB430"/>
      <c r="AAC430"/>
      <c r="AAD430"/>
      <c r="AAE430"/>
      <c r="AAF430"/>
      <c r="AAG430"/>
      <c r="AAH430"/>
      <c r="AAI430"/>
      <c r="AAJ430"/>
      <c r="AAK430"/>
      <c r="AAL430"/>
      <c r="AAM430"/>
      <c r="AAN430"/>
      <c r="AAO430"/>
      <c r="AAP430"/>
      <c r="AAQ430"/>
      <c r="AAR430"/>
      <c r="AAS430"/>
      <c r="AAT430"/>
      <c r="AAU430"/>
      <c r="AAV430"/>
      <c r="AAW430"/>
      <c r="AAX430"/>
      <c r="AAY430"/>
      <c r="AAZ430"/>
      <c r="ABA430"/>
      <c r="ABB430"/>
      <c r="ABC430"/>
      <c r="ABD430"/>
      <c r="ABE430"/>
      <c r="ABF430"/>
      <c r="ABG430"/>
      <c r="ABH430"/>
      <c r="ABI430"/>
      <c r="ABJ430"/>
      <c r="ABK430"/>
      <c r="ABL430"/>
    </row>
    <row r="431" spans="1:740" s="113" customFormat="1" ht="27" customHeight="1" x14ac:dyDescent="0.15">
      <c r="A431" s="2">
        <v>428</v>
      </c>
      <c r="B431" s="20" t="s">
        <v>1074</v>
      </c>
      <c r="C431" s="10" t="s">
        <v>882</v>
      </c>
      <c r="D431" s="1" t="s">
        <v>1123</v>
      </c>
      <c r="E431" s="22">
        <v>20</v>
      </c>
      <c r="F431" s="66">
        <v>16</v>
      </c>
      <c r="G431" s="56">
        <v>3312250</v>
      </c>
      <c r="H431" s="6">
        <v>2179</v>
      </c>
      <c r="I431" s="22">
        <v>243</v>
      </c>
      <c r="J431" s="87">
        <f t="shared" si="28"/>
        <v>9</v>
      </c>
      <c r="K431" s="14">
        <v>12</v>
      </c>
      <c r="L431" s="123">
        <f t="shared" si="27"/>
        <v>30668.981481481478</v>
      </c>
      <c r="M431" s="56">
        <v>186</v>
      </c>
      <c r="N431" s="22">
        <f t="shared" si="29"/>
        <v>17807.795698924732</v>
      </c>
      <c r="O431" s="74">
        <v>8241</v>
      </c>
      <c r="P431" s="26">
        <f t="shared" si="30"/>
        <v>401.9233102778789</v>
      </c>
      <c r="Q431" s="7" t="s">
        <v>1424</v>
      </c>
      <c r="R431" s="7" t="s">
        <v>1710</v>
      </c>
      <c r="S431" s="7"/>
      <c r="T431" s="7"/>
      <c r="U431" s="77"/>
      <c r="V431" s="74"/>
      <c r="W431" s="41"/>
      <c r="X431" s="41"/>
      <c r="Y431" s="41">
        <v>16505.5</v>
      </c>
      <c r="Z431" s="41">
        <v>17807.795698924732</v>
      </c>
      <c r="AA431" s="41">
        <v>30668.981481481478</v>
      </c>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c r="AAA431"/>
      <c r="AAB431"/>
      <c r="AAC431"/>
      <c r="AAD431"/>
      <c r="AAE431"/>
      <c r="AAF431"/>
      <c r="AAG431"/>
      <c r="AAH431"/>
      <c r="AAI431"/>
      <c r="AAJ431"/>
      <c r="AAK431"/>
      <c r="AAL431"/>
      <c r="AAM431"/>
      <c r="AAN431"/>
      <c r="AAO431"/>
      <c r="AAP431"/>
      <c r="AAQ431"/>
      <c r="AAR431"/>
      <c r="AAS431"/>
      <c r="AAT431"/>
      <c r="AAU431"/>
      <c r="AAV431"/>
      <c r="AAW431"/>
      <c r="AAX431"/>
      <c r="AAY431"/>
      <c r="AAZ431"/>
      <c r="ABA431"/>
      <c r="ABB431"/>
      <c r="ABC431"/>
      <c r="ABD431"/>
      <c r="ABE431"/>
      <c r="ABF431"/>
      <c r="ABG431"/>
      <c r="ABH431"/>
      <c r="ABI431"/>
      <c r="ABJ431"/>
      <c r="ABK431"/>
      <c r="ABL431"/>
    </row>
    <row r="432" spans="1:740" s="113" customFormat="1" ht="27" customHeight="1" x14ac:dyDescent="0.15">
      <c r="A432" s="2">
        <v>429</v>
      </c>
      <c r="B432" s="20" t="s">
        <v>343</v>
      </c>
      <c r="C432" s="10" t="s">
        <v>38</v>
      </c>
      <c r="D432" s="1" t="s">
        <v>1124</v>
      </c>
      <c r="E432" s="22">
        <v>60</v>
      </c>
      <c r="F432" s="66">
        <v>86</v>
      </c>
      <c r="G432" s="56">
        <v>4728596</v>
      </c>
      <c r="H432" s="6">
        <v>5755</v>
      </c>
      <c r="I432" s="22">
        <v>270</v>
      </c>
      <c r="J432" s="87">
        <f t="shared" si="28"/>
        <v>21.400000000000002</v>
      </c>
      <c r="K432" s="14">
        <v>12</v>
      </c>
      <c r="L432" s="123">
        <f t="shared" si="27"/>
        <v>18413.535825545168</v>
      </c>
      <c r="M432" s="56">
        <v>324</v>
      </c>
      <c r="N432" s="22">
        <f t="shared" si="29"/>
        <v>14594.432098765432</v>
      </c>
      <c r="O432" s="74">
        <v>30971.85</v>
      </c>
      <c r="P432" s="26">
        <f t="shared" si="30"/>
        <v>152.67399267399267</v>
      </c>
      <c r="Q432" s="7" t="s">
        <v>464</v>
      </c>
      <c r="R432" s="7" t="s">
        <v>412</v>
      </c>
      <c r="S432" s="7" t="s">
        <v>1948</v>
      </c>
      <c r="T432" s="7" t="s">
        <v>373</v>
      </c>
      <c r="U432" s="77"/>
      <c r="V432" s="74">
        <v>14753.930232558139</v>
      </c>
      <c r="W432" s="41">
        <v>11117.104265402844</v>
      </c>
      <c r="X432" s="41">
        <v>13148.492957746479</v>
      </c>
      <c r="Y432" s="41">
        <v>11644.459854014598</v>
      </c>
      <c r="Z432" s="41">
        <v>14594.432098765432</v>
      </c>
      <c r="AA432" s="41">
        <v>18413.535825545168</v>
      </c>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c r="AAA432"/>
      <c r="AAB432"/>
      <c r="AAC432"/>
      <c r="AAD432"/>
      <c r="AAE432"/>
      <c r="AAF432"/>
      <c r="AAG432"/>
      <c r="AAH432"/>
      <c r="AAI432"/>
      <c r="AAJ432"/>
      <c r="AAK432"/>
      <c r="AAL432"/>
      <c r="AAM432"/>
      <c r="AAN432"/>
      <c r="AAO432"/>
      <c r="AAP432"/>
      <c r="AAQ432"/>
      <c r="AAR432"/>
      <c r="AAS432"/>
      <c r="AAT432"/>
      <c r="AAU432"/>
      <c r="AAV432"/>
      <c r="AAW432"/>
      <c r="AAX432"/>
      <c r="AAY432"/>
      <c r="AAZ432"/>
      <c r="ABA432"/>
      <c r="ABB432"/>
      <c r="ABC432"/>
      <c r="ABD432"/>
      <c r="ABE432"/>
      <c r="ABF432"/>
      <c r="ABG432"/>
      <c r="ABH432"/>
      <c r="ABI432"/>
      <c r="ABJ432"/>
      <c r="ABK432"/>
      <c r="ABL432"/>
    </row>
    <row r="433" spans="1:740" s="113" customFormat="1" ht="27" customHeight="1" x14ac:dyDescent="0.15">
      <c r="A433" s="2">
        <v>430</v>
      </c>
      <c r="B433" s="20" t="s">
        <v>344</v>
      </c>
      <c r="C433" s="10" t="s">
        <v>85</v>
      </c>
      <c r="D433" s="1" t="s">
        <v>1124</v>
      </c>
      <c r="E433" s="22">
        <v>10</v>
      </c>
      <c r="F433" s="66">
        <v>7</v>
      </c>
      <c r="G433" s="56">
        <v>342516</v>
      </c>
      <c r="H433" s="6">
        <v>1168</v>
      </c>
      <c r="I433" s="22">
        <v>238</v>
      </c>
      <c r="J433" s="87">
        <f t="shared" si="28"/>
        <v>5</v>
      </c>
      <c r="K433" s="14">
        <v>12</v>
      </c>
      <c r="L433" s="123">
        <f t="shared" si="27"/>
        <v>5708.5999999999995</v>
      </c>
      <c r="M433" s="56">
        <v>84</v>
      </c>
      <c r="N433" s="22">
        <f t="shared" si="29"/>
        <v>4077.5714285714284</v>
      </c>
      <c r="O433" s="74">
        <v>3484.5</v>
      </c>
      <c r="P433" s="26">
        <f t="shared" si="30"/>
        <v>98.297029702970292</v>
      </c>
      <c r="Q433" s="7" t="s">
        <v>1425</v>
      </c>
      <c r="R433" s="7" t="s">
        <v>1711</v>
      </c>
      <c r="S433" s="7" t="s">
        <v>1949</v>
      </c>
      <c r="T433" s="7"/>
      <c r="U433" s="77"/>
      <c r="V433" s="74">
        <v>3902.3076923076924</v>
      </c>
      <c r="W433" s="41">
        <v>3919.4482758620688</v>
      </c>
      <c r="X433" s="41">
        <v>4296.643356643357</v>
      </c>
      <c r="Y433" s="41">
        <v>4229.8965517241377</v>
      </c>
      <c r="Z433" s="41">
        <v>4077.5714285714284</v>
      </c>
      <c r="AA433" s="41">
        <v>5708.5999999999995</v>
      </c>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c r="AAA433"/>
      <c r="AAB433"/>
      <c r="AAC433"/>
      <c r="AAD433"/>
      <c r="AAE433"/>
      <c r="AAF433"/>
      <c r="AAG433"/>
      <c r="AAH433"/>
      <c r="AAI433"/>
      <c r="AAJ433"/>
      <c r="AAK433"/>
      <c r="AAL433"/>
      <c r="AAM433"/>
      <c r="AAN433"/>
      <c r="AAO433"/>
      <c r="AAP433"/>
      <c r="AAQ433"/>
      <c r="AAR433"/>
      <c r="AAS433"/>
      <c r="AAT433"/>
      <c r="AAU433"/>
      <c r="AAV433"/>
      <c r="AAW433"/>
      <c r="AAX433"/>
      <c r="AAY433"/>
      <c r="AAZ433"/>
      <c r="ABA433"/>
      <c r="ABB433"/>
      <c r="ABC433"/>
      <c r="ABD433"/>
      <c r="ABE433"/>
      <c r="ABF433"/>
      <c r="ABG433"/>
      <c r="ABH433"/>
      <c r="ABI433"/>
      <c r="ABJ433"/>
      <c r="ABK433"/>
      <c r="ABL433"/>
    </row>
    <row r="434" spans="1:740" s="113" customFormat="1" ht="27" customHeight="1" x14ac:dyDescent="0.15">
      <c r="A434" s="2">
        <v>431</v>
      </c>
      <c r="B434" s="20" t="s">
        <v>345</v>
      </c>
      <c r="C434" s="10" t="s">
        <v>883</v>
      </c>
      <c r="D434" s="1" t="s">
        <v>1124</v>
      </c>
      <c r="E434" s="22">
        <v>20</v>
      </c>
      <c r="F434" s="66">
        <v>18</v>
      </c>
      <c r="G434" s="56">
        <v>2101857</v>
      </c>
      <c r="H434" s="6">
        <v>3508</v>
      </c>
      <c r="I434" s="22">
        <v>243</v>
      </c>
      <c r="J434" s="87">
        <f t="shared" si="28"/>
        <v>14.5</v>
      </c>
      <c r="K434" s="14">
        <v>12</v>
      </c>
      <c r="L434" s="123">
        <f t="shared" si="27"/>
        <v>12079.637931034484</v>
      </c>
      <c r="M434" s="56">
        <v>201</v>
      </c>
      <c r="N434" s="22">
        <f t="shared" si="29"/>
        <v>10457</v>
      </c>
      <c r="O434" s="74">
        <v>17187</v>
      </c>
      <c r="P434" s="26">
        <f t="shared" si="30"/>
        <v>122.29341944492931</v>
      </c>
      <c r="Q434" s="12" t="s">
        <v>1426</v>
      </c>
      <c r="R434" s="7" t="s">
        <v>1712</v>
      </c>
      <c r="S434" s="7" t="s">
        <v>1950</v>
      </c>
      <c r="T434" s="7"/>
      <c r="U434" s="77"/>
      <c r="V434" s="74">
        <v>10004.599033816425</v>
      </c>
      <c r="W434" s="41">
        <v>10527.357142857143</v>
      </c>
      <c r="X434" s="41">
        <v>11015.544871794871</v>
      </c>
      <c r="Y434" s="41">
        <v>10954.983333333334</v>
      </c>
      <c r="Z434" s="41">
        <v>10457</v>
      </c>
      <c r="AA434" s="41">
        <v>12079.637931034484</v>
      </c>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c r="AAA434"/>
      <c r="AAB434"/>
      <c r="AAC434"/>
      <c r="AAD434"/>
      <c r="AAE434"/>
      <c r="AAF434"/>
      <c r="AAG434"/>
      <c r="AAH434"/>
      <c r="AAI434"/>
      <c r="AAJ434"/>
      <c r="AAK434"/>
      <c r="AAL434"/>
      <c r="AAM434"/>
      <c r="AAN434"/>
      <c r="AAO434"/>
      <c r="AAP434"/>
      <c r="AAQ434"/>
      <c r="AAR434"/>
      <c r="AAS434"/>
      <c r="AAT434"/>
      <c r="AAU434"/>
      <c r="AAV434"/>
      <c r="AAW434"/>
      <c r="AAX434"/>
      <c r="AAY434"/>
      <c r="AAZ434"/>
      <c r="ABA434"/>
      <c r="ABB434"/>
      <c r="ABC434"/>
      <c r="ABD434"/>
      <c r="ABE434"/>
      <c r="ABF434"/>
      <c r="ABG434"/>
      <c r="ABH434"/>
      <c r="ABI434"/>
      <c r="ABJ434"/>
      <c r="ABK434"/>
      <c r="ABL434"/>
    </row>
    <row r="435" spans="1:740" s="113" customFormat="1" ht="27" customHeight="1" x14ac:dyDescent="0.15">
      <c r="A435" s="2">
        <v>432</v>
      </c>
      <c r="B435" s="20" t="s">
        <v>1075</v>
      </c>
      <c r="C435" s="10" t="s">
        <v>884</v>
      </c>
      <c r="D435" s="1" t="s">
        <v>1124</v>
      </c>
      <c r="E435" s="22">
        <v>10</v>
      </c>
      <c r="F435" s="66">
        <v>1</v>
      </c>
      <c r="G435" s="56">
        <v>8100</v>
      </c>
      <c r="H435" s="6">
        <v>34</v>
      </c>
      <c r="I435" s="22">
        <v>265</v>
      </c>
      <c r="J435" s="87">
        <f t="shared" si="28"/>
        <v>0.2</v>
      </c>
      <c r="K435" s="14">
        <v>12</v>
      </c>
      <c r="L435" s="123">
        <f t="shared" si="27"/>
        <v>3375</v>
      </c>
      <c r="M435" s="56">
        <v>7</v>
      </c>
      <c r="N435" s="22">
        <f t="shared" si="29"/>
        <v>1157.1428571428571</v>
      </c>
      <c r="O435" s="88">
        <v>80.28</v>
      </c>
      <c r="P435" s="26">
        <f t="shared" si="30"/>
        <v>100.89686098654708</v>
      </c>
      <c r="Q435" s="7" t="s">
        <v>1427</v>
      </c>
      <c r="R435" s="12" t="s">
        <v>1713</v>
      </c>
      <c r="S435" s="7"/>
      <c r="T435" s="7"/>
      <c r="U435" s="77"/>
      <c r="V435" s="74"/>
      <c r="W435" s="41"/>
      <c r="X435" s="41"/>
      <c r="Y435" s="41"/>
      <c r="Z435" s="41">
        <v>1157.1428571428571</v>
      </c>
      <c r="AA435" s="41">
        <v>3375</v>
      </c>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c r="AAA435"/>
      <c r="AAB435"/>
      <c r="AAC435"/>
      <c r="AAD435"/>
      <c r="AAE435"/>
      <c r="AAF435"/>
      <c r="AAG435"/>
      <c r="AAH435"/>
      <c r="AAI435"/>
      <c r="AAJ435"/>
      <c r="AAK435"/>
      <c r="AAL435"/>
      <c r="AAM435"/>
      <c r="AAN435"/>
      <c r="AAO435"/>
      <c r="AAP435"/>
      <c r="AAQ435"/>
      <c r="AAR435"/>
      <c r="AAS435"/>
      <c r="AAT435"/>
      <c r="AAU435"/>
      <c r="AAV435"/>
      <c r="AAW435"/>
      <c r="AAX435"/>
      <c r="AAY435"/>
      <c r="AAZ435"/>
      <c r="ABA435"/>
      <c r="ABB435"/>
      <c r="ABC435"/>
      <c r="ABD435"/>
      <c r="ABE435"/>
      <c r="ABF435"/>
      <c r="ABG435"/>
      <c r="ABH435"/>
      <c r="ABI435"/>
      <c r="ABJ435"/>
      <c r="ABK435"/>
      <c r="ABL435"/>
    </row>
    <row r="436" spans="1:740" s="113" customFormat="1" ht="27" customHeight="1" x14ac:dyDescent="0.15">
      <c r="A436" s="2">
        <v>433</v>
      </c>
      <c r="B436" s="20" t="s">
        <v>233</v>
      </c>
      <c r="C436" s="10" t="s">
        <v>68</v>
      </c>
      <c r="D436" s="1" t="s">
        <v>1125</v>
      </c>
      <c r="E436" s="22">
        <v>20</v>
      </c>
      <c r="F436" s="66">
        <v>15</v>
      </c>
      <c r="G436" s="56">
        <v>943990</v>
      </c>
      <c r="H436" s="6">
        <v>3072</v>
      </c>
      <c r="I436" s="22">
        <v>267</v>
      </c>
      <c r="J436" s="87">
        <f t="shared" ref="J436:J452" si="31">ROUNDUP(H436/I436,1)</f>
        <v>11.6</v>
      </c>
      <c r="K436" s="14">
        <v>12</v>
      </c>
      <c r="L436" s="123">
        <f t="shared" si="27"/>
        <v>6781.5373563218391</v>
      </c>
      <c r="M436" s="56">
        <v>169</v>
      </c>
      <c r="N436" s="22">
        <f t="shared" ref="N436:N453" si="32">G436/M436</f>
        <v>5585.7396449704138</v>
      </c>
      <c r="O436" s="74">
        <v>9415.5699999999979</v>
      </c>
      <c r="P436" s="26">
        <f t="shared" ref="P436:P455" si="33">G436/O436</f>
        <v>100.25840177493239</v>
      </c>
      <c r="Q436" s="7" t="s">
        <v>1157</v>
      </c>
      <c r="R436" s="7"/>
      <c r="S436" s="7"/>
      <c r="T436" s="7"/>
      <c r="U436" s="77"/>
      <c r="V436" s="74">
        <v>10291.155378486055</v>
      </c>
      <c r="W436" s="41">
        <v>9033.007246376812</v>
      </c>
      <c r="X436" s="41">
        <v>10991.935483870968</v>
      </c>
      <c r="Y436" s="41">
        <v>5665.8888888888887</v>
      </c>
      <c r="Z436" s="41">
        <v>5585.7396449704138</v>
      </c>
      <c r="AA436" s="41">
        <v>6781.5373563218391</v>
      </c>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c r="AAA436"/>
      <c r="AAB436"/>
      <c r="AAC436"/>
      <c r="AAD436"/>
      <c r="AAE436"/>
      <c r="AAF436"/>
      <c r="AAG436"/>
      <c r="AAH436"/>
      <c r="AAI436"/>
      <c r="AAJ436"/>
      <c r="AAK436"/>
      <c r="AAL436"/>
      <c r="AAM436"/>
      <c r="AAN436"/>
      <c r="AAO436"/>
      <c r="AAP436"/>
      <c r="AAQ436"/>
      <c r="AAR436"/>
      <c r="AAS436"/>
      <c r="AAT436"/>
      <c r="AAU436"/>
      <c r="AAV436"/>
      <c r="AAW436"/>
      <c r="AAX436"/>
      <c r="AAY436"/>
      <c r="AAZ436"/>
      <c r="ABA436"/>
      <c r="ABB436"/>
      <c r="ABC436"/>
      <c r="ABD436"/>
      <c r="ABE436"/>
      <c r="ABF436"/>
      <c r="ABG436"/>
      <c r="ABH436"/>
      <c r="ABI436"/>
      <c r="ABJ436"/>
      <c r="ABK436"/>
      <c r="ABL436"/>
    </row>
    <row r="437" spans="1:740" s="113" customFormat="1" ht="27" customHeight="1" x14ac:dyDescent="0.15">
      <c r="A437" s="2">
        <v>434</v>
      </c>
      <c r="B437" s="20" t="s">
        <v>234</v>
      </c>
      <c r="C437" s="10" t="s">
        <v>39</v>
      </c>
      <c r="D437" s="1" t="s">
        <v>1125</v>
      </c>
      <c r="E437" s="22">
        <v>14</v>
      </c>
      <c r="F437" s="66">
        <v>13</v>
      </c>
      <c r="G437" s="56">
        <v>2578790</v>
      </c>
      <c r="H437" s="6">
        <v>2174</v>
      </c>
      <c r="I437" s="22">
        <v>245</v>
      </c>
      <c r="J437" s="87">
        <f t="shared" si="31"/>
        <v>8.9</v>
      </c>
      <c r="K437" s="14">
        <v>12</v>
      </c>
      <c r="L437" s="123">
        <f t="shared" si="27"/>
        <v>24145.973782771533</v>
      </c>
      <c r="M437" s="56">
        <v>154</v>
      </c>
      <c r="N437" s="22">
        <f t="shared" si="32"/>
        <v>16745.389610389611</v>
      </c>
      <c r="O437" s="74">
        <v>8608</v>
      </c>
      <c r="P437" s="26">
        <f t="shared" si="33"/>
        <v>299.58062267657994</v>
      </c>
      <c r="Q437" s="7" t="s">
        <v>462</v>
      </c>
      <c r="R437" s="7" t="s">
        <v>1714</v>
      </c>
      <c r="S437" s="7" t="s">
        <v>1951</v>
      </c>
      <c r="T437" s="7"/>
      <c r="U437" s="77"/>
      <c r="V437" s="74">
        <v>18023.882352941175</v>
      </c>
      <c r="W437" s="41">
        <v>13307.415730337079</v>
      </c>
      <c r="X437" s="41">
        <v>17217.459016393441</v>
      </c>
      <c r="Y437" s="41">
        <v>17941.363636363636</v>
      </c>
      <c r="Z437" s="41">
        <v>16745.389610389611</v>
      </c>
      <c r="AA437" s="41">
        <v>24145.973782771533</v>
      </c>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c r="AAA437"/>
      <c r="AAB437"/>
      <c r="AAC437"/>
      <c r="AAD437"/>
      <c r="AAE437"/>
      <c r="AAF437"/>
      <c r="AAG437"/>
      <c r="AAH437"/>
      <c r="AAI437"/>
      <c r="AAJ437"/>
      <c r="AAK437"/>
      <c r="AAL437"/>
      <c r="AAM437"/>
      <c r="AAN437"/>
      <c r="AAO437"/>
      <c r="AAP437"/>
      <c r="AAQ437"/>
      <c r="AAR437"/>
      <c r="AAS437"/>
      <c r="AAT437"/>
      <c r="AAU437"/>
      <c r="AAV437"/>
      <c r="AAW437"/>
      <c r="AAX437"/>
      <c r="AAY437"/>
      <c r="AAZ437"/>
      <c r="ABA437"/>
      <c r="ABB437"/>
      <c r="ABC437"/>
      <c r="ABD437"/>
      <c r="ABE437"/>
      <c r="ABF437"/>
      <c r="ABG437"/>
      <c r="ABH437"/>
      <c r="ABI437"/>
      <c r="ABJ437"/>
      <c r="ABK437"/>
      <c r="ABL437"/>
    </row>
    <row r="438" spans="1:740" s="113" customFormat="1" ht="27" customHeight="1" x14ac:dyDescent="0.15">
      <c r="A438" s="2">
        <v>435</v>
      </c>
      <c r="B438" s="19" t="s">
        <v>235</v>
      </c>
      <c r="C438" s="10" t="s">
        <v>885</v>
      </c>
      <c r="D438" s="1" t="s">
        <v>1125</v>
      </c>
      <c r="E438" s="22">
        <v>10</v>
      </c>
      <c r="F438" s="66">
        <v>14</v>
      </c>
      <c r="G438" s="56">
        <v>760390</v>
      </c>
      <c r="H438" s="6">
        <v>1105</v>
      </c>
      <c r="I438" s="22">
        <v>257</v>
      </c>
      <c r="J438" s="87">
        <f t="shared" si="31"/>
        <v>4.3</v>
      </c>
      <c r="K438" s="14">
        <v>12</v>
      </c>
      <c r="L438" s="123">
        <f t="shared" si="27"/>
        <v>14736.240310077519</v>
      </c>
      <c r="M438" s="56">
        <v>103</v>
      </c>
      <c r="N438" s="22">
        <f t="shared" si="32"/>
        <v>7382.4271844660198</v>
      </c>
      <c r="O438" s="74">
        <v>2971</v>
      </c>
      <c r="P438" s="26">
        <f t="shared" si="33"/>
        <v>255.93739481656007</v>
      </c>
      <c r="Q438" s="7" t="s">
        <v>1428</v>
      </c>
      <c r="R438" s="7" t="s">
        <v>1715</v>
      </c>
      <c r="S438" s="7" t="s">
        <v>1952</v>
      </c>
      <c r="T438" s="7" t="s">
        <v>2115</v>
      </c>
      <c r="U438" s="77" t="s">
        <v>2229</v>
      </c>
      <c r="V438" s="74">
        <v>6016.5384615384619</v>
      </c>
      <c r="W438" s="41">
        <v>9451.4814814814818</v>
      </c>
      <c r="X438" s="41">
        <v>11162.458333333334</v>
      </c>
      <c r="Y438" s="41">
        <v>10139.375</v>
      </c>
      <c r="Z438" s="41">
        <v>7382.4271844660198</v>
      </c>
      <c r="AA438" s="41">
        <v>14736.240310077519</v>
      </c>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c r="AAA438"/>
      <c r="AAB438"/>
      <c r="AAC438"/>
      <c r="AAD438"/>
      <c r="AAE438"/>
      <c r="AAF438"/>
      <c r="AAG438"/>
      <c r="AAH438"/>
      <c r="AAI438"/>
      <c r="AAJ438"/>
      <c r="AAK438"/>
      <c r="AAL438"/>
      <c r="AAM438"/>
      <c r="AAN438"/>
      <c r="AAO438"/>
      <c r="AAP438"/>
      <c r="AAQ438"/>
      <c r="AAR438"/>
      <c r="AAS438"/>
      <c r="AAT438"/>
      <c r="AAU438"/>
      <c r="AAV438"/>
      <c r="AAW438"/>
      <c r="AAX438"/>
      <c r="AAY438"/>
      <c r="AAZ438"/>
      <c r="ABA438"/>
      <c r="ABB438"/>
      <c r="ABC438"/>
      <c r="ABD438"/>
      <c r="ABE438"/>
      <c r="ABF438"/>
      <c r="ABG438"/>
      <c r="ABH438"/>
      <c r="ABI438"/>
      <c r="ABJ438"/>
      <c r="ABK438"/>
      <c r="ABL438"/>
    </row>
    <row r="439" spans="1:740" s="113" customFormat="1" ht="27" customHeight="1" x14ac:dyDescent="0.15">
      <c r="A439" s="2">
        <v>436</v>
      </c>
      <c r="B439" s="20" t="s">
        <v>236</v>
      </c>
      <c r="C439" s="10" t="s">
        <v>886</v>
      </c>
      <c r="D439" s="1" t="s">
        <v>1125</v>
      </c>
      <c r="E439" s="22">
        <v>14</v>
      </c>
      <c r="F439" s="66">
        <v>17</v>
      </c>
      <c r="G439" s="56">
        <v>3592821</v>
      </c>
      <c r="H439" s="6">
        <v>3511</v>
      </c>
      <c r="I439" s="22">
        <v>270</v>
      </c>
      <c r="J439" s="87">
        <f t="shared" si="31"/>
        <v>13.1</v>
      </c>
      <c r="K439" s="14">
        <v>12</v>
      </c>
      <c r="L439" s="123">
        <f t="shared" si="27"/>
        <v>22855.09541984733</v>
      </c>
      <c r="M439" s="56">
        <v>173</v>
      </c>
      <c r="N439" s="22">
        <f t="shared" si="32"/>
        <v>20767.751445086706</v>
      </c>
      <c r="O439" s="74">
        <v>14548.250000000002</v>
      </c>
      <c r="P439" s="26">
        <f t="shared" si="33"/>
        <v>246.95898132077738</v>
      </c>
      <c r="Q439" s="7" t="s">
        <v>1429</v>
      </c>
      <c r="R439" s="7" t="s">
        <v>1716</v>
      </c>
      <c r="S439" s="7" t="s">
        <v>382</v>
      </c>
      <c r="T439" s="7" t="s">
        <v>1634</v>
      </c>
      <c r="U439" s="77" t="s">
        <v>2230</v>
      </c>
      <c r="V439" s="74">
        <v>14062.574585635359</v>
      </c>
      <c r="W439" s="41">
        <v>11035.830578512398</v>
      </c>
      <c r="X439" s="41">
        <v>23442.124324324323</v>
      </c>
      <c r="Y439" s="41">
        <v>27616.268115942028</v>
      </c>
      <c r="Z439" s="41">
        <v>20767.751445086706</v>
      </c>
      <c r="AA439" s="41">
        <v>22855.09541984733</v>
      </c>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c r="AAA439"/>
      <c r="AAB439"/>
      <c r="AAC439"/>
      <c r="AAD439"/>
      <c r="AAE439"/>
      <c r="AAF439"/>
      <c r="AAG439"/>
      <c r="AAH439"/>
      <c r="AAI439"/>
      <c r="AAJ439"/>
      <c r="AAK439"/>
      <c r="AAL439"/>
      <c r="AAM439"/>
      <c r="AAN439"/>
      <c r="AAO439"/>
      <c r="AAP439"/>
      <c r="AAQ439"/>
      <c r="AAR439"/>
      <c r="AAS439"/>
      <c r="AAT439"/>
      <c r="AAU439"/>
      <c r="AAV439"/>
      <c r="AAW439"/>
      <c r="AAX439"/>
      <c r="AAY439"/>
      <c r="AAZ439"/>
      <c r="ABA439"/>
      <c r="ABB439"/>
      <c r="ABC439"/>
      <c r="ABD439"/>
      <c r="ABE439"/>
      <c r="ABF439"/>
      <c r="ABG439"/>
      <c r="ABH439"/>
      <c r="ABI439"/>
      <c r="ABJ439"/>
      <c r="ABK439"/>
      <c r="ABL439"/>
    </row>
    <row r="440" spans="1:740" s="113" customFormat="1" ht="27" customHeight="1" x14ac:dyDescent="0.15">
      <c r="A440" s="2">
        <v>437</v>
      </c>
      <c r="B440" s="20" t="s">
        <v>1076</v>
      </c>
      <c r="C440" s="10" t="s">
        <v>887</v>
      </c>
      <c r="D440" s="1" t="s">
        <v>1125</v>
      </c>
      <c r="E440" s="22">
        <v>20</v>
      </c>
      <c r="F440" s="66">
        <v>15</v>
      </c>
      <c r="G440" s="56">
        <v>1606574</v>
      </c>
      <c r="H440" s="6">
        <v>3225</v>
      </c>
      <c r="I440" s="22">
        <v>256</v>
      </c>
      <c r="J440" s="87">
        <f t="shared" si="31"/>
        <v>12.6</v>
      </c>
      <c r="K440" s="14">
        <v>12</v>
      </c>
      <c r="L440" s="123">
        <f t="shared" si="27"/>
        <v>10625.489417989418</v>
      </c>
      <c r="M440" s="56">
        <v>174</v>
      </c>
      <c r="N440" s="22">
        <f t="shared" si="32"/>
        <v>9233.1839080459777</v>
      </c>
      <c r="O440" s="74">
        <v>13750.5</v>
      </c>
      <c r="P440" s="26">
        <f t="shared" si="33"/>
        <v>116.83749681829751</v>
      </c>
      <c r="Q440" s="7" t="s">
        <v>508</v>
      </c>
      <c r="R440" s="7" t="s">
        <v>509</v>
      </c>
      <c r="S440" s="7" t="s">
        <v>1953</v>
      </c>
      <c r="T440" s="7"/>
      <c r="U440" s="77"/>
      <c r="V440" s="74"/>
      <c r="W440" s="41">
        <v>11058.1</v>
      </c>
      <c r="X440" s="41">
        <v>12281.338461538462</v>
      </c>
      <c r="Y440" s="41">
        <v>8814.29054054054</v>
      </c>
      <c r="Z440" s="41">
        <v>9233.1839080459777</v>
      </c>
      <c r="AA440" s="41">
        <v>10625.489417989418</v>
      </c>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c r="AAA440"/>
      <c r="AAB440"/>
      <c r="AAC440"/>
      <c r="AAD440"/>
      <c r="AAE440"/>
      <c r="AAF440"/>
      <c r="AAG440"/>
      <c r="AAH440"/>
      <c r="AAI440"/>
      <c r="AAJ440"/>
      <c r="AAK440"/>
      <c r="AAL440"/>
      <c r="AAM440"/>
      <c r="AAN440"/>
      <c r="AAO440"/>
      <c r="AAP440"/>
      <c r="AAQ440"/>
      <c r="AAR440"/>
      <c r="AAS440"/>
      <c r="AAT440"/>
      <c r="AAU440"/>
      <c r="AAV440"/>
      <c r="AAW440"/>
      <c r="AAX440"/>
      <c r="AAY440"/>
      <c r="AAZ440"/>
      <c r="ABA440"/>
      <c r="ABB440"/>
      <c r="ABC440"/>
      <c r="ABD440"/>
      <c r="ABE440"/>
      <c r="ABF440"/>
      <c r="ABG440"/>
      <c r="ABH440"/>
      <c r="ABI440"/>
      <c r="ABJ440"/>
      <c r="ABK440"/>
      <c r="ABL440"/>
    </row>
    <row r="441" spans="1:740" s="113" customFormat="1" ht="27" customHeight="1" x14ac:dyDescent="0.15">
      <c r="A441" s="2">
        <v>438</v>
      </c>
      <c r="B441" s="20" t="s">
        <v>1077</v>
      </c>
      <c r="C441" s="10" t="s">
        <v>888</v>
      </c>
      <c r="D441" s="1" t="s">
        <v>1125</v>
      </c>
      <c r="E441" s="22">
        <v>10</v>
      </c>
      <c r="F441" s="66">
        <v>12</v>
      </c>
      <c r="G441" s="56">
        <v>4983550</v>
      </c>
      <c r="H441" s="6">
        <v>3172</v>
      </c>
      <c r="I441" s="22">
        <v>266</v>
      </c>
      <c r="J441" s="87">
        <f t="shared" si="31"/>
        <v>12</v>
      </c>
      <c r="K441" s="14">
        <v>12</v>
      </c>
      <c r="L441" s="123">
        <f t="shared" si="27"/>
        <v>34607.986111111109</v>
      </c>
      <c r="M441" s="56">
        <v>177</v>
      </c>
      <c r="N441" s="22">
        <f t="shared" si="32"/>
        <v>28155.649717514123</v>
      </c>
      <c r="O441" s="74">
        <v>12967</v>
      </c>
      <c r="P441" s="26">
        <f t="shared" si="33"/>
        <v>384.32559574304003</v>
      </c>
      <c r="Q441" s="7" t="s">
        <v>1430</v>
      </c>
      <c r="R441" s="7" t="s">
        <v>1717</v>
      </c>
      <c r="S441" s="7" t="s">
        <v>1954</v>
      </c>
      <c r="T441" s="7"/>
      <c r="U441" s="77"/>
      <c r="V441" s="74">
        <v>22146.062992125986</v>
      </c>
      <c r="W441" s="41">
        <v>22429.640718562874</v>
      </c>
      <c r="X441" s="41">
        <v>21166.666666666668</v>
      </c>
      <c r="Y441" s="41">
        <v>36976.039370078739</v>
      </c>
      <c r="Z441" s="41">
        <v>28155.649717514123</v>
      </c>
      <c r="AA441" s="41">
        <v>34607.986111111109</v>
      </c>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c r="AAA441"/>
      <c r="AAB441"/>
      <c r="AAC441"/>
      <c r="AAD441"/>
      <c r="AAE441"/>
      <c r="AAF441"/>
      <c r="AAG441"/>
      <c r="AAH441"/>
      <c r="AAI441"/>
      <c r="AAJ441"/>
      <c r="AAK441"/>
      <c r="AAL441"/>
      <c r="AAM441"/>
      <c r="AAN441"/>
      <c r="AAO441"/>
      <c r="AAP441"/>
      <c r="AAQ441"/>
      <c r="AAR441"/>
      <c r="AAS441"/>
      <c r="AAT441"/>
      <c r="AAU441"/>
      <c r="AAV441"/>
      <c r="AAW441"/>
      <c r="AAX441"/>
      <c r="AAY441"/>
      <c r="AAZ441"/>
      <c r="ABA441"/>
      <c r="ABB441"/>
      <c r="ABC441"/>
      <c r="ABD441"/>
      <c r="ABE441"/>
      <c r="ABF441"/>
      <c r="ABG441"/>
      <c r="ABH441"/>
      <c r="ABI441"/>
      <c r="ABJ441"/>
      <c r="ABK441"/>
      <c r="ABL441"/>
    </row>
    <row r="442" spans="1:740" s="113" customFormat="1" ht="27" customHeight="1" x14ac:dyDescent="0.15">
      <c r="A442" s="2">
        <v>439</v>
      </c>
      <c r="B442" s="24" t="s">
        <v>1078</v>
      </c>
      <c r="C442" s="10" t="s">
        <v>889</v>
      </c>
      <c r="D442" s="1" t="s">
        <v>1125</v>
      </c>
      <c r="E442" s="22">
        <v>20</v>
      </c>
      <c r="F442" s="66">
        <v>25</v>
      </c>
      <c r="G442" s="56">
        <v>7076604</v>
      </c>
      <c r="H442" s="6">
        <v>3602</v>
      </c>
      <c r="I442" s="22">
        <v>266</v>
      </c>
      <c r="J442" s="87">
        <f t="shared" si="31"/>
        <v>13.6</v>
      </c>
      <c r="K442" s="14">
        <v>12</v>
      </c>
      <c r="L442" s="123">
        <f t="shared" si="27"/>
        <v>43361.544117647056</v>
      </c>
      <c r="M442" s="56">
        <v>217</v>
      </c>
      <c r="N442" s="22">
        <f t="shared" si="32"/>
        <v>32611.078341013825</v>
      </c>
      <c r="O442" s="74">
        <v>15436</v>
      </c>
      <c r="P442" s="26">
        <f t="shared" si="33"/>
        <v>458.44804353459443</v>
      </c>
      <c r="Q442" s="7" t="s">
        <v>1430</v>
      </c>
      <c r="R442" s="7" t="s">
        <v>1717</v>
      </c>
      <c r="S442" s="7" t="s">
        <v>1954</v>
      </c>
      <c r="T442" s="7"/>
      <c r="U442" s="77"/>
      <c r="V442" s="74"/>
      <c r="W442" s="41"/>
      <c r="X442" s="41">
        <v>21421.666666666668</v>
      </c>
      <c r="Y442" s="41">
        <v>31099.006622516557</v>
      </c>
      <c r="Z442" s="41">
        <v>32611.078341013825</v>
      </c>
      <c r="AA442" s="41">
        <v>43361.544117647056</v>
      </c>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c r="AAA442"/>
      <c r="AAB442"/>
      <c r="AAC442"/>
      <c r="AAD442"/>
      <c r="AAE442"/>
      <c r="AAF442"/>
      <c r="AAG442"/>
      <c r="AAH442"/>
      <c r="AAI442"/>
      <c r="AAJ442"/>
      <c r="AAK442"/>
      <c r="AAL442"/>
      <c r="AAM442"/>
      <c r="AAN442"/>
      <c r="AAO442"/>
      <c r="AAP442"/>
      <c r="AAQ442"/>
      <c r="AAR442"/>
      <c r="AAS442"/>
      <c r="AAT442"/>
      <c r="AAU442"/>
      <c r="AAV442"/>
      <c r="AAW442"/>
      <c r="AAX442"/>
      <c r="AAY442"/>
      <c r="AAZ442"/>
      <c r="ABA442"/>
      <c r="ABB442"/>
      <c r="ABC442"/>
      <c r="ABD442"/>
      <c r="ABE442"/>
      <c r="ABF442"/>
      <c r="ABG442"/>
      <c r="ABH442"/>
      <c r="ABI442"/>
      <c r="ABJ442"/>
      <c r="ABK442"/>
      <c r="ABL442"/>
    </row>
    <row r="443" spans="1:740" s="113" customFormat="1" ht="27" customHeight="1" x14ac:dyDescent="0.15">
      <c r="A443" s="2">
        <v>440</v>
      </c>
      <c r="B443" s="24" t="s">
        <v>1079</v>
      </c>
      <c r="C443" s="10" t="s">
        <v>890</v>
      </c>
      <c r="D443" s="1" t="s">
        <v>1125</v>
      </c>
      <c r="E443" s="22">
        <v>10</v>
      </c>
      <c r="F443" s="66">
        <v>15</v>
      </c>
      <c r="G443" s="56">
        <v>5650964</v>
      </c>
      <c r="H443" s="6">
        <v>2585</v>
      </c>
      <c r="I443" s="22">
        <v>266</v>
      </c>
      <c r="J443" s="87">
        <f t="shared" si="31"/>
        <v>9.7999999999999989</v>
      </c>
      <c r="K443" s="14">
        <v>12</v>
      </c>
      <c r="L443" s="123">
        <f t="shared" si="27"/>
        <v>48052.414965986398</v>
      </c>
      <c r="M443" s="56">
        <v>147</v>
      </c>
      <c r="N443" s="22">
        <f t="shared" si="32"/>
        <v>38441.931972789112</v>
      </c>
      <c r="O443" s="74">
        <v>13050</v>
      </c>
      <c r="P443" s="26">
        <f t="shared" si="33"/>
        <v>433.02406130268201</v>
      </c>
      <c r="Q443" s="7" t="s">
        <v>1430</v>
      </c>
      <c r="R443" s="7" t="s">
        <v>1718</v>
      </c>
      <c r="S443" s="7" t="s">
        <v>1955</v>
      </c>
      <c r="T443" s="7"/>
      <c r="U443" s="77"/>
      <c r="V443" s="74"/>
      <c r="W443" s="41"/>
      <c r="X443" s="41">
        <v>52000</v>
      </c>
      <c r="Y443" s="41">
        <v>49303.676470588238</v>
      </c>
      <c r="Z443" s="41">
        <v>38441.931972789112</v>
      </c>
      <c r="AA443" s="41">
        <v>48052.414965986398</v>
      </c>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c r="AAA443"/>
      <c r="AAB443"/>
      <c r="AAC443"/>
      <c r="AAD443"/>
      <c r="AAE443"/>
      <c r="AAF443"/>
      <c r="AAG443"/>
      <c r="AAH443"/>
      <c r="AAI443"/>
      <c r="AAJ443"/>
      <c r="AAK443"/>
      <c r="AAL443"/>
      <c r="AAM443"/>
      <c r="AAN443"/>
      <c r="AAO443"/>
      <c r="AAP443"/>
      <c r="AAQ443"/>
      <c r="AAR443"/>
      <c r="AAS443"/>
      <c r="AAT443"/>
      <c r="AAU443"/>
      <c r="AAV443"/>
      <c r="AAW443"/>
      <c r="AAX443"/>
      <c r="AAY443"/>
      <c r="AAZ443"/>
      <c r="ABA443"/>
      <c r="ABB443"/>
      <c r="ABC443"/>
      <c r="ABD443"/>
      <c r="ABE443"/>
      <c r="ABF443"/>
      <c r="ABG443"/>
      <c r="ABH443"/>
      <c r="ABI443"/>
      <c r="ABJ443"/>
      <c r="ABK443"/>
      <c r="ABL443"/>
    </row>
    <row r="444" spans="1:740" s="113" customFormat="1" ht="27" customHeight="1" x14ac:dyDescent="0.15">
      <c r="A444" s="2">
        <v>441</v>
      </c>
      <c r="B444" s="58" t="s">
        <v>1080</v>
      </c>
      <c r="C444" s="10" t="s">
        <v>891</v>
      </c>
      <c r="D444" s="1" t="s">
        <v>1125</v>
      </c>
      <c r="E444" s="22">
        <v>20</v>
      </c>
      <c r="F444" s="66">
        <v>12</v>
      </c>
      <c r="G444" s="56">
        <v>1543650</v>
      </c>
      <c r="H444" s="6">
        <v>2495</v>
      </c>
      <c r="I444" s="22">
        <v>270</v>
      </c>
      <c r="J444" s="87">
        <f t="shared" si="31"/>
        <v>9.2999999999999989</v>
      </c>
      <c r="K444" s="14">
        <v>12</v>
      </c>
      <c r="L444" s="123">
        <f t="shared" si="27"/>
        <v>13831.989247311831</v>
      </c>
      <c r="M444" s="56">
        <v>143</v>
      </c>
      <c r="N444" s="22">
        <f t="shared" si="32"/>
        <v>10794.755244755244</v>
      </c>
      <c r="O444" s="74">
        <v>9980.5</v>
      </c>
      <c r="P444" s="26">
        <f t="shared" si="33"/>
        <v>154.66659986974599</v>
      </c>
      <c r="Q444" s="7" t="s">
        <v>1431</v>
      </c>
      <c r="R444" s="7" t="s">
        <v>440</v>
      </c>
      <c r="S444" s="7" t="s">
        <v>1956</v>
      </c>
      <c r="T444" s="7" t="s">
        <v>475</v>
      </c>
      <c r="U444" s="77"/>
      <c r="V444" s="74"/>
      <c r="W444" s="41"/>
      <c r="X444" s="41"/>
      <c r="Y444" s="41">
        <v>11387.5</v>
      </c>
      <c r="Z444" s="41">
        <v>10794.755244755244</v>
      </c>
      <c r="AA444" s="41">
        <v>13831.989247311831</v>
      </c>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c r="AAA444"/>
      <c r="AAB444"/>
      <c r="AAC444"/>
      <c r="AAD444"/>
      <c r="AAE444"/>
      <c r="AAF444"/>
      <c r="AAG444"/>
      <c r="AAH444"/>
      <c r="AAI444"/>
      <c r="AAJ444"/>
      <c r="AAK444"/>
      <c r="AAL444"/>
      <c r="AAM444"/>
      <c r="AAN444"/>
      <c r="AAO444"/>
      <c r="AAP444"/>
      <c r="AAQ444"/>
      <c r="AAR444"/>
      <c r="AAS444"/>
      <c r="AAT444"/>
      <c r="AAU444"/>
      <c r="AAV444"/>
      <c r="AAW444"/>
      <c r="AAX444"/>
      <c r="AAY444"/>
      <c r="AAZ444"/>
      <c r="ABA444"/>
      <c r="ABB444"/>
      <c r="ABC444"/>
      <c r="ABD444"/>
      <c r="ABE444"/>
      <c r="ABF444"/>
      <c r="ABG444"/>
      <c r="ABH444"/>
      <c r="ABI444"/>
      <c r="ABJ444"/>
      <c r="ABK444"/>
      <c r="ABL444"/>
    </row>
    <row r="445" spans="1:740" s="113" customFormat="1" ht="27" customHeight="1" x14ac:dyDescent="0.15">
      <c r="A445" s="2">
        <v>442</v>
      </c>
      <c r="B445" s="58" t="s">
        <v>1081</v>
      </c>
      <c r="C445" s="10" t="s">
        <v>892</v>
      </c>
      <c r="D445" s="1" t="s">
        <v>1125</v>
      </c>
      <c r="E445" s="22">
        <v>20</v>
      </c>
      <c r="F445" s="66">
        <v>20</v>
      </c>
      <c r="G445" s="56">
        <v>423000</v>
      </c>
      <c r="H445" s="6">
        <v>2587</v>
      </c>
      <c r="I445" s="22">
        <v>257</v>
      </c>
      <c r="J445" s="87">
        <f t="shared" si="31"/>
        <v>10.1</v>
      </c>
      <c r="K445" s="14">
        <v>12</v>
      </c>
      <c r="L445" s="123">
        <f t="shared" si="27"/>
        <v>3490.0990099009905</v>
      </c>
      <c r="M445" s="56">
        <v>131</v>
      </c>
      <c r="N445" s="22">
        <f t="shared" si="32"/>
        <v>3229.0076335877861</v>
      </c>
      <c r="O445" s="74">
        <v>18109</v>
      </c>
      <c r="P445" s="26">
        <f t="shared" si="33"/>
        <v>23.35855099674195</v>
      </c>
      <c r="Q445" s="7" t="s">
        <v>412</v>
      </c>
      <c r="R445" s="7" t="s">
        <v>382</v>
      </c>
      <c r="S445" s="7" t="s">
        <v>368</v>
      </c>
      <c r="T445" s="7"/>
      <c r="U445" s="77"/>
      <c r="V445" s="74"/>
      <c r="W445" s="41"/>
      <c r="X445" s="41"/>
      <c r="Y445" s="41"/>
      <c r="Z445" s="41">
        <v>3229.0076335877861</v>
      </c>
      <c r="AA445" s="41">
        <v>3490.0990099009905</v>
      </c>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c r="IW445"/>
      <c r="IX445"/>
      <c r="IY445"/>
      <c r="IZ445"/>
      <c r="JA445"/>
      <c r="JB445"/>
      <c r="JC445"/>
      <c r="JD445"/>
      <c r="JE445"/>
      <c r="JF445"/>
      <c r="JG445"/>
      <c r="JH445"/>
      <c r="JI445"/>
      <c r="JJ445"/>
      <c r="JK445"/>
      <c r="JL445"/>
      <c r="JM445"/>
      <c r="JN445"/>
      <c r="JO445"/>
      <c r="JP445"/>
      <c r="JQ445"/>
      <c r="JR445"/>
      <c r="JS445"/>
      <c r="JT445"/>
      <c r="JU445"/>
      <c r="JV445"/>
      <c r="JW445"/>
      <c r="JX445"/>
      <c r="JY445"/>
      <c r="JZ445"/>
      <c r="KA445"/>
      <c r="KB445"/>
      <c r="KC445"/>
      <c r="KD445"/>
      <c r="KE445"/>
      <c r="KF445"/>
      <c r="KG445"/>
      <c r="KH445"/>
      <c r="KI445"/>
      <c r="KJ445"/>
      <c r="KK445"/>
      <c r="KL445"/>
      <c r="KM445"/>
      <c r="KN445"/>
      <c r="KO445"/>
      <c r="KP445"/>
      <c r="KQ445"/>
      <c r="KR445"/>
      <c r="KS445"/>
      <c r="KT445"/>
      <c r="KU445"/>
      <c r="KV445"/>
      <c r="KW445"/>
      <c r="KX445"/>
      <c r="KY445"/>
      <c r="KZ445"/>
      <c r="LA445"/>
      <c r="LB445"/>
      <c r="LC445"/>
      <c r="LD445"/>
      <c r="LE445"/>
      <c r="LF445"/>
      <c r="LG445"/>
      <c r="LH445"/>
      <c r="LI445"/>
      <c r="LJ445"/>
      <c r="LK445"/>
      <c r="LL445"/>
      <c r="LM445"/>
      <c r="LN445"/>
      <c r="LO445"/>
      <c r="LP445"/>
      <c r="LQ445"/>
      <c r="LR445"/>
      <c r="LS445"/>
      <c r="LT445"/>
      <c r="LU445"/>
      <c r="LV445"/>
      <c r="LW445"/>
      <c r="LX445"/>
      <c r="LY445"/>
      <c r="LZ445"/>
      <c r="MA445"/>
      <c r="MB445"/>
      <c r="MC445"/>
      <c r="MD445"/>
      <c r="ME445"/>
      <c r="MF445"/>
      <c r="MG445"/>
      <c r="MH445"/>
      <c r="MI445"/>
      <c r="MJ445"/>
      <c r="MK445"/>
      <c r="ML445"/>
      <c r="MM445"/>
      <c r="MN445"/>
      <c r="MO445"/>
      <c r="MP445"/>
      <c r="MQ445"/>
      <c r="MR445"/>
      <c r="MS445"/>
      <c r="MT445"/>
      <c r="MU445"/>
      <c r="MV445"/>
      <c r="MW445"/>
      <c r="MX445"/>
      <c r="MY445"/>
      <c r="MZ445"/>
      <c r="NA445"/>
      <c r="NB445"/>
      <c r="NC445"/>
      <c r="ND445"/>
      <c r="NE445"/>
      <c r="NF445"/>
      <c r="NG445"/>
      <c r="NH445"/>
      <c r="NI445"/>
      <c r="NJ445"/>
      <c r="NK445"/>
      <c r="NL445"/>
      <c r="NM445"/>
      <c r="NN445"/>
      <c r="NO445"/>
      <c r="NP445"/>
      <c r="NQ445"/>
      <c r="NR445"/>
      <c r="NS445"/>
      <c r="NT445"/>
      <c r="NU445"/>
      <c r="NV445"/>
      <c r="NW445"/>
      <c r="NX445"/>
      <c r="NY445"/>
      <c r="NZ445"/>
      <c r="OA445"/>
      <c r="OB445"/>
      <c r="OC445"/>
      <c r="OD445"/>
      <c r="OE445"/>
      <c r="OF445"/>
      <c r="OG445"/>
      <c r="OH445"/>
      <c r="OI445"/>
      <c r="OJ445"/>
      <c r="OK445"/>
      <c r="OL445"/>
      <c r="OM445"/>
      <c r="ON445"/>
      <c r="OO445"/>
      <c r="OP445"/>
      <c r="OQ445"/>
      <c r="OR445"/>
      <c r="OS445"/>
      <c r="OT445"/>
      <c r="OU445"/>
      <c r="OV445"/>
      <c r="OW445"/>
      <c r="OX445"/>
      <c r="OY445"/>
      <c r="OZ445"/>
      <c r="PA445"/>
      <c r="PB445"/>
      <c r="PC445"/>
      <c r="PD445"/>
      <c r="PE445"/>
      <c r="PF445"/>
      <c r="PG445"/>
      <c r="PH445"/>
      <c r="PI445"/>
      <c r="PJ445"/>
      <c r="PK445"/>
      <c r="PL445"/>
      <c r="PM445"/>
      <c r="PN445"/>
      <c r="PO445"/>
      <c r="PP445"/>
      <c r="PQ445"/>
      <c r="PR445"/>
      <c r="PS445"/>
      <c r="PT445"/>
      <c r="PU445"/>
      <c r="PV445"/>
      <c r="PW445"/>
      <c r="PX445"/>
      <c r="PY445"/>
      <c r="PZ445"/>
      <c r="QA445"/>
      <c r="QB445"/>
      <c r="QC445"/>
      <c r="QD445"/>
      <c r="QE445"/>
      <c r="QF445"/>
      <c r="QG445"/>
      <c r="QH445"/>
      <c r="QI445"/>
      <c r="QJ445"/>
      <c r="QK445"/>
      <c r="QL445"/>
      <c r="QM445"/>
      <c r="QN445"/>
      <c r="QO445"/>
      <c r="QP445"/>
      <c r="QQ445"/>
      <c r="QR445"/>
      <c r="QS445"/>
      <c r="QT445"/>
      <c r="QU445"/>
      <c r="QV445"/>
      <c r="QW445"/>
      <c r="QX445"/>
      <c r="QY445"/>
      <c r="QZ445"/>
      <c r="RA445"/>
      <c r="RB445"/>
      <c r="RC445"/>
      <c r="RD445"/>
      <c r="RE445"/>
      <c r="RF445"/>
      <c r="RG445"/>
      <c r="RH445"/>
      <c r="RI445"/>
      <c r="RJ445"/>
      <c r="RK445"/>
      <c r="RL445"/>
      <c r="RM445"/>
      <c r="RN445"/>
      <c r="RO445"/>
      <c r="RP445"/>
      <c r="RQ445"/>
      <c r="RR445"/>
      <c r="RS445"/>
      <c r="RT445"/>
      <c r="RU445"/>
      <c r="RV445"/>
      <c r="RW445"/>
      <c r="RX445"/>
      <c r="RY445"/>
      <c r="RZ445"/>
      <c r="SA445"/>
      <c r="SB445"/>
      <c r="SC445"/>
      <c r="SD445"/>
      <c r="SE445"/>
      <c r="SF445"/>
      <c r="SG445"/>
      <c r="SH445"/>
      <c r="SI445"/>
      <c r="SJ445"/>
      <c r="SK445"/>
      <c r="SL445"/>
      <c r="SM445"/>
      <c r="SN445"/>
      <c r="SO445"/>
      <c r="SP445"/>
      <c r="SQ445"/>
      <c r="SR445"/>
      <c r="SS445"/>
      <c r="ST445"/>
      <c r="SU445"/>
      <c r="SV445"/>
      <c r="SW445"/>
      <c r="SX445"/>
      <c r="SY445"/>
      <c r="SZ445"/>
      <c r="TA445"/>
      <c r="TB445"/>
      <c r="TC445"/>
      <c r="TD445"/>
      <c r="TE445"/>
      <c r="TF445"/>
      <c r="TG445"/>
      <c r="TH445"/>
      <c r="TI445"/>
      <c r="TJ445"/>
      <c r="TK445"/>
      <c r="TL445"/>
      <c r="TM445"/>
      <c r="TN445"/>
      <c r="TO445"/>
      <c r="TP445"/>
      <c r="TQ445"/>
      <c r="TR445"/>
      <c r="TS445"/>
      <c r="TT445"/>
      <c r="TU445"/>
      <c r="TV445"/>
      <c r="TW445"/>
      <c r="TX445"/>
      <c r="TY445"/>
      <c r="TZ445"/>
      <c r="UA445"/>
      <c r="UB445"/>
      <c r="UC445"/>
      <c r="UD445"/>
      <c r="UE445"/>
      <c r="UF445"/>
      <c r="UG445"/>
      <c r="UH445"/>
      <c r="UI445"/>
      <c r="UJ445"/>
      <c r="UK445"/>
      <c r="UL445"/>
      <c r="UM445"/>
      <c r="UN445"/>
      <c r="UO445"/>
      <c r="UP445"/>
      <c r="UQ445"/>
      <c r="UR445"/>
      <c r="US445"/>
      <c r="UT445"/>
      <c r="UU445"/>
      <c r="UV445"/>
      <c r="UW445"/>
      <c r="UX445"/>
      <c r="UY445"/>
      <c r="UZ445"/>
      <c r="VA445"/>
      <c r="VB445"/>
      <c r="VC445"/>
      <c r="VD445"/>
      <c r="VE445"/>
      <c r="VF445"/>
      <c r="VG445"/>
      <c r="VH445"/>
      <c r="VI445"/>
      <c r="VJ445"/>
      <c r="VK445"/>
      <c r="VL445"/>
      <c r="VM445"/>
      <c r="VN445"/>
      <c r="VO445"/>
      <c r="VP445"/>
      <c r="VQ445"/>
      <c r="VR445"/>
      <c r="VS445"/>
      <c r="VT445"/>
      <c r="VU445"/>
      <c r="VV445"/>
      <c r="VW445"/>
      <c r="VX445"/>
      <c r="VY445"/>
      <c r="VZ445"/>
      <c r="WA445"/>
      <c r="WB445"/>
      <c r="WC445"/>
      <c r="WD445"/>
      <c r="WE445"/>
      <c r="WF445"/>
      <c r="WG445"/>
      <c r="WH445"/>
      <c r="WI445"/>
      <c r="WJ445"/>
      <c r="WK445"/>
      <c r="WL445"/>
      <c r="WM445"/>
      <c r="WN445"/>
      <c r="WO445"/>
      <c r="WP445"/>
      <c r="WQ445"/>
      <c r="WR445"/>
      <c r="WS445"/>
      <c r="WT445"/>
      <c r="WU445"/>
      <c r="WV445"/>
      <c r="WW445"/>
      <c r="WX445"/>
      <c r="WY445"/>
      <c r="WZ445"/>
      <c r="XA445"/>
      <c r="XB445"/>
      <c r="XC445"/>
      <c r="XD445"/>
      <c r="XE445"/>
      <c r="XF445"/>
      <c r="XG445"/>
      <c r="XH445"/>
      <c r="XI445"/>
      <c r="XJ445"/>
      <c r="XK445"/>
      <c r="XL445"/>
      <c r="XM445"/>
      <c r="XN445"/>
      <c r="XO445"/>
      <c r="XP445"/>
      <c r="XQ445"/>
      <c r="XR445"/>
      <c r="XS445"/>
      <c r="XT445"/>
      <c r="XU445"/>
      <c r="XV445"/>
      <c r="XW445"/>
      <c r="XX445"/>
      <c r="XY445"/>
      <c r="XZ445"/>
      <c r="YA445"/>
      <c r="YB445"/>
      <c r="YC445"/>
      <c r="YD445"/>
      <c r="YE445"/>
      <c r="YF445"/>
      <c r="YG445"/>
      <c r="YH445"/>
      <c r="YI445"/>
      <c r="YJ445"/>
      <c r="YK445"/>
      <c r="YL445"/>
      <c r="YM445"/>
      <c r="YN445"/>
      <c r="YO445"/>
      <c r="YP445"/>
      <c r="YQ445"/>
      <c r="YR445"/>
      <c r="YS445"/>
      <c r="YT445"/>
      <c r="YU445"/>
      <c r="YV445"/>
      <c r="YW445"/>
      <c r="YX445"/>
      <c r="YY445"/>
      <c r="YZ445"/>
      <c r="ZA445"/>
      <c r="ZB445"/>
      <c r="ZC445"/>
      <c r="ZD445"/>
      <c r="ZE445"/>
      <c r="ZF445"/>
      <c r="ZG445"/>
      <c r="ZH445"/>
      <c r="ZI445"/>
      <c r="ZJ445"/>
      <c r="ZK445"/>
      <c r="ZL445"/>
      <c r="ZM445"/>
      <c r="ZN445"/>
      <c r="ZO445"/>
      <c r="ZP445"/>
      <c r="ZQ445"/>
      <c r="ZR445"/>
      <c r="ZS445"/>
      <c r="ZT445"/>
      <c r="ZU445"/>
      <c r="ZV445"/>
      <c r="ZW445"/>
      <c r="ZX445"/>
      <c r="ZY445"/>
      <c r="ZZ445"/>
      <c r="AAA445"/>
      <c r="AAB445"/>
      <c r="AAC445"/>
      <c r="AAD445"/>
      <c r="AAE445"/>
      <c r="AAF445"/>
      <c r="AAG445"/>
      <c r="AAH445"/>
      <c r="AAI445"/>
      <c r="AAJ445"/>
      <c r="AAK445"/>
      <c r="AAL445"/>
      <c r="AAM445"/>
      <c r="AAN445"/>
      <c r="AAO445"/>
      <c r="AAP445"/>
      <c r="AAQ445"/>
      <c r="AAR445"/>
      <c r="AAS445"/>
      <c r="AAT445"/>
      <c r="AAU445"/>
      <c r="AAV445"/>
      <c r="AAW445"/>
      <c r="AAX445"/>
      <c r="AAY445"/>
      <c r="AAZ445"/>
      <c r="ABA445"/>
      <c r="ABB445"/>
      <c r="ABC445"/>
      <c r="ABD445"/>
      <c r="ABE445"/>
      <c r="ABF445"/>
      <c r="ABG445"/>
      <c r="ABH445"/>
      <c r="ABI445"/>
      <c r="ABJ445"/>
      <c r="ABK445"/>
      <c r="ABL445"/>
    </row>
    <row r="446" spans="1:740" s="113" customFormat="1" ht="27" customHeight="1" x14ac:dyDescent="0.15">
      <c r="A446" s="2">
        <v>443</v>
      </c>
      <c r="B446" s="58" t="s">
        <v>279</v>
      </c>
      <c r="C446" s="10" t="s">
        <v>893</v>
      </c>
      <c r="D446" s="1" t="s">
        <v>1126</v>
      </c>
      <c r="E446" s="22">
        <v>20</v>
      </c>
      <c r="F446" s="66">
        <v>29</v>
      </c>
      <c r="G446" s="56">
        <v>2983357</v>
      </c>
      <c r="H446" s="6">
        <v>5130</v>
      </c>
      <c r="I446" s="22">
        <v>366</v>
      </c>
      <c r="J446" s="87">
        <f t="shared" si="31"/>
        <v>14.1</v>
      </c>
      <c r="K446" s="14">
        <v>12</v>
      </c>
      <c r="L446" s="123">
        <f t="shared" si="27"/>
        <v>17632.133569739952</v>
      </c>
      <c r="M446" s="56">
        <v>309</v>
      </c>
      <c r="N446" s="22">
        <f t="shared" si="32"/>
        <v>9654.8770226537217</v>
      </c>
      <c r="O446" s="74">
        <v>8477.4999999999982</v>
      </c>
      <c r="P446" s="26">
        <f t="shared" si="33"/>
        <v>351.91471542317908</v>
      </c>
      <c r="Q446" s="7" t="s">
        <v>1432</v>
      </c>
      <c r="R446" s="7" t="s">
        <v>1313</v>
      </c>
      <c r="S446" s="7" t="s">
        <v>513</v>
      </c>
      <c r="T446" s="7"/>
      <c r="U446" s="77"/>
      <c r="V446" s="74">
        <v>7355.8</v>
      </c>
      <c r="W446" s="41">
        <v>8965.1436031331596</v>
      </c>
      <c r="X446" s="41">
        <v>9786.5606936416189</v>
      </c>
      <c r="Y446" s="41">
        <v>10081.113564668769</v>
      </c>
      <c r="Z446" s="41">
        <v>9654.8770226537217</v>
      </c>
      <c r="AA446" s="41">
        <v>17632.133569739952</v>
      </c>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c r="QN446"/>
      <c r="QO446"/>
      <c r="QP446"/>
      <c r="QQ446"/>
      <c r="QR446"/>
      <c r="QS446"/>
      <c r="QT446"/>
      <c r="QU446"/>
      <c r="QV446"/>
      <c r="QW446"/>
      <c r="QX446"/>
      <c r="QY446"/>
      <c r="QZ446"/>
      <c r="RA446"/>
      <c r="RB446"/>
      <c r="RC446"/>
      <c r="RD446"/>
      <c r="RE446"/>
      <c r="RF446"/>
      <c r="RG446"/>
      <c r="RH446"/>
      <c r="RI446"/>
      <c r="RJ446"/>
      <c r="RK446"/>
      <c r="RL446"/>
      <c r="RM446"/>
      <c r="RN446"/>
      <c r="RO446"/>
      <c r="RP446"/>
      <c r="RQ446"/>
      <c r="RR446"/>
      <c r="RS446"/>
      <c r="RT446"/>
      <c r="RU446"/>
      <c r="RV446"/>
      <c r="RW446"/>
      <c r="RX446"/>
      <c r="RY446"/>
      <c r="RZ446"/>
      <c r="SA446"/>
      <c r="SB446"/>
      <c r="SC446"/>
      <c r="SD446"/>
      <c r="SE446"/>
      <c r="SF446"/>
      <c r="SG446"/>
      <c r="SH446"/>
      <c r="SI446"/>
      <c r="SJ446"/>
      <c r="SK446"/>
      <c r="SL446"/>
      <c r="SM446"/>
      <c r="SN446"/>
      <c r="SO446"/>
      <c r="SP446"/>
      <c r="SQ446"/>
      <c r="SR446"/>
      <c r="SS446"/>
      <c r="ST446"/>
      <c r="SU446"/>
      <c r="SV446"/>
      <c r="SW446"/>
      <c r="SX446"/>
      <c r="SY446"/>
      <c r="SZ446"/>
      <c r="TA446"/>
      <c r="TB446"/>
      <c r="TC446"/>
      <c r="TD446"/>
      <c r="TE446"/>
      <c r="TF446"/>
      <c r="TG446"/>
      <c r="TH446"/>
      <c r="TI446"/>
      <c r="TJ446"/>
      <c r="TK446"/>
      <c r="TL446"/>
      <c r="TM446"/>
      <c r="TN446"/>
      <c r="TO446"/>
      <c r="TP446"/>
      <c r="TQ446"/>
      <c r="TR446"/>
      <c r="TS446"/>
      <c r="TT446"/>
      <c r="TU446"/>
      <c r="TV446"/>
      <c r="TW446"/>
      <c r="TX446"/>
      <c r="TY446"/>
      <c r="TZ446"/>
      <c r="UA446"/>
      <c r="UB446"/>
      <c r="UC446"/>
      <c r="UD446"/>
      <c r="UE446"/>
      <c r="UF446"/>
      <c r="UG446"/>
      <c r="UH446"/>
      <c r="UI446"/>
      <c r="UJ446"/>
      <c r="UK446"/>
      <c r="UL446"/>
      <c r="UM446"/>
      <c r="UN446"/>
      <c r="UO446"/>
      <c r="UP446"/>
      <c r="UQ446"/>
      <c r="UR446"/>
      <c r="US446"/>
      <c r="UT446"/>
      <c r="UU446"/>
      <c r="UV446"/>
      <c r="UW446"/>
      <c r="UX446"/>
      <c r="UY446"/>
      <c r="UZ446"/>
      <c r="VA446"/>
      <c r="VB446"/>
      <c r="VC446"/>
      <c r="VD446"/>
      <c r="VE446"/>
      <c r="VF446"/>
      <c r="VG446"/>
      <c r="VH446"/>
      <c r="VI446"/>
      <c r="VJ446"/>
      <c r="VK446"/>
      <c r="VL446"/>
      <c r="VM446"/>
      <c r="VN446"/>
      <c r="VO446"/>
      <c r="VP446"/>
      <c r="VQ446"/>
      <c r="VR446"/>
      <c r="VS446"/>
      <c r="VT446"/>
      <c r="VU446"/>
      <c r="VV446"/>
      <c r="VW446"/>
      <c r="VX446"/>
      <c r="VY446"/>
      <c r="VZ446"/>
      <c r="WA446"/>
      <c r="WB446"/>
      <c r="WC446"/>
      <c r="WD446"/>
      <c r="WE446"/>
      <c r="WF446"/>
      <c r="WG446"/>
      <c r="WH446"/>
      <c r="WI446"/>
      <c r="WJ446"/>
      <c r="WK446"/>
      <c r="WL446"/>
      <c r="WM446"/>
      <c r="WN446"/>
      <c r="WO446"/>
      <c r="WP446"/>
      <c r="WQ446"/>
      <c r="WR446"/>
      <c r="WS446"/>
      <c r="WT446"/>
      <c r="WU446"/>
      <c r="WV446"/>
      <c r="WW446"/>
      <c r="WX446"/>
      <c r="WY446"/>
      <c r="WZ446"/>
      <c r="XA446"/>
      <c r="XB446"/>
      <c r="XC446"/>
      <c r="XD446"/>
      <c r="XE446"/>
      <c r="XF446"/>
      <c r="XG446"/>
      <c r="XH446"/>
      <c r="XI446"/>
      <c r="XJ446"/>
      <c r="XK446"/>
      <c r="XL446"/>
      <c r="XM446"/>
      <c r="XN446"/>
      <c r="XO446"/>
      <c r="XP446"/>
      <c r="XQ446"/>
      <c r="XR446"/>
      <c r="XS446"/>
      <c r="XT446"/>
      <c r="XU446"/>
      <c r="XV446"/>
      <c r="XW446"/>
      <c r="XX446"/>
      <c r="XY446"/>
      <c r="XZ446"/>
      <c r="YA446"/>
      <c r="YB446"/>
      <c r="YC446"/>
      <c r="YD446"/>
      <c r="YE446"/>
      <c r="YF446"/>
      <c r="YG446"/>
      <c r="YH446"/>
      <c r="YI446"/>
      <c r="YJ446"/>
      <c r="YK446"/>
      <c r="YL446"/>
      <c r="YM446"/>
      <c r="YN446"/>
      <c r="YO446"/>
      <c r="YP446"/>
      <c r="YQ446"/>
      <c r="YR446"/>
      <c r="YS446"/>
      <c r="YT446"/>
      <c r="YU446"/>
      <c r="YV446"/>
      <c r="YW446"/>
      <c r="YX446"/>
      <c r="YY446"/>
      <c r="YZ446"/>
      <c r="ZA446"/>
      <c r="ZB446"/>
      <c r="ZC446"/>
      <c r="ZD446"/>
      <c r="ZE446"/>
      <c r="ZF446"/>
      <c r="ZG446"/>
      <c r="ZH446"/>
      <c r="ZI446"/>
      <c r="ZJ446"/>
      <c r="ZK446"/>
      <c r="ZL446"/>
      <c r="ZM446"/>
      <c r="ZN446"/>
      <c r="ZO446"/>
      <c r="ZP446"/>
      <c r="ZQ446"/>
      <c r="ZR446"/>
      <c r="ZS446"/>
      <c r="ZT446"/>
      <c r="ZU446"/>
      <c r="ZV446"/>
      <c r="ZW446"/>
      <c r="ZX446"/>
      <c r="ZY446"/>
      <c r="ZZ446"/>
      <c r="AAA446"/>
      <c r="AAB446"/>
      <c r="AAC446"/>
      <c r="AAD446"/>
      <c r="AAE446"/>
      <c r="AAF446"/>
      <c r="AAG446"/>
      <c r="AAH446"/>
      <c r="AAI446"/>
      <c r="AAJ446"/>
      <c r="AAK446"/>
      <c r="AAL446"/>
      <c r="AAM446"/>
      <c r="AAN446"/>
      <c r="AAO446"/>
      <c r="AAP446"/>
      <c r="AAQ446"/>
      <c r="AAR446"/>
      <c r="AAS446"/>
      <c r="AAT446"/>
      <c r="AAU446"/>
      <c r="AAV446"/>
      <c r="AAW446"/>
      <c r="AAX446"/>
      <c r="AAY446"/>
      <c r="AAZ446"/>
      <c r="ABA446"/>
      <c r="ABB446"/>
      <c r="ABC446"/>
      <c r="ABD446"/>
      <c r="ABE446"/>
      <c r="ABF446"/>
      <c r="ABG446"/>
      <c r="ABH446"/>
      <c r="ABI446"/>
      <c r="ABJ446"/>
      <c r="ABK446"/>
      <c r="ABL446"/>
    </row>
    <row r="447" spans="1:740" s="113" customFormat="1" ht="27" customHeight="1" x14ac:dyDescent="0.15">
      <c r="A447" s="2">
        <v>444</v>
      </c>
      <c r="B447" s="58" t="s">
        <v>280</v>
      </c>
      <c r="C447" s="10" t="s">
        <v>894</v>
      </c>
      <c r="D447" s="1" t="s">
        <v>1126</v>
      </c>
      <c r="E447" s="22">
        <v>24</v>
      </c>
      <c r="F447" s="66">
        <v>25</v>
      </c>
      <c r="G447" s="56">
        <v>4065600</v>
      </c>
      <c r="H447" s="6">
        <v>4529</v>
      </c>
      <c r="I447" s="22">
        <v>269</v>
      </c>
      <c r="J447" s="87">
        <f t="shared" si="31"/>
        <v>16.900000000000002</v>
      </c>
      <c r="K447" s="14">
        <v>12</v>
      </c>
      <c r="L447" s="123">
        <f t="shared" si="27"/>
        <v>20047.337278106508</v>
      </c>
      <c r="M447" s="56">
        <v>299</v>
      </c>
      <c r="N447" s="22">
        <f t="shared" si="32"/>
        <v>13597.324414715718</v>
      </c>
      <c r="O447" s="74">
        <v>18848.5</v>
      </c>
      <c r="P447" s="26">
        <f t="shared" si="33"/>
        <v>215.69886197840677</v>
      </c>
      <c r="Q447" s="7" t="s">
        <v>1347</v>
      </c>
      <c r="R447" s="7" t="s">
        <v>412</v>
      </c>
      <c r="S447" s="7"/>
      <c r="T447" s="7"/>
      <c r="U447" s="77"/>
      <c r="V447" s="74">
        <v>13000.574712643678</v>
      </c>
      <c r="W447" s="41">
        <v>12310.599078341014</v>
      </c>
      <c r="X447" s="41">
        <v>11759.527272727273</v>
      </c>
      <c r="Y447" s="41">
        <v>13236.317567567568</v>
      </c>
      <c r="Z447" s="41">
        <v>13597.324414715718</v>
      </c>
      <c r="AA447" s="41">
        <v>20047.337278106508</v>
      </c>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c r="QN447"/>
      <c r="QO447"/>
      <c r="QP447"/>
      <c r="QQ447"/>
      <c r="QR447"/>
      <c r="QS447"/>
      <c r="QT447"/>
      <c r="QU447"/>
      <c r="QV447"/>
      <c r="QW447"/>
      <c r="QX447"/>
      <c r="QY447"/>
      <c r="QZ447"/>
      <c r="RA447"/>
      <c r="RB447"/>
      <c r="RC447"/>
      <c r="RD447"/>
      <c r="RE447"/>
      <c r="RF447"/>
      <c r="RG447"/>
      <c r="RH447"/>
      <c r="RI447"/>
      <c r="RJ447"/>
      <c r="RK447"/>
      <c r="RL447"/>
      <c r="RM447"/>
      <c r="RN447"/>
      <c r="RO447"/>
      <c r="RP447"/>
      <c r="RQ447"/>
      <c r="RR447"/>
      <c r="RS447"/>
      <c r="RT447"/>
      <c r="RU447"/>
      <c r="RV447"/>
      <c r="RW447"/>
      <c r="RX447"/>
      <c r="RY447"/>
      <c r="RZ447"/>
      <c r="SA447"/>
      <c r="SB447"/>
      <c r="SC447"/>
      <c r="SD447"/>
      <c r="SE447"/>
      <c r="SF447"/>
      <c r="SG447"/>
      <c r="SH447"/>
      <c r="SI447"/>
      <c r="SJ447"/>
      <c r="SK447"/>
      <c r="SL447"/>
      <c r="SM447"/>
      <c r="SN447"/>
      <c r="SO447"/>
      <c r="SP447"/>
      <c r="SQ447"/>
      <c r="SR447"/>
      <c r="SS447"/>
      <c r="ST447"/>
      <c r="SU447"/>
      <c r="SV447"/>
      <c r="SW447"/>
      <c r="SX447"/>
      <c r="SY447"/>
      <c r="SZ447"/>
      <c r="TA447"/>
      <c r="TB447"/>
      <c r="TC447"/>
      <c r="TD447"/>
      <c r="TE447"/>
      <c r="TF447"/>
      <c r="TG447"/>
      <c r="TH447"/>
      <c r="TI447"/>
      <c r="TJ447"/>
      <c r="TK447"/>
      <c r="TL447"/>
      <c r="TM447"/>
      <c r="TN447"/>
      <c r="TO447"/>
      <c r="TP447"/>
      <c r="TQ447"/>
      <c r="TR447"/>
      <c r="TS447"/>
      <c r="TT447"/>
      <c r="TU447"/>
      <c r="TV447"/>
      <c r="TW447"/>
      <c r="TX447"/>
      <c r="TY447"/>
      <c r="TZ447"/>
      <c r="UA447"/>
      <c r="UB447"/>
      <c r="UC447"/>
      <c r="UD447"/>
      <c r="UE447"/>
      <c r="UF447"/>
      <c r="UG447"/>
      <c r="UH447"/>
      <c r="UI447"/>
      <c r="UJ447"/>
      <c r="UK447"/>
      <c r="UL447"/>
      <c r="UM447"/>
      <c r="UN447"/>
      <c r="UO447"/>
      <c r="UP447"/>
      <c r="UQ447"/>
      <c r="UR447"/>
      <c r="US447"/>
      <c r="UT447"/>
      <c r="UU447"/>
      <c r="UV447"/>
      <c r="UW447"/>
      <c r="UX447"/>
      <c r="UY447"/>
      <c r="UZ447"/>
      <c r="VA447"/>
      <c r="VB447"/>
      <c r="VC447"/>
      <c r="VD447"/>
      <c r="VE447"/>
      <c r="VF447"/>
      <c r="VG447"/>
      <c r="VH447"/>
      <c r="VI447"/>
      <c r="VJ447"/>
      <c r="VK447"/>
      <c r="VL447"/>
      <c r="VM447"/>
      <c r="VN447"/>
      <c r="VO447"/>
      <c r="VP447"/>
      <c r="VQ447"/>
      <c r="VR447"/>
      <c r="VS447"/>
      <c r="VT447"/>
      <c r="VU447"/>
      <c r="VV447"/>
      <c r="VW447"/>
      <c r="VX447"/>
      <c r="VY447"/>
      <c r="VZ447"/>
      <c r="WA447"/>
      <c r="WB447"/>
      <c r="WC447"/>
      <c r="WD447"/>
      <c r="WE447"/>
      <c r="WF447"/>
      <c r="WG447"/>
      <c r="WH447"/>
      <c r="WI447"/>
      <c r="WJ447"/>
      <c r="WK447"/>
      <c r="WL447"/>
      <c r="WM447"/>
      <c r="WN447"/>
      <c r="WO447"/>
      <c r="WP447"/>
      <c r="WQ447"/>
      <c r="WR447"/>
      <c r="WS447"/>
      <c r="WT447"/>
      <c r="WU447"/>
      <c r="WV447"/>
      <c r="WW447"/>
      <c r="WX447"/>
      <c r="WY447"/>
      <c r="WZ447"/>
      <c r="XA447"/>
      <c r="XB447"/>
      <c r="XC447"/>
      <c r="XD447"/>
      <c r="XE447"/>
      <c r="XF447"/>
      <c r="XG447"/>
      <c r="XH447"/>
      <c r="XI447"/>
      <c r="XJ447"/>
      <c r="XK447"/>
      <c r="XL447"/>
      <c r="XM447"/>
      <c r="XN447"/>
      <c r="XO447"/>
      <c r="XP447"/>
      <c r="XQ447"/>
      <c r="XR447"/>
      <c r="XS447"/>
      <c r="XT447"/>
      <c r="XU447"/>
      <c r="XV447"/>
      <c r="XW447"/>
      <c r="XX447"/>
      <c r="XY447"/>
      <c r="XZ447"/>
      <c r="YA447"/>
      <c r="YB447"/>
      <c r="YC447"/>
      <c r="YD447"/>
      <c r="YE447"/>
      <c r="YF447"/>
      <c r="YG447"/>
      <c r="YH447"/>
      <c r="YI447"/>
      <c r="YJ447"/>
      <c r="YK447"/>
      <c r="YL447"/>
      <c r="YM447"/>
      <c r="YN447"/>
      <c r="YO447"/>
      <c r="YP447"/>
      <c r="YQ447"/>
      <c r="YR447"/>
      <c r="YS447"/>
      <c r="YT447"/>
      <c r="YU447"/>
      <c r="YV447"/>
      <c r="YW447"/>
      <c r="YX447"/>
      <c r="YY447"/>
      <c r="YZ447"/>
      <c r="ZA447"/>
      <c r="ZB447"/>
      <c r="ZC447"/>
      <c r="ZD447"/>
      <c r="ZE447"/>
      <c r="ZF447"/>
      <c r="ZG447"/>
      <c r="ZH447"/>
      <c r="ZI447"/>
      <c r="ZJ447"/>
      <c r="ZK447"/>
      <c r="ZL447"/>
      <c r="ZM447"/>
      <c r="ZN447"/>
      <c r="ZO447"/>
      <c r="ZP447"/>
      <c r="ZQ447"/>
      <c r="ZR447"/>
      <c r="ZS447"/>
      <c r="ZT447"/>
      <c r="ZU447"/>
      <c r="ZV447"/>
      <c r="ZW447"/>
      <c r="ZX447"/>
      <c r="ZY447"/>
      <c r="ZZ447"/>
      <c r="AAA447"/>
      <c r="AAB447"/>
      <c r="AAC447"/>
      <c r="AAD447"/>
      <c r="AAE447"/>
      <c r="AAF447"/>
      <c r="AAG447"/>
      <c r="AAH447"/>
      <c r="AAI447"/>
      <c r="AAJ447"/>
      <c r="AAK447"/>
      <c r="AAL447"/>
      <c r="AAM447"/>
      <c r="AAN447"/>
      <c r="AAO447"/>
      <c r="AAP447"/>
      <c r="AAQ447"/>
      <c r="AAR447"/>
      <c r="AAS447"/>
      <c r="AAT447"/>
      <c r="AAU447"/>
      <c r="AAV447"/>
      <c r="AAW447"/>
      <c r="AAX447"/>
      <c r="AAY447"/>
      <c r="AAZ447"/>
      <c r="ABA447"/>
      <c r="ABB447"/>
      <c r="ABC447"/>
      <c r="ABD447"/>
      <c r="ABE447"/>
      <c r="ABF447"/>
      <c r="ABG447"/>
      <c r="ABH447"/>
      <c r="ABI447"/>
      <c r="ABJ447"/>
      <c r="ABK447"/>
      <c r="ABL447"/>
    </row>
    <row r="448" spans="1:740" s="113" customFormat="1" ht="27" customHeight="1" x14ac:dyDescent="0.15">
      <c r="A448" s="2">
        <v>445</v>
      </c>
      <c r="B448" s="24" t="s">
        <v>281</v>
      </c>
      <c r="C448" s="10" t="s">
        <v>40</v>
      </c>
      <c r="D448" s="1" t="s">
        <v>1126</v>
      </c>
      <c r="E448" s="22">
        <v>17</v>
      </c>
      <c r="F448" s="66">
        <v>14</v>
      </c>
      <c r="G448" s="56">
        <v>4017045</v>
      </c>
      <c r="H448" s="6">
        <v>2755</v>
      </c>
      <c r="I448" s="22">
        <v>242</v>
      </c>
      <c r="J448" s="87">
        <f t="shared" si="31"/>
        <v>11.4</v>
      </c>
      <c r="K448" s="14">
        <v>12</v>
      </c>
      <c r="L448" s="123">
        <f t="shared" si="27"/>
        <v>29364.364035087721</v>
      </c>
      <c r="M448" s="56">
        <v>180</v>
      </c>
      <c r="N448" s="22">
        <f t="shared" si="32"/>
        <v>22316.916666666668</v>
      </c>
      <c r="O448" s="74">
        <v>11798</v>
      </c>
      <c r="P448" s="26">
        <f t="shared" si="33"/>
        <v>340.48525173758264</v>
      </c>
      <c r="Q448" s="7" t="s">
        <v>1433</v>
      </c>
      <c r="R448" s="7"/>
      <c r="S448" s="7"/>
      <c r="T448" s="7"/>
      <c r="U448" s="77"/>
      <c r="V448" s="74">
        <v>17548.515306122448</v>
      </c>
      <c r="W448" s="41">
        <v>17851.110169491527</v>
      </c>
      <c r="X448" s="41">
        <v>18368.986425339368</v>
      </c>
      <c r="Y448" s="41">
        <v>19573.632432432434</v>
      </c>
      <c r="Z448" s="41">
        <v>22316.916666666668</v>
      </c>
      <c r="AA448" s="41">
        <v>29364.364035087721</v>
      </c>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c r="QN448"/>
      <c r="QO448"/>
      <c r="QP448"/>
      <c r="QQ448"/>
      <c r="QR448"/>
      <c r="QS448"/>
      <c r="QT448"/>
      <c r="QU448"/>
      <c r="QV448"/>
      <c r="QW448"/>
      <c r="QX448"/>
      <c r="QY448"/>
      <c r="QZ448"/>
      <c r="RA448"/>
      <c r="RB448"/>
      <c r="RC448"/>
      <c r="RD448"/>
      <c r="RE448"/>
      <c r="RF448"/>
      <c r="RG448"/>
      <c r="RH448"/>
      <c r="RI448"/>
      <c r="RJ448"/>
      <c r="RK448"/>
      <c r="RL448"/>
      <c r="RM448"/>
      <c r="RN448"/>
      <c r="RO448"/>
      <c r="RP448"/>
      <c r="RQ448"/>
      <c r="RR448"/>
      <c r="RS448"/>
      <c r="RT448"/>
      <c r="RU448"/>
      <c r="RV448"/>
      <c r="RW448"/>
      <c r="RX448"/>
      <c r="RY448"/>
      <c r="RZ448"/>
      <c r="SA448"/>
      <c r="SB448"/>
      <c r="SC448"/>
      <c r="SD448"/>
      <c r="SE448"/>
      <c r="SF448"/>
      <c r="SG448"/>
      <c r="SH448"/>
      <c r="SI448"/>
      <c r="SJ448"/>
      <c r="SK448"/>
      <c r="SL448"/>
      <c r="SM448"/>
      <c r="SN448"/>
      <c r="SO448"/>
      <c r="SP448"/>
      <c r="SQ448"/>
      <c r="SR448"/>
      <c r="SS448"/>
      <c r="ST448"/>
      <c r="SU448"/>
      <c r="SV448"/>
      <c r="SW448"/>
      <c r="SX448"/>
      <c r="SY448"/>
      <c r="SZ448"/>
      <c r="TA448"/>
      <c r="TB448"/>
      <c r="TC448"/>
      <c r="TD448"/>
      <c r="TE448"/>
      <c r="TF448"/>
      <c r="TG448"/>
      <c r="TH448"/>
      <c r="TI448"/>
      <c r="TJ448"/>
      <c r="TK448"/>
      <c r="TL448"/>
      <c r="TM448"/>
      <c r="TN448"/>
      <c r="TO448"/>
      <c r="TP448"/>
      <c r="TQ448"/>
      <c r="TR448"/>
      <c r="TS448"/>
      <c r="TT448"/>
      <c r="TU448"/>
      <c r="TV448"/>
      <c r="TW448"/>
      <c r="TX448"/>
      <c r="TY448"/>
      <c r="TZ448"/>
      <c r="UA448"/>
      <c r="UB448"/>
      <c r="UC448"/>
      <c r="UD448"/>
      <c r="UE448"/>
      <c r="UF448"/>
      <c r="UG448"/>
      <c r="UH448"/>
      <c r="UI448"/>
      <c r="UJ448"/>
      <c r="UK448"/>
      <c r="UL448"/>
      <c r="UM448"/>
      <c r="UN448"/>
      <c r="UO448"/>
      <c r="UP448"/>
      <c r="UQ448"/>
      <c r="UR448"/>
      <c r="US448"/>
      <c r="UT448"/>
      <c r="UU448"/>
      <c r="UV448"/>
      <c r="UW448"/>
      <c r="UX448"/>
      <c r="UY448"/>
      <c r="UZ448"/>
      <c r="VA448"/>
      <c r="VB448"/>
      <c r="VC448"/>
      <c r="VD448"/>
      <c r="VE448"/>
      <c r="VF448"/>
      <c r="VG448"/>
      <c r="VH448"/>
      <c r="VI448"/>
      <c r="VJ448"/>
      <c r="VK448"/>
      <c r="VL448"/>
      <c r="VM448"/>
      <c r="VN448"/>
      <c r="VO448"/>
      <c r="VP448"/>
      <c r="VQ448"/>
      <c r="VR448"/>
      <c r="VS448"/>
      <c r="VT448"/>
      <c r="VU448"/>
      <c r="VV448"/>
      <c r="VW448"/>
      <c r="VX448"/>
      <c r="VY448"/>
      <c r="VZ448"/>
      <c r="WA448"/>
      <c r="WB448"/>
      <c r="WC448"/>
      <c r="WD448"/>
      <c r="WE448"/>
      <c r="WF448"/>
      <c r="WG448"/>
      <c r="WH448"/>
      <c r="WI448"/>
      <c r="WJ448"/>
      <c r="WK448"/>
      <c r="WL448"/>
      <c r="WM448"/>
      <c r="WN448"/>
      <c r="WO448"/>
      <c r="WP448"/>
      <c r="WQ448"/>
      <c r="WR448"/>
      <c r="WS448"/>
      <c r="WT448"/>
      <c r="WU448"/>
      <c r="WV448"/>
      <c r="WW448"/>
      <c r="WX448"/>
      <c r="WY448"/>
      <c r="WZ448"/>
      <c r="XA448"/>
      <c r="XB448"/>
      <c r="XC448"/>
      <c r="XD448"/>
      <c r="XE448"/>
      <c r="XF448"/>
      <c r="XG448"/>
      <c r="XH448"/>
      <c r="XI448"/>
      <c r="XJ448"/>
      <c r="XK448"/>
      <c r="XL448"/>
      <c r="XM448"/>
      <c r="XN448"/>
      <c r="XO448"/>
      <c r="XP448"/>
      <c r="XQ448"/>
      <c r="XR448"/>
      <c r="XS448"/>
      <c r="XT448"/>
      <c r="XU448"/>
      <c r="XV448"/>
      <c r="XW448"/>
      <c r="XX448"/>
      <c r="XY448"/>
      <c r="XZ448"/>
      <c r="YA448"/>
      <c r="YB448"/>
      <c r="YC448"/>
      <c r="YD448"/>
      <c r="YE448"/>
      <c r="YF448"/>
      <c r="YG448"/>
      <c r="YH448"/>
      <c r="YI448"/>
      <c r="YJ448"/>
      <c r="YK448"/>
      <c r="YL448"/>
      <c r="YM448"/>
      <c r="YN448"/>
      <c r="YO448"/>
      <c r="YP448"/>
      <c r="YQ448"/>
      <c r="YR448"/>
      <c r="YS448"/>
      <c r="YT448"/>
      <c r="YU448"/>
      <c r="YV448"/>
      <c r="YW448"/>
      <c r="YX448"/>
      <c r="YY448"/>
      <c r="YZ448"/>
      <c r="ZA448"/>
      <c r="ZB448"/>
      <c r="ZC448"/>
      <c r="ZD448"/>
      <c r="ZE448"/>
      <c r="ZF448"/>
      <c r="ZG448"/>
      <c r="ZH448"/>
      <c r="ZI448"/>
      <c r="ZJ448"/>
      <c r="ZK448"/>
      <c r="ZL448"/>
      <c r="ZM448"/>
      <c r="ZN448"/>
      <c r="ZO448"/>
      <c r="ZP448"/>
      <c r="ZQ448"/>
      <c r="ZR448"/>
      <c r="ZS448"/>
      <c r="ZT448"/>
      <c r="ZU448"/>
      <c r="ZV448"/>
      <c r="ZW448"/>
      <c r="ZX448"/>
      <c r="ZY448"/>
      <c r="ZZ448"/>
      <c r="AAA448"/>
      <c r="AAB448"/>
      <c r="AAC448"/>
      <c r="AAD448"/>
      <c r="AAE448"/>
      <c r="AAF448"/>
      <c r="AAG448"/>
      <c r="AAH448"/>
      <c r="AAI448"/>
      <c r="AAJ448"/>
      <c r="AAK448"/>
      <c r="AAL448"/>
      <c r="AAM448"/>
      <c r="AAN448"/>
      <c r="AAO448"/>
      <c r="AAP448"/>
      <c r="AAQ448"/>
      <c r="AAR448"/>
      <c r="AAS448"/>
      <c r="AAT448"/>
      <c r="AAU448"/>
      <c r="AAV448"/>
      <c r="AAW448"/>
      <c r="AAX448"/>
      <c r="AAY448"/>
      <c r="AAZ448"/>
      <c r="ABA448"/>
      <c r="ABB448"/>
      <c r="ABC448"/>
      <c r="ABD448"/>
      <c r="ABE448"/>
      <c r="ABF448"/>
      <c r="ABG448"/>
      <c r="ABH448"/>
      <c r="ABI448"/>
      <c r="ABJ448"/>
      <c r="ABK448"/>
      <c r="ABL448"/>
    </row>
    <row r="449" spans="1:740" s="113" customFormat="1" ht="27" customHeight="1" x14ac:dyDescent="0.15">
      <c r="A449" s="2">
        <v>446</v>
      </c>
      <c r="B449" s="24" t="s">
        <v>282</v>
      </c>
      <c r="C449" s="10" t="s">
        <v>895</v>
      </c>
      <c r="D449" s="1" t="s">
        <v>1126</v>
      </c>
      <c r="E449" s="22">
        <v>20</v>
      </c>
      <c r="F449" s="66">
        <v>6</v>
      </c>
      <c r="G449" s="56">
        <v>530000</v>
      </c>
      <c r="H449" s="6">
        <v>885</v>
      </c>
      <c r="I449" s="22">
        <v>257</v>
      </c>
      <c r="J449" s="87">
        <f t="shared" si="31"/>
        <v>3.5</v>
      </c>
      <c r="K449" s="14">
        <v>12</v>
      </c>
      <c r="L449" s="123">
        <f t="shared" si="27"/>
        <v>12619.047619047618</v>
      </c>
      <c r="M449" s="56">
        <v>72</v>
      </c>
      <c r="N449" s="22">
        <f t="shared" si="32"/>
        <v>7361.1111111111113</v>
      </c>
      <c r="O449" s="74">
        <v>3474</v>
      </c>
      <c r="P449" s="26">
        <f t="shared" si="33"/>
        <v>152.56188831318366</v>
      </c>
      <c r="Q449" s="7" t="s">
        <v>1434</v>
      </c>
      <c r="R449" s="7" t="s">
        <v>1719</v>
      </c>
      <c r="S449" s="7" t="s">
        <v>1957</v>
      </c>
      <c r="T449" s="7" t="s">
        <v>2116</v>
      </c>
      <c r="U449" s="77" t="s">
        <v>2231</v>
      </c>
      <c r="V449" s="74">
        <v>2743.75</v>
      </c>
      <c r="W449" s="41">
        <v>4019.4915254237289</v>
      </c>
      <c r="X449" s="41">
        <v>4998.5915492957747</v>
      </c>
      <c r="Y449" s="41">
        <v>6289.3442622950815</v>
      </c>
      <c r="Z449" s="41">
        <v>7361.1111111111113</v>
      </c>
      <c r="AA449" s="41">
        <v>12619.047619047618</v>
      </c>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c r="QN449"/>
      <c r="QO449"/>
      <c r="QP449"/>
      <c r="QQ449"/>
      <c r="QR449"/>
      <c r="QS449"/>
      <c r="QT449"/>
      <c r="QU449"/>
      <c r="QV449"/>
      <c r="QW449"/>
      <c r="QX449"/>
      <c r="QY449"/>
      <c r="QZ449"/>
      <c r="RA449"/>
      <c r="RB449"/>
      <c r="RC449"/>
      <c r="RD449"/>
      <c r="RE449"/>
      <c r="RF449"/>
      <c r="RG449"/>
      <c r="RH449"/>
      <c r="RI449"/>
      <c r="RJ449"/>
      <c r="RK449"/>
      <c r="RL449"/>
      <c r="RM449"/>
      <c r="RN449"/>
      <c r="RO449"/>
      <c r="RP449"/>
      <c r="RQ449"/>
      <c r="RR449"/>
      <c r="RS449"/>
      <c r="RT449"/>
      <c r="RU449"/>
      <c r="RV449"/>
      <c r="RW449"/>
      <c r="RX449"/>
      <c r="RY449"/>
      <c r="RZ449"/>
      <c r="SA449"/>
      <c r="SB449"/>
      <c r="SC449"/>
      <c r="SD449"/>
      <c r="SE449"/>
      <c r="SF449"/>
      <c r="SG449"/>
      <c r="SH449"/>
      <c r="SI449"/>
      <c r="SJ449"/>
      <c r="SK449"/>
      <c r="SL449"/>
      <c r="SM449"/>
      <c r="SN449"/>
      <c r="SO449"/>
      <c r="SP449"/>
      <c r="SQ449"/>
      <c r="SR449"/>
      <c r="SS449"/>
      <c r="ST449"/>
      <c r="SU449"/>
      <c r="SV449"/>
      <c r="SW449"/>
      <c r="SX449"/>
      <c r="SY449"/>
      <c r="SZ449"/>
      <c r="TA449"/>
      <c r="TB449"/>
      <c r="TC449"/>
      <c r="TD449"/>
      <c r="TE449"/>
      <c r="TF449"/>
      <c r="TG449"/>
      <c r="TH449"/>
      <c r="TI449"/>
      <c r="TJ449"/>
      <c r="TK449"/>
      <c r="TL449"/>
      <c r="TM449"/>
      <c r="TN449"/>
      <c r="TO449"/>
      <c r="TP449"/>
      <c r="TQ449"/>
      <c r="TR449"/>
      <c r="TS449"/>
      <c r="TT449"/>
      <c r="TU449"/>
      <c r="TV449"/>
      <c r="TW449"/>
      <c r="TX449"/>
      <c r="TY449"/>
      <c r="TZ449"/>
      <c r="UA449"/>
      <c r="UB449"/>
      <c r="UC449"/>
      <c r="UD449"/>
      <c r="UE449"/>
      <c r="UF449"/>
      <c r="UG449"/>
      <c r="UH449"/>
      <c r="UI449"/>
      <c r="UJ449"/>
      <c r="UK449"/>
      <c r="UL449"/>
      <c r="UM449"/>
      <c r="UN449"/>
      <c r="UO449"/>
      <c r="UP449"/>
      <c r="UQ449"/>
      <c r="UR449"/>
      <c r="US449"/>
      <c r="UT449"/>
      <c r="UU449"/>
      <c r="UV449"/>
      <c r="UW449"/>
      <c r="UX449"/>
      <c r="UY449"/>
      <c r="UZ449"/>
      <c r="VA449"/>
      <c r="VB449"/>
      <c r="VC449"/>
      <c r="VD449"/>
      <c r="VE449"/>
      <c r="VF449"/>
      <c r="VG449"/>
      <c r="VH449"/>
      <c r="VI449"/>
      <c r="VJ449"/>
      <c r="VK449"/>
      <c r="VL449"/>
      <c r="VM449"/>
      <c r="VN449"/>
      <c r="VO449"/>
      <c r="VP449"/>
      <c r="VQ449"/>
      <c r="VR449"/>
      <c r="VS449"/>
      <c r="VT449"/>
      <c r="VU449"/>
      <c r="VV449"/>
      <c r="VW449"/>
      <c r="VX449"/>
      <c r="VY449"/>
      <c r="VZ449"/>
      <c r="WA449"/>
      <c r="WB449"/>
      <c r="WC449"/>
      <c r="WD449"/>
      <c r="WE449"/>
      <c r="WF449"/>
      <c r="WG449"/>
      <c r="WH449"/>
      <c r="WI449"/>
      <c r="WJ449"/>
      <c r="WK449"/>
      <c r="WL449"/>
      <c r="WM449"/>
      <c r="WN449"/>
      <c r="WO449"/>
      <c r="WP449"/>
      <c r="WQ449"/>
      <c r="WR449"/>
      <c r="WS449"/>
      <c r="WT449"/>
      <c r="WU449"/>
      <c r="WV449"/>
      <c r="WW449"/>
      <c r="WX449"/>
      <c r="WY449"/>
      <c r="WZ449"/>
      <c r="XA449"/>
      <c r="XB449"/>
      <c r="XC449"/>
      <c r="XD449"/>
      <c r="XE449"/>
      <c r="XF449"/>
      <c r="XG449"/>
      <c r="XH449"/>
      <c r="XI449"/>
      <c r="XJ449"/>
      <c r="XK449"/>
      <c r="XL449"/>
      <c r="XM449"/>
      <c r="XN449"/>
      <c r="XO449"/>
      <c r="XP449"/>
      <c r="XQ449"/>
      <c r="XR449"/>
      <c r="XS449"/>
      <c r="XT449"/>
      <c r="XU449"/>
      <c r="XV449"/>
      <c r="XW449"/>
      <c r="XX449"/>
      <c r="XY449"/>
      <c r="XZ449"/>
      <c r="YA449"/>
      <c r="YB449"/>
      <c r="YC449"/>
      <c r="YD449"/>
      <c r="YE449"/>
      <c r="YF449"/>
      <c r="YG449"/>
      <c r="YH449"/>
      <c r="YI449"/>
      <c r="YJ449"/>
      <c r="YK449"/>
      <c r="YL449"/>
      <c r="YM449"/>
      <c r="YN449"/>
      <c r="YO449"/>
      <c r="YP449"/>
      <c r="YQ449"/>
      <c r="YR449"/>
      <c r="YS449"/>
      <c r="YT449"/>
      <c r="YU449"/>
      <c r="YV449"/>
      <c r="YW449"/>
      <c r="YX449"/>
      <c r="YY449"/>
      <c r="YZ449"/>
      <c r="ZA449"/>
      <c r="ZB449"/>
      <c r="ZC449"/>
      <c r="ZD449"/>
      <c r="ZE449"/>
      <c r="ZF449"/>
      <c r="ZG449"/>
      <c r="ZH449"/>
      <c r="ZI449"/>
      <c r="ZJ449"/>
      <c r="ZK449"/>
      <c r="ZL449"/>
      <c r="ZM449"/>
      <c r="ZN449"/>
      <c r="ZO449"/>
      <c r="ZP449"/>
      <c r="ZQ449"/>
      <c r="ZR449"/>
      <c r="ZS449"/>
      <c r="ZT449"/>
      <c r="ZU449"/>
      <c r="ZV449"/>
      <c r="ZW449"/>
      <c r="ZX449"/>
      <c r="ZY449"/>
      <c r="ZZ449"/>
      <c r="AAA449"/>
      <c r="AAB449"/>
      <c r="AAC449"/>
      <c r="AAD449"/>
      <c r="AAE449"/>
      <c r="AAF449"/>
      <c r="AAG449"/>
      <c r="AAH449"/>
      <c r="AAI449"/>
      <c r="AAJ449"/>
      <c r="AAK449"/>
      <c r="AAL449"/>
      <c r="AAM449"/>
      <c r="AAN449"/>
      <c r="AAO449"/>
      <c r="AAP449"/>
      <c r="AAQ449"/>
      <c r="AAR449"/>
      <c r="AAS449"/>
      <c r="AAT449"/>
      <c r="AAU449"/>
      <c r="AAV449"/>
      <c r="AAW449"/>
      <c r="AAX449"/>
      <c r="AAY449"/>
      <c r="AAZ449"/>
      <c r="ABA449"/>
      <c r="ABB449"/>
      <c r="ABC449"/>
      <c r="ABD449"/>
      <c r="ABE449"/>
      <c r="ABF449"/>
      <c r="ABG449"/>
      <c r="ABH449"/>
      <c r="ABI449"/>
      <c r="ABJ449"/>
      <c r="ABK449"/>
      <c r="ABL449"/>
    </row>
    <row r="450" spans="1:740" s="113" customFormat="1" ht="27" customHeight="1" x14ac:dyDescent="0.15">
      <c r="A450" s="2">
        <v>447</v>
      </c>
      <c r="B450" s="19" t="s">
        <v>1082</v>
      </c>
      <c r="C450" s="10" t="s">
        <v>896</v>
      </c>
      <c r="D450" s="1" t="s">
        <v>1126</v>
      </c>
      <c r="E450" s="22">
        <v>20</v>
      </c>
      <c r="F450" s="66">
        <v>30</v>
      </c>
      <c r="G450" s="56">
        <v>14406378</v>
      </c>
      <c r="H450" s="6">
        <v>6311</v>
      </c>
      <c r="I450" s="22">
        <v>259</v>
      </c>
      <c r="J450" s="87">
        <f t="shared" si="31"/>
        <v>24.400000000000002</v>
      </c>
      <c r="K450" s="14">
        <v>12</v>
      </c>
      <c r="L450" s="123">
        <f t="shared" si="27"/>
        <v>49202.110655737699</v>
      </c>
      <c r="M450" s="56">
        <v>319</v>
      </c>
      <c r="N450" s="22">
        <f t="shared" si="32"/>
        <v>45161.059561128524</v>
      </c>
      <c r="O450" s="74">
        <v>31560</v>
      </c>
      <c r="P450" s="26">
        <f t="shared" si="33"/>
        <v>456.47585551330798</v>
      </c>
      <c r="Q450" s="7" t="s">
        <v>1435</v>
      </c>
      <c r="R450" s="7" t="s">
        <v>1720</v>
      </c>
      <c r="S450" s="7" t="s">
        <v>1958</v>
      </c>
      <c r="T450" s="7" t="s">
        <v>2117</v>
      </c>
      <c r="U450" s="77" t="s">
        <v>2232</v>
      </c>
      <c r="V450" s="74"/>
      <c r="W450" s="41">
        <v>14261.904761904761</v>
      </c>
      <c r="X450" s="41">
        <v>22112.277777777777</v>
      </c>
      <c r="Y450" s="41">
        <v>32923.045454545456</v>
      </c>
      <c r="Z450" s="41">
        <v>45161.059561128524</v>
      </c>
      <c r="AA450" s="41">
        <v>49202.110655737699</v>
      </c>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c r="AAA450"/>
      <c r="AAB450"/>
      <c r="AAC450"/>
      <c r="AAD450"/>
      <c r="AAE450"/>
      <c r="AAF450"/>
      <c r="AAG450"/>
      <c r="AAH450"/>
      <c r="AAI450"/>
      <c r="AAJ450"/>
      <c r="AAK450"/>
      <c r="AAL450"/>
      <c r="AAM450"/>
      <c r="AAN450"/>
      <c r="AAO450"/>
      <c r="AAP450"/>
      <c r="AAQ450"/>
      <c r="AAR450"/>
      <c r="AAS450"/>
      <c r="AAT450"/>
      <c r="AAU450"/>
      <c r="AAV450"/>
      <c r="AAW450"/>
      <c r="AAX450"/>
      <c r="AAY450"/>
      <c r="AAZ450"/>
      <c r="ABA450"/>
      <c r="ABB450"/>
      <c r="ABC450"/>
      <c r="ABD450"/>
      <c r="ABE450"/>
      <c r="ABF450"/>
      <c r="ABG450"/>
      <c r="ABH450"/>
      <c r="ABI450"/>
      <c r="ABJ450"/>
      <c r="ABK450"/>
      <c r="ABL450"/>
    </row>
    <row r="451" spans="1:740" s="116" customFormat="1" ht="27" customHeight="1" x14ac:dyDescent="0.15">
      <c r="A451" s="2">
        <v>448</v>
      </c>
      <c r="B451" s="24" t="s">
        <v>1083</v>
      </c>
      <c r="C451" s="10" t="s">
        <v>897</v>
      </c>
      <c r="D451" s="1" t="s">
        <v>1126</v>
      </c>
      <c r="E451" s="22">
        <v>20</v>
      </c>
      <c r="F451" s="66">
        <v>6</v>
      </c>
      <c r="G451" s="56">
        <v>124400</v>
      </c>
      <c r="H451" s="6">
        <v>176</v>
      </c>
      <c r="I451" s="22">
        <v>98</v>
      </c>
      <c r="J451" s="87">
        <f t="shared" si="31"/>
        <v>1.8</v>
      </c>
      <c r="K451" s="14">
        <v>5</v>
      </c>
      <c r="L451" s="123">
        <f t="shared" si="27"/>
        <v>13822.222222222223</v>
      </c>
      <c r="M451" s="56">
        <v>16</v>
      </c>
      <c r="N451" s="22">
        <f t="shared" si="32"/>
        <v>7775</v>
      </c>
      <c r="O451" s="74">
        <v>704</v>
      </c>
      <c r="P451" s="26">
        <f t="shared" si="33"/>
        <v>176.70454545454547</v>
      </c>
      <c r="Q451" s="7" t="s">
        <v>1436</v>
      </c>
      <c r="R451" s="7" t="s">
        <v>1721</v>
      </c>
      <c r="S451" s="7"/>
      <c r="T451" s="7"/>
      <c r="U451" s="77"/>
      <c r="V451" s="74"/>
      <c r="W451" s="41"/>
      <c r="X451" s="41"/>
      <c r="Y451" s="41"/>
      <c r="Z451" s="41">
        <v>7775</v>
      </c>
      <c r="AA451" s="41">
        <v>13822.222222222223</v>
      </c>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c r="IW451"/>
      <c r="IX451"/>
      <c r="IY451"/>
      <c r="IZ451"/>
      <c r="JA451"/>
      <c r="JB451"/>
      <c r="JC451"/>
      <c r="JD451"/>
      <c r="JE451"/>
      <c r="JF451"/>
      <c r="JG451"/>
      <c r="JH451"/>
      <c r="JI451"/>
      <c r="JJ451"/>
      <c r="JK451"/>
      <c r="JL451"/>
      <c r="JM451"/>
      <c r="JN451"/>
      <c r="JO451"/>
      <c r="JP451"/>
      <c r="JQ451"/>
      <c r="JR451"/>
      <c r="JS451"/>
      <c r="JT451"/>
      <c r="JU451"/>
      <c r="JV451"/>
      <c r="JW451"/>
      <c r="JX451"/>
      <c r="JY451"/>
      <c r="JZ451"/>
      <c r="KA451"/>
      <c r="KB451"/>
      <c r="KC451"/>
      <c r="KD451"/>
      <c r="KE451"/>
      <c r="KF451"/>
      <c r="KG451"/>
      <c r="KH451"/>
      <c r="KI451"/>
      <c r="KJ451"/>
      <c r="KK451"/>
      <c r="KL451"/>
      <c r="KM451"/>
      <c r="KN451"/>
      <c r="KO451"/>
      <c r="KP451"/>
      <c r="KQ451"/>
      <c r="KR451"/>
      <c r="KS451"/>
      <c r="KT451"/>
      <c r="KU451"/>
      <c r="KV451"/>
      <c r="KW451"/>
      <c r="KX451"/>
      <c r="KY451"/>
      <c r="KZ451"/>
      <c r="LA451"/>
      <c r="LB451"/>
      <c r="LC451"/>
      <c r="LD451"/>
      <c r="LE451"/>
      <c r="LF451"/>
      <c r="LG451"/>
      <c r="LH451"/>
      <c r="LI451"/>
      <c r="LJ451"/>
      <c r="LK451"/>
      <c r="LL451"/>
      <c r="LM451"/>
      <c r="LN451"/>
      <c r="LO451"/>
      <c r="LP451"/>
      <c r="LQ451"/>
      <c r="LR451"/>
      <c r="LS451"/>
      <c r="LT451"/>
      <c r="LU451"/>
      <c r="LV451"/>
      <c r="LW451"/>
      <c r="LX451"/>
      <c r="LY451"/>
      <c r="LZ451"/>
      <c r="MA451"/>
      <c r="MB451"/>
      <c r="MC451"/>
      <c r="MD451"/>
      <c r="ME451"/>
      <c r="MF451"/>
      <c r="MG451"/>
      <c r="MH451"/>
      <c r="MI451"/>
      <c r="MJ451"/>
      <c r="MK451"/>
      <c r="ML451"/>
      <c r="MM451"/>
      <c r="MN451"/>
      <c r="MO451"/>
      <c r="MP451"/>
      <c r="MQ451"/>
      <c r="MR451"/>
      <c r="MS451"/>
      <c r="MT451"/>
      <c r="MU451"/>
      <c r="MV451"/>
      <c r="MW451"/>
      <c r="MX451"/>
      <c r="MY451"/>
      <c r="MZ451"/>
      <c r="NA451"/>
      <c r="NB451"/>
      <c r="NC451"/>
      <c r="ND451"/>
      <c r="NE451"/>
      <c r="NF451"/>
      <c r="NG451"/>
      <c r="NH451"/>
      <c r="NI451"/>
      <c r="NJ451"/>
      <c r="NK451"/>
      <c r="NL451"/>
      <c r="NM451"/>
      <c r="NN451"/>
      <c r="NO451"/>
      <c r="NP451"/>
      <c r="NQ451"/>
      <c r="NR451"/>
      <c r="NS451"/>
      <c r="NT451"/>
      <c r="NU451"/>
      <c r="NV451"/>
      <c r="NW451"/>
      <c r="NX451"/>
      <c r="NY451"/>
      <c r="NZ451"/>
      <c r="OA451"/>
      <c r="OB451"/>
      <c r="OC451"/>
      <c r="OD451"/>
      <c r="OE451"/>
      <c r="OF451"/>
      <c r="OG451"/>
      <c r="OH451"/>
      <c r="OI451"/>
      <c r="OJ451"/>
      <c r="OK451"/>
      <c r="OL451"/>
      <c r="OM451"/>
      <c r="ON451"/>
      <c r="OO451"/>
      <c r="OP451"/>
      <c r="OQ451"/>
      <c r="OR451"/>
      <c r="OS451"/>
      <c r="OT451"/>
      <c r="OU451"/>
      <c r="OV451"/>
      <c r="OW451"/>
      <c r="OX451"/>
      <c r="OY451"/>
      <c r="OZ451"/>
      <c r="PA451"/>
      <c r="PB451"/>
      <c r="PC451"/>
      <c r="PD451"/>
      <c r="PE451"/>
      <c r="PF451"/>
      <c r="PG451"/>
      <c r="PH451"/>
      <c r="PI451"/>
      <c r="PJ451"/>
      <c r="PK451"/>
      <c r="PL451"/>
      <c r="PM451"/>
      <c r="PN451"/>
      <c r="PO451"/>
      <c r="PP451"/>
      <c r="PQ451"/>
      <c r="PR451"/>
      <c r="PS451"/>
      <c r="PT451"/>
      <c r="PU451"/>
      <c r="PV451"/>
      <c r="PW451"/>
      <c r="PX451"/>
      <c r="PY451"/>
      <c r="PZ451"/>
      <c r="QA451"/>
      <c r="QB451"/>
      <c r="QC451"/>
      <c r="QD451"/>
      <c r="QE451"/>
      <c r="QF451"/>
      <c r="QG451"/>
      <c r="QH451"/>
      <c r="QI451"/>
      <c r="QJ451"/>
      <c r="QK451"/>
      <c r="QL451"/>
      <c r="QM451"/>
      <c r="QN451"/>
      <c r="QO451"/>
      <c r="QP451"/>
      <c r="QQ451"/>
      <c r="QR451"/>
      <c r="QS451"/>
      <c r="QT451"/>
      <c r="QU451"/>
      <c r="QV451"/>
      <c r="QW451"/>
      <c r="QX451"/>
      <c r="QY451"/>
      <c r="QZ451"/>
      <c r="RA451"/>
      <c r="RB451"/>
      <c r="RC451"/>
      <c r="RD451"/>
      <c r="RE451"/>
      <c r="RF451"/>
      <c r="RG451"/>
      <c r="RH451"/>
      <c r="RI451"/>
      <c r="RJ451"/>
      <c r="RK451"/>
      <c r="RL451"/>
      <c r="RM451"/>
      <c r="RN451"/>
      <c r="RO451"/>
      <c r="RP451"/>
      <c r="RQ451"/>
      <c r="RR451"/>
      <c r="RS451"/>
      <c r="RT451"/>
      <c r="RU451"/>
      <c r="RV451"/>
      <c r="RW451"/>
      <c r="RX451"/>
      <c r="RY451"/>
      <c r="RZ451"/>
      <c r="SA451"/>
      <c r="SB451"/>
      <c r="SC451"/>
      <c r="SD451"/>
      <c r="SE451"/>
      <c r="SF451"/>
      <c r="SG451"/>
      <c r="SH451"/>
      <c r="SI451"/>
      <c r="SJ451"/>
      <c r="SK451"/>
      <c r="SL451"/>
      <c r="SM451"/>
      <c r="SN451"/>
      <c r="SO451"/>
      <c r="SP451"/>
      <c r="SQ451"/>
      <c r="SR451"/>
      <c r="SS451"/>
      <c r="ST451"/>
      <c r="SU451"/>
      <c r="SV451"/>
      <c r="SW451"/>
      <c r="SX451"/>
      <c r="SY451"/>
      <c r="SZ451"/>
      <c r="TA451"/>
      <c r="TB451"/>
      <c r="TC451"/>
      <c r="TD451"/>
      <c r="TE451"/>
      <c r="TF451"/>
      <c r="TG451"/>
      <c r="TH451"/>
      <c r="TI451"/>
      <c r="TJ451"/>
      <c r="TK451"/>
      <c r="TL451"/>
      <c r="TM451"/>
      <c r="TN451"/>
      <c r="TO451"/>
      <c r="TP451"/>
      <c r="TQ451"/>
      <c r="TR451"/>
      <c r="TS451"/>
      <c r="TT451"/>
      <c r="TU451"/>
      <c r="TV451"/>
      <c r="TW451"/>
      <c r="TX451"/>
      <c r="TY451"/>
      <c r="TZ451"/>
      <c r="UA451"/>
      <c r="UB451"/>
      <c r="UC451"/>
      <c r="UD451"/>
      <c r="UE451"/>
      <c r="UF451"/>
      <c r="UG451"/>
      <c r="UH451"/>
      <c r="UI451"/>
      <c r="UJ451"/>
      <c r="UK451"/>
      <c r="UL451"/>
      <c r="UM451"/>
      <c r="UN451"/>
      <c r="UO451"/>
      <c r="UP451"/>
      <c r="UQ451"/>
      <c r="UR451"/>
      <c r="US451"/>
      <c r="UT451"/>
      <c r="UU451"/>
      <c r="UV451"/>
      <c r="UW451"/>
      <c r="UX451"/>
      <c r="UY451"/>
      <c r="UZ451"/>
      <c r="VA451"/>
      <c r="VB451"/>
      <c r="VC451"/>
      <c r="VD451"/>
      <c r="VE451"/>
      <c r="VF451"/>
      <c r="VG451"/>
      <c r="VH451"/>
      <c r="VI451"/>
      <c r="VJ451"/>
      <c r="VK451"/>
      <c r="VL451"/>
      <c r="VM451"/>
      <c r="VN451"/>
      <c r="VO451"/>
      <c r="VP451"/>
      <c r="VQ451"/>
      <c r="VR451"/>
      <c r="VS451"/>
      <c r="VT451"/>
      <c r="VU451"/>
      <c r="VV451"/>
      <c r="VW451"/>
      <c r="VX451"/>
      <c r="VY451"/>
      <c r="VZ451"/>
      <c r="WA451"/>
      <c r="WB451"/>
      <c r="WC451"/>
      <c r="WD451"/>
      <c r="WE451"/>
      <c r="WF451"/>
      <c r="WG451"/>
      <c r="WH451"/>
      <c r="WI451"/>
      <c r="WJ451"/>
      <c r="WK451"/>
      <c r="WL451"/>
      <c r="WM451"/>
      <c r="WN451"/>
      <c r="WO451"/>
      <c r="WP451"/>
      <c r="WQ451"/>
      <c r="WR451"/>
      <c r="WS451"/>
      <c r="WT451"/>
      <c r="WU451"/>
      <c r="WV451"/>
      <c r="WW451"/>
      <c r="WX451"/>
      <c r="WY451"/>
      <c r="WZ451"/>
      <c r="XA451"/>
      <c r="XB451"/>
      <c r="XC451"/>
      <c r="XD451"/>
      <c r="XE451"/>
      <c r="XF451"/>
      <c r="XG451"/>
      <c r="XH451"/>
      <c r="XI451"/>
      <c r="XJ451"/>
      <c r="XK451"/>
      <c r="XL451"/>
      <c r="XM451"/>
      <c r="XN451"/>
      <c r="XO451"/>
      <c r="XP451"/>
      <c r="XQ451"/>
      <c r="XR451"/>
      <c r="XS451"/>
      <c r="XT451"/>
      <c r="XU451"/>
      <c r="XV451"/>
      <c r="XW451"/>
      <c r="XX451"/>
      <c r="XY451"/>
      <c r="XZ451"/>
      <c r="YA451"/>
      <c r="YB451"/>
      <c r="YC451"/>
      <c r="YD451"/>
      <c r="YE451"/>
      <c r="YF451"/>
      <c r="YG451"/>
      <c r="YH451"/>
      <c r="YI451"/>
      <c r="YJ451"/>
      <c r="YK451"/>
      <c r="YL451"/>
      <c r="YM451"/>
      <c r="YN451"/>
      <c r="YO451"/>
      <c r="YP451"/>
      <c r="YQ451"/>
      <c r="YR451"/>
      <c r="YS451"/>
      <c r="YT451"/>
      <c r="YU451"/>
      <c r="YV451"/>
      <c r="YW451"/>
      <c r="YX451"/>
      <c r="YY451"/>
      <c r="YZ451"/>
      <c r="ZA451"/>
      <c r="ZB451"/>
      <c r="ZC451"/>
      <c r="ZD451"/>
      <c r="ZE451"/>
      <c r="ZF451"/>
      <c r="ZG451"/>
      <c r="ZH451"/>
      <c r="ZI451"/>
      <c r="ZJ451"/>
      <c r="ZK451"/>
      <c r="ZL451"/>
      <c r="ZM451"/>
      <c r="ZN451"/>
      <c r="ZO451"/>
      <c r="ZP451"/>
      <c r="ZQ451"/>
      <c r="ZR451"/>
      <c r="ZS451"/>
      <c r="ZT451"/>
      <c r="ZU451"/>
      <c r="ZV451"/>
      <c r="ZW451"/>
      <c r="ZX451"/>
      <c r="ZY451"/>
      <c r="ZZ451"/>
      <c r="AAA451"/>
      <c r="AAB451"/>
      <c r="AAC451"/>
      <c r="AAD451"/>
      <c r="AAE451"/>
      <c r="AAF451"/>
      <c r="AAG451"/>
      <c r="AAH451"/>
      <c r="AAI451"/>
      <c r="AAJ451"/>
      <c r="AAK451"/>
      <c r="AAL451"/>
      <c r="AAM451"/>
      <c r="AAN451"/>
      <c r="AAO451"/>
      <c r="AAP451"/>
      <c r="AAQ451"/>
      <c r="AAR451"/>
      <c r="AAS451"/>
      <c r="AAT451"/>
      <c r="AAU451"/>
      <c r="AAV451"/>
      <c r="AAW451"/>
      <c r="AAX451"/>
      <c r="AAY451"/>
      <c r="AAZ451"/>
      <c r="ABA451"/>
      <c r="ABB451"/>
      <c r="ABC451"/>
      <c r="ABD451"/>
      <c r="ABE451"/>
      <c r="ABF451"/>
      <c r="ABG451"/>
      <c r="ABH451"/>
      <c r="ABI451"/>
      <c r="ABJ451"/>
      <c r="ABK451"/>
      <c r="ABL451"/>
    </row>
    <row r="452" spans="1:740" s="113" customFormat="1" ht="27" customHeight="1" x14ac:dyDescent="0.15">
      <c r="A452" s="2">
        <v>449</v>
      </c>
      <c r="B452" s="24" t="s">
        <v>149</v>
      </c>
      <c r="C452" s="10" t="s">
        <v>898</v>
      </c>
      <c r="D452" s="1" t="s">
        <v>1127</v>
      </c>
      <c r="E452" s="22">
        <v>22</v>
      </c>
      <c r="F452" s="66">
        <v>22</v>
      </c>
      <c r="G452" s="56">
        <v>4849432</v>
      </c>
      <c r="H452" s="6">
        <v>4885</v>
      </c>
      <c r="I452" s="22">
        <v>258</v>
      </c>
      <c r="J452" s="87">
        <f t="shared" si="31"/>
        <v>19</v>
      </c>
      <c r="K452" s="14">
        <v>12</v>
      </c>
      <c r="L452" s="123">
        <f t="shared" si="27"/>
        <v>21269.438596491229</v>
      </c>
      <c r="M452" s="56">
        <v>261</v>
      </c>
      <c r="N452" s="22">
        <f t="shared" si="32"/>
        <v>18580.199233716474</v>
      </c>
      <c r="O452" s="74">
        <v>27248.5</v>
      </c>
      <c r="P452" s="26">
        <f t="shared" si="33"/>
        <v>177.97060388645247</v>
      </c>
      <c r="Q452" s="7" t="s">
        <v>514</v>
      </c>
      <c r="R452" s="7" t="s">
        <v>1722</v>
      </c>
      <c r="S452" s="7" t="s">
        <v>515</v>
      </c>
      <c r="T452" s="7"/>
      <c r="U452" s="77"/>
      <c r="V452" s="74">
        <v>12140.974947807934</v>
      </c>
      <c r="W452" s="41">
        <v>20123.566265060243</v>
      </c>
      <c r="X452" s="41">
        <v>19066.758333333335</v>
      </c>
      <c r="Y452" s="41">
        <v>17164.805785123968</v>
      </c>
      <c r="Z452" s="41">
        <v>18580.199233716474</v>
      </c>
      <c r="AA452" s="41">
        <v>21269.438596491229</v>
      </c>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c r="AAA452"/>
      <c r="AAB452"/>
      <c r="AAC452"/>
      <c r="AAD452"/>
      <c r="AAE452"/>
      <c r="AAF452"/>
      <c r="AAG452"/>
      <c r="AAH452"/>
      <c r="AAI452"/>
      <c r="AAJ452"/>
      <c r="AAK452"/>
      <c r="AAL452"/>
      <c r="AAM452"/>
      <c r="AAN452"/>
      <c r="AAO452"/>
      <c r="AAP452"/>
      <c r="AAQ452"/>
      <c r="AAR452"/>
      <c r="AAS452"/>
      <c r="AAT452"/>
      <c r="AAU452"/>
      <c r="AAV452"/>
      <c r="AAW452"/>
      <c r="AAX452"/>
      <c r="AAY452"/>
      <c r="AAZ452"/>
      <c r="ABA452"/>
      <c r="ABB452"/>
      <c r="ABC452"/>
      <c r="ABD452"/>
      <c r="ABE452"/>
      <c r="ABF452"/>
      <c r="ABG452"/>
      <c r="ABH452"/>
      <c r="ABI452"/>
      <c r="ABJ452"/>
      <c r="ABK452"/>
      <c r="ABL452"/>
    </row>
    <row r="453" spans="1:740" s="113" customFormat="1" ht="27" customHeight="1" x14ac:dyDescent="0.15">
      <c r="A453" s="2">
        <v>450</v>
      </c>
      <c r="B453" s="25" t="s">
        <v>150</v>
      </c>
      <c r="C453" s="10" t="s">
        <v>899</v>
      </c>
      <c r="D453" s="1" t="s">
        <v>1127</v>
      </c>
      <c r="E453" s="22">
        <v>25</v>
      </c>
      <c r="F453" s="66">
        <v>23</v>
      </c>
      <c r="G453" s="56">
        <v>4230259</v>
      </c>
      <c r="H453" s="6">
        <v>5388</v>
      </c>
      <c r="I453" s="22">
        <v>266</v>
      </c>
      <c r="J453" s="87">
        <f t="shared" ref="J453:J458" si="34">ROUNDUP(H453/I453,1)</f>
        <v>20.3</v>
      </c>
      <c r="K453" s="14">
        <v>12</v>
      </c>
      <c r="L453" s="123">
        <f t="shared" ref="L453:L458" si="35">IF(AND(G453&gt;0,J453&gt;0,K453&gt;0),G453/J453/K453,0)</f>
        <v>17365.595238095237</v>
      </c>
      <c r="M453" s="56">
        <v>271</v>
      </c>
      <c r="N453" s="22">
        <f t="shared" si="32"/>
        <v>15609.811808118082</v>
      </c>
      <c r="O453" s="74">
        <v>32344</v>
      </c>
      <c r="P453" s="26">
        <f t="shared" si="33"/>
        <v>130.78960549097204</v>
      </c>
      <c r="Q453" s="7" t="s">
        <v>510</v>
      </c>
      <c r="R453" s="7" t="s">
        <v>511</v>
      </c>
      <c r="S453" s="7" t="s">
        <v>512</v>
      </c>
      <c r="T453" s="7"/>
      <c r="U453" s="77"/>
      <c r="V453" s="74">
        <v>18189.860869565218</v>
      </c>
      <c r="W453" s="41">
        <v>18025.503267973858</v>
      </c>
      <c r="X453" s="41">
        <v>14766.1387283237</v>
      </c>
      <c r="Y453" s="41">
        <v>16382.133333333333</v>
      </c>
      <c r="Z453" s="41">
        <v>15609.811808118082</v>
      </c>
      <c r="AA453" s="41">
        <v>17365.595238095237</v>
      </c>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c r="AAA453"/>
      <c r="AAB453"/>
      <c r="AAC453"/>
      <c r="AAD453"/>
      <c r="AAE453"/>
      <c r="AAF453"/>
      <c r="AAG453"/>
      <c r="AAH453"/>
      <c r="AAI453"/>
      <c r="AAJ453"/>
      <c r="AAK453"/>
      <c r="AAL453"/>
      <c r="AAM453"/>
      <c r="AAN453"/>
      <c r="AAO453"/>
      <c r="AAP453"/>
      <c r="AAQ453"/>
      <c r="AAR453"/>
      <c r="AAS453"/>
      <c r="AAT453"/>
      <c r="AAU453"/>
      <c r="AAV453"/>
      <c r="AAW453"/>
      <c r="AAX453"/>
      <c r="AAY453"/>
      <c r="AAZ453"/>
      <c r="ABA453"/>
      <c r="ABB453"/>
      <c r="ABC453"/>
      <c r="ABD453"/>
      <c r="ABE453"/>
      <c r="ABF453"/>
      <c r="ABG453"/>
      <c r="ABH453"/>
      <c r="ABI453"/>
      <c r="ABJ453"/>
      <c r="ABK453"/>
      <c r="ABL453"/>
    </row>
    <row r="454" spans="1:740" s="113" customFormat="1" ht="27" customHeight="1" x14ac:dyDescent="0.15">
      <c r="A454" s="2">
        <v>451</v>
      </c>
      <c r="B454" s="20" t="s">
        <v>151</v>
      </c>
      <c r="C454" s="10" t="s">
        <v>900</v>
      </c>
      <c r="D454" s="1" t="s">
        <v>1127</v>
      </c>
      <c r="E454" s="22">
        <v>20</v>
      </c>
      <c r="F454" s="66">
        <v>5</v>
      </c>
      <c r="G454" s="56">
        <v>1379003</v>
      </c>
      <c r="H454" s="6">
        <v>985</v>
      </c>
      <c r="I454" s="22">
        <v>236</v>
      </c>
      <c r="J454" s="87">
        <f t="shared" si="34"/>
        <v>4.1999999999999993</v>
      </c>
      <c r="K454" s="14">
        <v>12</v>
      </c>
      <c r="L454" s="123">
        <f t="shared" si="35"/>
        <v>27361.17063492064</v>
      </c>
      <c r="M454" s="56">
        <v>60</v>
      </c>
      <c r="N454" s="22">
        <f t="shared" ref="N454:N458" si="36">G454/M454</f>
        <v>22983.383333333335</v>
      </c>
      <c r="O454" s="74">
        <v>4583</v>
      </c>
      <c r="P454" s="26">
        <f t="shared" si="33"/>
        <v>300.89526511018983</v>
      </c>
      <c r="Q454" s="7" t="s">
        <v>463</v>
      </c>
      <c r="R454" s="7" t="s">
        <v>1723</v>
      </c>
      <c r="S454" s="7" t="s">
        <v>1959</v>
      </c>
      <c r="T454" s="7"/>
      <c r="U454" s="77"/>
      <c r="V454" s="74">
        <v>17892.638888888891</v>
      </c>
      <c r="W454" s="41">
        <v>18853.076923076922</v>
      </c>
      <c r="X454" s="41">
        <v>21395.671641791047</v>
      </c>
      <c r="Y454" s="41">
        <v>21642.5</v>
      </c>
      <c r="Z454" s="41">
        <v>22983.383333333335</v>
      </c>
      <c r="AA454" s="41">
        <v>27361.17063492064</v>
      </c>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c r="AAA454"/>
      <c r="AAB454"/>
      <c r="AAC454"/>
      <c r="AAD454"/>
      <c r="AAE454"/>
      <c r="AAF454"/>
      <c r="AAG454"/>
      <c r="AAH454"/>
      <c r="AAI454"/>
      <c r="AAJ454"/>
      <c r="AAK454"/>
      <c r="AAL454"/>
      <c r="AAM454"/>
      <c r="AAN454"/>
      <c r="AAO454"/>
      <c r="AAP454"/>
      <c r="AAQ454"/>
      <c r="AAR454"/>
      <c r="AAS454"/>
      <c r="AAT454"/>
      <c r="AAU454"/>
      <c r="AAV454"/>
      <c r="AAW454"/>
      <c r="AAX454"/>
      <c r="AAY454"/>
      <c r="AAZ454"/>
      <c r="ABA454"/>
      <c r="ABB454"/>
      <c r="ABC454"/>
      <c r="ABD454"/>
      <c r="ABE454"/>
      <c r="ABF454"/>
      <c r="ABG454"/>
      <c r="ABH454"/>
      <c r="ABI454"/>
      <c r="ABJ454"/>
      <c r="ABK454"/>
      <c r="ABL454"/>
    </row>
    <row r="455" spans="1:740" s="113" customFormat="1" ht="27" customHeight="1" x14ac:dyDescent="0.15">
      <c r="A455" s="2">
        <v>452</v>
      </c>
      <c r="B455" s="20" t="s">
        <v>152</v>
      </c>
      <c r="C455" s="10" t="s">
        <v>901</v>
      </c>
      <c r="D455" s="1" t="s">
        <v>1127</v>
      </c>
      <c r="E455" s="22">
        <v>25</v>
      </c>
      <c r="F455" s="66">
        <v>32</v>
      </c>
      <c r="G455" s="56">
        <v>3697301</v>
      </c>
      <c r="H455" s="6">
        <v>6027</v>
      </c>
      <c r="I455" s="22">
        <v>238</v>
      </c>
      <c r="J455" s="87">
        <f t="shared" si="34"/>
        <v>25.400000000000002</v>
      </c>
      <c r="K455" s="14">
        <v>12</v>
      </c>
      <c r="L455" s="123">
        <f t="shared" si="35"/>
        <v>12130.252624671915</v>
      </c>
      <c r="M455" s="56">
        <v>347</v>
      </c>
      <c r="N455" s="22">
        <f t="shared" si="36"/>
        <v>10655.046109510087</v>
      </c>
      <c r="O455" s="74">
        <v>16924</v>
      </c>
      <c r="P455" s="26">
        <f t="shared" si="33"/>
        <v>218.46496100212715</v>
      </c>
      <c r="Q455" s="7" t="s">
        <v>1437</v>
      </c>
      <c r="R455" s="7" t="s">
        <v>1724</v>
      </c>
      <c r="S455" s="7" t="s">
        <v>1960</v>
      </c>
      <c r="T455" s="7"/>
      <c r="U455" s="77"/>
      <c r="V455" s="74">
        <v>9715.2972222222215</v>
      </c>
      <c r="W455" s="41">
        <v>8895.9911764705885</v>
      </c>
      <c r="X455" s="41">
        <v>8832.0279329608948</v>
      </c>
      <c r="Y455" s="41">
        <v>8910.2049999999999</v>
      </c>
      <c r="Z455" s="41">
        <v>10655.046109510087</v>
      </c>
      <c r="AA455" s="41">
        <v>12130.252624671915</v>
      </c>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c r="AAA455"/>
      <c r="AAB455"/>
      <c r="AAC455"/>
      <c r="AAD455"/>
      <c r="AAE455"/>
      <c r="AAF455"/>
      <c r="AAG455"/>
      <c r="AAH455"/>
      <c r="AAI455"/>
      <c r="AAJ455"/>
      <c r="AAK455"/>
      <c r="AAL455"/>
      <c r="AAM455"/>
      <c r="AAN455"/>
      <c r="AAO455"/>
      <c r="AAP455"/>
      <c r="AAQ455"/>
      <c r="AAR455"/>
      <c r="AAS455"/>
      <c r="AAT455"/>
      <c r="AAU455"/>
      <c r="AAV455"/>
      <c r="AAW455"/>
      <c r="AAX455"/>
      <c r="AAY455"/>
      <c r="AAZ455"/>
      <c r="ABA455"/>
      <c r="ABB455"/>
      <c r="ABC455"/>
      <c r="ABD455"/>
      <c r="ABE455"/>
      <c r="ABF455"/>
      <c r="ABG455"/>
      <c r="ABH455"/>
      <c r="ABI455"/>
      <c r="ABJ455"/>
      <c r="ABK455"/>
      <c r="ABL455"/>
    </row>
    <row r="456" spans="1:740" s="113" customFormat="1" ht="27" customHeight="1" x14ac:dyDescent="0.15">
      <c r="A456" s="2">
        <v>453</v>
      </c>
      <c r="B456" s="20" t="s">
        <v>153</v>
      </c>
      <c r="C456" s="10" t="s">
        <v>902</v>
      </c>
      <c r="D456" s="1" t="s">
        <v>1127</v>
      </c>
      <c r="E456" s="22">
        <v>40</v>
      </c>
      <c r="F456" s="66">
        <v>15</v>
      </c>
      <c r="G456" s="56">
        <v>4774833</v>
      </c>
      <c r="H456" s="6">
        <v>5184</v>
      </c>
      <c r="I456" s="22">
        <v>270</v>
      </c>
      <c r="J456" s="87">
        <f t="shared" si="34"/>
        <v>19.2</v>
      </c>
      <c r="K456" s="14">
        <v>12</v>
      </c>
      <c r="L456" s="123">
        <f t="shared" si="35"/>
        <v>20724.1015625</v>
      </c>
      <c r="M456" s="56">
        <v>283</v>
      </c>
      <c r="N456" s="22">
        <f t="shared" si="36"/>
        <v>16872.201413427563</v>
      </c>
      <c r="O456" s="74">
        <v>23091</v>
      </c>
      <c r="P456" s="26">
        <f t="shared" ref="P456:P458" si="37">G456/O456</f>
        <v>206.78329219176302</v>
      </c>
      <c r="Q456" s="7" t="s">
        <v>475</v>
      </c>
      <c r="R456" s="7" t="s">
        <v>1725</v>
      </c>
      <c r="S456" s="7" t="s">
        <v>1961</v>
      </c>
      <c r="T456" s="7" t="s">
        <v>2118</v>
      </c>
      <c r="U456" s="77" t="s">
        <v>2233</v>
      </c>
      <c r="V456" s="74">
        <v>15744.440993788819</v>
      </c>
      <c r="W456" s="41">
        <v>13909.740875912408</v>
      </c>
      <c r="X456" s="41">
        <v>14129.374517374517</v>
      </c>
      <c r="Y456" s="41">
        <v>16798.471698113208</v>
      </c>
      <c r="Z456" s="41">
        <v>16872.201413427563</v>
      </c>
      <c r="AA456" s="41">
        <v>20724.1015625</v>
      </c>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c r="AAA456"/>
      <c r="AAB456"/>
      <c r="AAC456"/>
      <c r="AAD456"/>
      <c r="AAE456"/>
      <c r="AAF456"/>
      <c r="AAG456"/>
      <c r="AAH456"/>
      <c r="AAI456"/>
      <c r="AAJ456"/>
      <c r="AAK456"/>
      <c r="AAL456"/>
      <c r="AAM456"/>
      <c r="AAN456"/>
      <c r="AAO456"/>
      <c r="AAP456"/>
      <c r="AAQ456"/>
      <c r="AAR456"/>
      <c r="AAS456"/>
      <c r="AAT456"/>
      <c r="AAU456"/>
      <c r="AAV456"/>
      <c r="AAW456"/>
      <c r="AAX456"/>
      <c r="AAY456"/>
      <c r="AAZ456"/>
      <c r="ABA456"/>
      <c r="ABB456"/>
      <c r="ABC456"/>
      <c r="ABD456"/>
      <c r="ABE456"/>
      <c r="ABF456"/>
      <c r="ABG456"/>
      <c r="ABH456"/>
      <c r="ABI456"/>
      <c r="ABJ456"/>
      <c r="ABK456"/>
      <c r="ABL456"/>
    </row>
    <row r="457" spans="1:740" s="113" customFormat="1" ht="27" customHeight="1" x14ac:dyDescent="0.15">
      <c r="A457" s="2">
        <v>454</v>
      </c>
      <c r="B457" s="20" t="s">
        <v>1084</v>
      </c>
      <c r="C457" s="10" t="s">
        <v>903</v>
      </c>
      <c r="D457" s="1" t="s">
        <v>1127</v>
      </c>
      <c r="E457" s="22">
        <v>20</v>
      </c>
      <c r="F457" s="66">
        <v>27</v>
      </c>
      <c r="G457" s="56">
        <v>914342</v>
      </c>
      <c r="H457" s="6">
        <v>1891</v>
      </c>
      <c r="I457" s="22">
        <v>270</v>
      </c>
      <c r="J457" s="87">
        <f t="shared" si="34"/>
        <v>7.1</v>
      </c>
      <c r="K457" s="14">
        <v>12</v>
      </c>
      <c r="L457" s="123">
        <f t="shared" si="35"/>
        <v>10731.713615023475</v>
      </c>
      <c r="M457" s="56">
        <v>188</v>
      </c>
      <c r="N457" s="22">
        <f t="shared" si="36"/>
        <v>4863.5212765957449</v>
      </c>
      <c r="O457" s="74">
        <v>3602.1399999999985</v>
      </c>
      <c r="P457" s="26">
        <f t="shared" si="37"/>
        <v>253.83299927265469</v>
      </c>
      <c r="Q457" s="7" t="s">
        <v>1438</v>
      </c>
      <c r="R457" s="7" t="s">
        <v>1508</v>
      </c>
      <c r="S457" s="7" t="s">
        <v>365</v>
      </c>
      <c r="T457" s="7" t="s">
        <v>2119</v>
      </c>
      <c r="U457" s="77" t="s">
        <v>1947</v>
      </c>
      <c r="V457" s="74">
        <v>3096.4285714285716</v>
      </c>
      <c r="W457" s="41">
        <v>4549.3243243243242</v>
      </c>
      <c r="X457" s="41">
        <v>3103.5</v>
      </c>
      <c r="Y457" s="41">
        <v>3797.6927710843374</v>
      </c>
      <c r="Z457" s="41">
        <v>4863.5212765957449</v>
      </c>
      <c r="AA457" s="41">
        <v>10731.713615023475</v>
      </c>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c r="AAA457"/>
      <c r="AAB457"/>
      <c r="AAC457"/>
      <c r="AAD457"/>
      <c r="AAE457"/>
      <c r="AAF457"/>
      <c r="AAG457"/>
      <c r="AAH457"/>
      <c r="AAI457"/>
      <c r="AAJ457"/>
      <c r="AAK457"/>
      <c r="AAL457"/>
      <c r="AAM457"/>
      <c r="AAN457"/>
      <c r="AAO457"/>
      <c r="AAP457"/>
      <c r="AAQ457"/>
      <c r="AAR457"/>
      <c r="AAS457"/>
      <c r="AAT457"/>
      <c r="AAU457"/>
      <c r="AAV457"/>
      <c r="AAW457"/>
      <c r="AAX457"/>
      <c r="AAY457"/>
      <c r="AAZ457"/>
      <c r="ABA457"/>
      <c r="ABB457"/>
      <c r="ABC457"/>
      <c r="ABD457"/>
      <c r="ABE457"/>
      <c r="ABF457"/>
      <c r="ABG457"/>
      <c r="ABH457"/>
      <c r="ABI457"/>
      <c r="ABJ457"/>
      <c r="ABK457"/>
      <c r="ABL457"/>
    </row>
    <row r="458" spans="1:740" s="113" customFormat="1" ht="27" customHeight="1" x14ac:dyDescent="0.15">
      <c r="A458" s="2">
        <v>455</v>
      </c>
      <c r="B458" s="20" t="s">
        <v>1085</v>
      </c>
      <c r="C458" s="10" t="s">
        <v>904</v>
      </c>
      <c r="D458" s="1" t="s">
        <v>1127</v>
      </c>
      <c r="E458" s="22">
        <v>10</v>
      </c>
      <c r="F458" s="66">
        <v>6</v>
      </c>
      <c r="G458" s="56">
        <v>1743842</v>
      </c>
      <c r="H458" s="6">
        <v>1090</v>
      </c>
      <c r="I458" s="22">
        <v>248</v>
      </c>
      <c r="J458" s="87">
        <f t="shared" si="34"/>
        <v>4.3999999999999995</v>
      </c>
      <c r="K458" s="14">
        <v>12</v>
      </c>
      <c r="L458" s="123">
        <f t="shared" si="35"/>
        <v>33027.310606060608</v>
      </c>
      <c r="M458" s="56">
        <v>77</v>
      </c>
      <c r="N458" s="22">
        <f t="shared" si="36"/>
        <v>22647.2987012987</v>
      </c>
      <c r="O458" s="74">
        <v>5160.5999999999995</v>
      </c>
      <c r="P458" s="26">
        <f t="shared" si="37"/>
        <v>337.91458357555325</v>
      </c>
      <c r="Q458" s="7" t="s">
        <v>1439</v>
      </c>
      <c r="R458" s="7" t="s">
        <v>1726</v>
      </c>
      <c r="S458" s="7" t="s">
        <v>1218</v>
      </c>
      <c r="T458" s="7" t="s">
        <v>2120</v>
      </c>
      <c r="U458" s="77" t="s">
        <v>401</v>
      </c>
      <c r="V458" s="74"/>
      <c r="W458" s="41"/>
      <c r="X458" s="41"/>
      <c r="Y458" s="41">
        <v>26865.214285714286</v>
      </c>
      <c r="Z458" s="41">
        <v>22647.2987012987</v>
      </c>
      <c r="AA458" s="41">
        <v>33027.310606060608</v>
      </c>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c r="AAA458"/>
      <c r="AAB458"/>
      <c r="AAC458"/>
      <c r="AAD458"/>
      <c r="AAE458"/>
      <c r="AAF458"/>
      <c r="AAG458"/>
      <c r="AAH458"/>
      <c r="AAI458"/>
      <c r="AAJ458"/>
      <c r="AAK458"/>
      <c r="AAL458"/>
      <c r="AAM458"/>
      <c r="AAN458"/>
      <c r="AAO458"/>
      <c r="AAP458"/>
      <c r="AAQ458"/>
      <c r="AAR458"/>
      <c r="AAS458"/>
      <c r="AAT458"/>
      <c r="AAU458"/>
      <c r="AAV458"/>
      <c r="AAW458"/>
      <c r="AAX458"/>
      <c r="AAY458"/>
      <c r="AAZ458"/>
      <c r="ABA458"/>
      <c r="ABB458"/>
      <c r="ABC458"/>
      <c r="ABD458"/>
      <c r="ABE458"/>
      <c r="ABF458"/>
      <c r="ABG458"/>
      <c r="ABH458"/>
      <c r="ABI458"/>
      <c r="ABJ458"/>
      <c r="ABK458"/>
      <c r="ABL458"/>
    </row>
    <row r="459" spans="1:740" ht="27" customHeight="1" thickBot="1" x14ac:dyDescent="0.2">
      <c r="A459" s="4"/>
      <c r="B459" s="4"/>
      <c r="C459" s="104" t="s">
        <v>543</v>
      </c>
      <c r="D459" s="5"/>
      <c r="E459" s="105"/>
      <c r="F459" s="105"/>
      <c r="G459" s="106">
        <f>SUM(G4:G458)</f>
        <v>1407715199</v>
      </c>
      <c r="H459" s="125"/>
      <c r="I459" s="124"/>
      <c r="J459" s="126"/>
      <c r="K459" s="128"/>
      <c r="L459" s="108">
        <v>19881.761487818188</v>
      </c>
      <c r="M459" s="106">
        <f>SUM(M4:M458)</f>
        <v>88847</v>
      </c>
      <c r="N459" s="84">
        <f>ROUNDDOWN(G459/M459,0)</f>
        <v>15844</v>
      </c>
      <c r="O459" s="107">
        <f>SUM(O4:O458)</f>
        <v>6513469.1712818872</v>
      </c>
      <c r="P459" s="109">
        <f>ROUNDDOWN(G459/O459,0)</f>
        <v>216</v>
      </c>
      <c r="Q459" s="110"/>
      <c r="R459" s="110"/>
      <c r="S459" s="110"/>
      <c r="T459" s="110"/>
      <c r="U459" s="111"/>
      <c r="V459" s="75"/>
      <c r="W459" s="37"/>
      <c r="X459" s="37"/>
      <c r="Y459" s="37"/>
      <c r="Z459" s="112"/>
      <c r="AA459" s="112"/>
    </row>
    <row r="460" spans="1:740" ht="32.25" customHeight="1" x14ac:dyDescent="0.15">
      <c r="A460" s="38"/>
      <c r="B460" s="43"/>
      <c r="C460" s="38"/>
      <c r="D460" s="44"/>
      <c r="H460" s="127"/>
      <c r="I460" s="127"/>
      <c r="J460" s="127"/>
      <c r="K460" s="127"/>
      <c r="Q460" s="45"/>
      <c r="X460" s="42"/>
      <c r="Y460" s="42"/>
    </row>
    <row r="461" spans="1:740" x14ac:dyDescent="0.15">
      <c r="A461" s="39"/>
      <c r="X461" s="46"/>
      <c r="Y461" s="46"/>
    </row>
    <row r="462" spans="1:740" x14ac:dyDescent="0.15">
      <c r="A462" s="39"/>
      <c r="X462" s="46"/>
      <c r="Y462" s="46"/>
    </row>
    <row r="463" spans="1:740" x14ac:dyDescent="0.15">
      <c r="A463" s="39"/>
      <c r="X463" s="46"/>
      <c r="Y463" s="46"/>
    </row>
    <row r="464" spans="1:740" x14ac:dyDescent="0.15">
      <c r="A464" s="39"/>
      <c r="G464" s="49"/>
      <c r="H464" s="49"/>
      <c r="I464" s="49"/>
      <c r="J464" s="49"/>
      <c r="K464" s="49"/>
      <c r="L464" s="50"/>
      <c r="M464" s="49"/>
      <c r="N464" s="50"/>
      <c r="O464" s="51"/>
      <c r="X464" s="3"/>
      <c r="Y464" s="3"/>
    </row>
    <row r="465" spans="1:25" x14ac:dyDescent="0.15">
      <c r="A465" s="39"/>
      <c r="G465" s="49"/>
      <c r="H465" s="49"/>
      <c r="I465" s="49"/>
      <c r="J465" s="49"/>
      <c r="K465" s="49"/>
      <c r="L465" s="50"/>
      <c r="M465" s="49"/>
      <c r="N465" s="50"/>
      <c r="O465" s="51"/>
      <c r="X465" s="3"/>
      <c r="Y465" s="3"/>
    </row>
    <row r="466" spans="1:25" x14ac:dyDescent="0.15">
      <c r="A466" s="39"/>
      <c r="G466" s="49"/>
      <c r="H466" s="49"/>
      <c r="I466" s="49"/>
      <c r="J466" s="49"/>
      <c r="K466" s="49"/>
      <c r="L466" s="50"/>
      <c r="M466" s="49"/>
      <c r="N466" s="50"/>
      <c r="O466" s="51"/>
      <c r="R466" s="50"/>
      <c r="S466" s="52"/>
      <c r="T466" s="52"/>
      <c r="U466" s="52"/>
      <c r="X466" s="3"/>
      <c r="Y466" s="3"/>
    </row>
    <row r="467" spans="1:25" x14ac:dyDescent="0.15">
      <c r="A467" s="39"/>
      <c r="G467" s="49"/>
      <c r="H467" s="49"/>
      <c r="I467" s="49"/>
      <c r="J467" s="49"/>
      <c r="K467" s="49"/>
      <c r="L467" s="50"/>
      <c r="M467" s="49"/>
      <c r="N467" s="50"/>
      <c r="O467" s="51"/>
      <c r="R467" s="52"/>
      <c r="S467" s="52"/>
      <c r="T467" s="52"/>
      <c r="U467" s="52"/>
      <c r="X467" s="3"/>
      <c r="Y467" s="3"/>
    </row>
    <row r="468" spans="1:25" x14ac:dyDescent="0.15">
      <c r="A468" s="39"/>
      <c r="G468" s="49"/>
      <c r="H468" s="49"/>
      <c r="I468" s="49"/>
      <c r="J468" s="49"/>
      <c r="K468" s="49"/>
      <c r="L468" s="50"/>
      <c r="M468" s="49"/>
      <c r="N468" s="50"/>
      <c r="O468" s="51"/>
      <c r="X468" s="3"/>
      <c r="Y468" s="3"/>
    </row>
    <row r="469" spans="1:25" x14ac:dyDescent="0.15">
      <c r="A469" s="39"/>
      <c r="L469" s="53"/>
      <c r="N469" s="53"/>
      <c r="R469" s="54"/>
      <c r="S469" s="54"/>
      <c r="T469" s="54"/>
      <c r="U469" s="54"/>
      <c r="X469" s="3"/>
      <c r="Y469" s="3"/>
    </row>
    <row r="470" spans="1:25" x14ac:dyDescent="0.15">
      <c r="A470" s="39"/>
      <c r="X470" s="3"/>
      <c r="Y470" s="3"/>
    </row>
    <row r="471" spans="1:25" x14ac:dyDescent="0.15">
      <c r="A471" s="39"/>
      <c r="X471" s="3"/>
      <c r="Y471" s="3"/>
    </row>
    <row r="472" spans="1:25" x14ac:dyDescent="0.15">
      <c r="X472" s="3"/>
      <c r="Y472" s="3"/>
    </row>
    <row r="473" spans="1:25" x14ac:dyDescent="0.15">
      <c r="X473" s="3"/>
      <c r="Y473" s="3"/>
    </row>
    <row r="474" spans="1:25" x14ac:dyDescent="0.15">
      <c r="X474" s="3"/>
      <c r="Y474" s="3"/>
    </row>
    <row r="475" spans="1:25" x14ac:dyDescent="0.15">
      <c r="X475" s="3"/>
      <c r="Y475" s="3"/>
    </row>
    <row r="476" spans="1:25" x14ac:dyDescent="0.15">
      <c r="X476" s="3"/>
      <c r="Y476" s="3"/>
    </row>
    <row r="477" spans="1:25" x14ac:dyDescent="0.15">
      <c r="X477" s="3"/>
      <c r="Y477" s="3"/>
    </row>
    <row r="478" spans="1:25" x14ac:dyDescent="0.15">
      <c r="X478" s="3"/>
      <c r="Y478" s="3"/>
    </row>
    <row r="479" spans="1:25" x14ac:dyDescent="0.15">
      <c r="X479" s="3"/>
      <c r="Y479" s="3"/>
    </row>
    <row r="480" spans="1:25" x14ac:dyDescent="0.15">
      <c r="X480" s="3"/>
      <c r="Y480" s="3"/>
    </row>
    <row r="481" spans="24:25" x14ac:dyDescent="0.15">
      <c r="X481" s="3"/>
      <c r="Y481" s="3"/>
    </row>
    <row r="482" spans="24:25" x14ac:dyDescent="0.15">
      <c r="X482" s="3"/>
      <c r="Y482" s="3"/>
    </row>
    <row r="483" spans="24:25" x14ac:dyDescent="0.15">
      <c r="X483" s="3"/>
      <c r="Y483" s="3"/>
    </row>
    <row r="484" spans="24:25" x14ac:dyDescent="0.15">
      <c r="X484" s="3"/>
      <c r="Y484" s="3"/>
    </row>
    <row r="485" spans="24:25" x14ac:dyDescent="0.15">
      <c r="X485" s="3"/>
      <c r="Y485" s="3"/>
    </row>
    <row r="486" spans="24:25" x14ac:dyDescent="0.15">
      <c r="X486" s="3"/>
      <c r="Y486" s="3"/>
    </row>
    <row r="487" spans="24:25" x14ac:dyDescent="0.15">
      <c r="X487" s="3"/>
      <c r="Y487" s="3"/>
    </row>
    <row r="488" spans="24:25" x14ac:dyDescent="0.15">
      <c r="X488" s="3"/>
      <c r="Y488" s="3"/>
    </row>
    <row r="489" spans="24:25" x14ac:dyDescent="0.15">
      <c r="X489" s="3"/>
      <c r="Y489" s="3"/>
    </row>
    <row r="490" spans="24:25" x14ac:dyDescent="0.15">
      <c r="X490" s="3"/>
      <c r="Y490" s="3"/>
    </row>
    <row r="491" spans="24:25" x14ac:dyDescent="0.15">
      <c r="X491" s="3"/>
      <c r="Y491" s="3"/>
    </row>
    <row r="492" spans="24:25" x14ac:dyDescent="0.15">
      <c r="X492" s="3"/>
      <c r="Y492" s="3"/>
    </row>
    <row r="493" spans="24:25" x14ac:dyDescent="0.15">
      <c r="X493" s="3"/>
      <c r="Y493" s="3"/>
    </row>
    <row r="494" spans="24:25" x14ac:dyDescent="0.15">
      <c r="X494" s="3"/>
      <c r="Y494" s="3"/>
    </row>
    <row r="495" spans="24:25" x14ac:dyDescent="0.15">
      <c r="X495" s="3"/>
      <c r="Y495" s="3"/>
    </row>
    <row r="496" spans="24:25" x14ac:dyDescent="0.15">
      <c r="X496" s="3"/>
      <c r="Y496" s="3"/>
    </row>
    <row r="497" spans="24:25" x14ac:dyDescent="0.15">
      <c r="X497" s="3"/>
      <c r="Y497" s="3"/>
    </row>
    <row r="498" spans="24:25" x14ac:dyDescent="0.15">
      <c r="X498" s="3"/>
      <c r="Y498" s="3"/>
    </row>
    <row r="499" spans="24:25" x14ac:dyDescent="0.15">
      <c r="X499" s="3"/>
      <c r="Y499" s="3"/>
    </row>
    <row r="500" spans="24:25" x14ac:dyDescent="0.15">
      <c r="X500" s="3"/>
      <c r="Y500" s="3"/>
    </row>
    <row r="501" spans="24:25" x14ac:dyDescent="0.15">
      <c r="X501" s="3"/>
      <c r="Y501" s="3"/>
    </row>
    <row r="502" spans="24:25" x14ac:dyDescent="0.15">
      <c r="X502" s="3"/>
      <c r="Y502" s="3"/>
    </row>
    <row r="503" spans="24:25" x14ac:dyDescent="0.15">
      <c r="X503" s="3"/>
      <c r="Y503" s="3"/>
    </row>
    <row r="504" spans="24:25" x14ac:dyDescent="0.15">
      <c r="X504" s="3"/>
      <c r="Y504" s="3"/>
    </row>
    <row r="505" spans="24:25" x14ac:dyDescent="0.15">
      <c r="X505" s="3"/>
      <c r="Y505" s="3"/>
    </row>
    <row r="506" spans="24:25" x14ac:dyDescent="0.15">
      <c r="X506" s="3"/>
      <c r="Y506" s="3"/>
    </row>
    <row r="507" spans="24:25" x14ac:dyDescent="0.15">
      <c r="X507" s="3"/>
      <c r="Y507" s="3"/>
    </row>
    <row r="508" spans="24:25" x14ac:dyDescent="0.15">
      <c r="X508" s="3"/>
      <c r="Y508" s="3"/>
    </row>
    <row r="509" spans="24:25" x14ac:dyDescent="0.15">
      <c r="X509" s="3"/>
      <c r="Y509" s="3"/>
    </row>
    <row r="510" spans="24:25" x14ac:dyDescent="0.15">
      <c r="X510" s="3"/>
      <c r="Y510" s="3"/>
    </row>
    <row r="511" spans="24:25" x14ac:dyDescent="0.15">
      <c r="X511" s="3"/>
      <c r="Y511" s="3"/>
    </row>
    <row r="512" spans="24:25" x14ac:dyDescent="0.15">
      <c r="X512" s="3"/>
      <c r="Y512" s="3"/>
    </row>
    <row r="513" spans="24:25" x14ac:dyDescent="0.15">
      <c r="X513" s="3"/>
      <c r="Y513" s="3"/>
    </row>
    <row r="514" spans="24:25" x14ac:dyDescent="0.15">
      <c r="X514" s="3"/>
      <c r="Y514" s="3"/>
    </row>
    <row r="515" spans="24:25" x14ac:dyDescent="0.15">
      <c r="X515" s="3"/>
      <c r="Y515" s="3"/>
    </row>
    <row r="516" spans="24:25" x14ac:dyDescent="0.15">
      <c r="X516" s="3"/>
      <c r="Y516" s="3"/>
    </row>
    <row r="517" spans="24:25" x14ac:dyDescent="0.15">
      <c r="X517" s="3"/>
      <c r="Y517" s="3"/>
    </row>
    <row r="518" spans="24:25" x14ac:dyDescent="0.15">
      <c r="X518" s="3"/>
      <c r="Y518" s="3"/>
    </row>
    <row r="519" spans="24:25" x14ac:dyDescent="0.15">
      <c r="X519" s="3"/>
      <c r="Y519" s="3"/>
    </row>
    <row r="520" spans="24:25" x14ac:dyDescent="0.15">
      <c r="X520" s="3"/>
      <c r="Y520" s="3"/>
    </row>
    <row r="521" spans="24:25" x14ac:dyDescent="0.15">
      <c r="X521" s="3"/>
      <c r="Y521" s="3"/>
    </row>
    <row r="522" spans="24:25" x14ac:dyDescent="0.15">
      <c r="X522" s="3"/>
      <c r="Y522" s="3"/>
    </row>
    <row r="523" spans="24:25" x14ac:dyDescent="0.15">
      <c r="X523" s="3"/>
      <c r="Y523" s="3"/>
    </row>
    <row r="524" spans="24:25" x14ac:dyDescent="0.15">
      <c r="X524" s="3"/>
      <c r="Y524" s="3"/>
    </row>
    <row r="525" spans="24:25" x14ac:dyDescent="0.15">
      <c r="X525" s="3"/>
      <c r="Y525" s="3"/>
    </row>
    <row r="526" spans="24:25" x14ac:dyDescent="0.15">
      <c r="X526" s="3"/>
      <c r="Y526" s="3"/>
    </row>
    <row r="527" spans="24:25" x14ac:dyDescent="0.15">
      <c r="X527" s="3"/>
      <c r="Y527" s="3"/>
    </row>
    <row r="528" spans="24:25" x14ac:dyDescent="0.15">
      <c r="X528" s="3"/>
      <c r="Y528" s="3"/>
    </row>
    <row r="529" spans="24:25" x14ac:dyDescent="0.15">
      <c r="X529" s="3"/>
      <c r="Y529" s="3"/>
    </row>
    <row r="530" spans="24:25" x14ac:dyDescent="0.15">
      <c r="X530" s="3"/>
      <c r="Y530" s="3"/>
    </row>
    <row r="531" spans="24:25" x14ac:dyDescent="0.15">
      <c r="X531" s="3"/>
      <c r="Y531" s="3"/>
    </row>
    <row r="532" spans="24:25" x14ac:dyDescent="0.15">
      <c r="X532" s="3"/>
      <c r="Y532" s="3"/>
    </row>
    <row r="533" spans="24:25" x14ac:dyDescent="0.15">
      <c r="X533" s="3"/>
      <c r="Y533" s="3"/>
    </row>
    <row r="534" spans="24:25" x14ac:dyDescent="0.15">
      <c r="X534" s="3"/>
      <c r="Y534" s="3"/>
    </row>
    <row r="535" spans="24:25" x14ac:dyDescent="0.15">
      <c r="X535" s="3"/>
      <c r="Y535" s="3"/>
    </row>
    <row r="536" spans="24:25" x14ac:dyDescent="0.15">
      <c r="X536" s="3"/>
      <c r="Y536" s="3"/>
    </row>
    <row r="537" spans="24:25" x14ac:dyDescent="0.15">
      <c r="X537" s="3"/>
      <c r="Y537" s="3"/>
    </row>
    <row r="538" spans="24:25" x14ac:dyDescent="0.15">
      <c r="X538" s="3"/>
      <c r="Y538" s="3"/>
    </row>
    <row r="539" spans="24:25" x14ac:dyDescent="0.15">
      <c r="X539" s="3"/>
      <c r="Y539" s="3"/>
    </row>
    <row r="540" spans="24:25" x14ac:dyDescent="0.15">
      <c r="X540" s="3"/>
      <c r="Y540" s="3"/>
    </row>
    <row r="541" spans="24:25" x14ac:dyDescent="0.15">
      <c r="X541" s="3"/>
      <c r="Y541" s="3"/>
    </row>
    <row r="542" spans="24:25" x14ac:dyDescent="0.15">
      <c r="X542" s="3"/>
      <c r="Y542" s="3"/>
    </row>
    <row r="543" spans="24:25" x14ac:dyDescent="0.15">
      <c r="X543" s="3"/>
      <c r="Y543" s="3"/>
    </row>
    <row r="544" spans="24:25" x14ac:dyDescent="0.15">
      <c r="X544" s="3"/>
      <c r="Y544" s="3"/>
    </row>
    <row r="545" spans="24:25" x14ac:dyDescent="0.15">
      <c r="X545" s="3"/>
      <c r="Y545" s="3"/>
    </row>
    <row r="546" spans="24:25" x14ac:dyDescent="0.15">
      <c r="X546" s="3"/>
      <c r="Y546" s="3"/>
    </row>
    <row r="547" spans="24:25" x14ac:dyDescent="0.15">
      <c r="X547" s="3"/>
      <c r="Y547" s="3"/>
    </row>
    <row r="548" spans="24:25" x14ac:dyDescent="0.15">
      <c r="X548" s="3"/>
      <c r="Y548" s="3"/>
    </row>
    <row r="549" spans="24:25" x14ac:dyDescent="0.15">
      <c r="X549" s="3"/>
      <c r="Y549" s="3"/>
    </row>
    <row r="550" spans="24:25" x14ac:dyDescent="0.15">
      <c r="X550" s="3"/>
      <c r="Y550" s="3"/>
    </row>
    <row r="551" spans="24:25" x14ac:dyDescent="0.15">
      <c r="X551" s="3"/>
      <c r="Y551" s="3"/>
    </row>
    <row r="552" spans="24:25" x14ac:dyDescent="0.15">
      <c r="X552" s="3"/>
      <c r="Y552" s="3"/>
    </row>
    <row r="553" spans="24:25" x14ac:dyDescent="0.15">
      <c r="X553" s="3"/>
      <c r="Y553" s="3"/>
    </row>
    <row r="554" spans="24:25" x14ac:dyDescent="0.15">
      <c r="X554" s="3"/>
      <c r="Y554" s="3"/>
    </row>
    <row r="555" spans="24:25" x14ac:dyDescent="0.15">
      <c r="X555" s="3"/>
      <c r="Y555" s="3"/>
    </row>
    <row r="556" spans="24:25" x14ac:dyDescent="0.15">
      <c r="X556" s="3"/>
      <c r="Y556" s="3"/>
    </row>
    <row r="557" spans="24:25" x14ac:dyDescent="0.15">
      <c r="X557" s="3"/>
      <c r="Y557" s="3"/>
    </row>
    <row r="558" spans="24:25" x14ac:dyDescent="0.15">
      <c r="X558" s="3"/>
      <c r="Y558" s="3"/>
    </row>
    <row r="559" spans="24:25" x14ac:dyDescent="0.15">
      <c r="X559" s="3"/>
      <c r="Y559" s="3"/>
    </row>
    <row r="560" spans="24:25" x14ac:dyDescent="0.15">
      <c r="X560" s="3"/>
      <c r="Y560" s="3"/>
    </row>
    <row r="561" spans="24:25" x14ac:dyDescent="0.15">
      <c r="X561" s="3"/>
      <c r="Y561" s="3"/>
    </row>
    <row r="562" spans="24:25" x14ac:dyDescent="0.15">
      <c r="X562" s="3"/>
      <c r="Y562" s="3"/>
    </row>
    <row r="563" spans="24:25" x14ac:dyDescent="0.15">
      <c r="X563" s="3"/>
      <c r="Y563" s="3"/>
    </row>
    <row r="564" spans="24:25" x14ac:dyDescent="0.15">
      <c r="X564" s="3"/>
      <c r="Y564" s="3"/>
    </row>
    <row r="565" spans="24:25" x14ac:dyDescent="0.15">
      <c r="X565" s="3"/>
      <c r="Y565" s="3"/>
    </row>
    <row r="566" spans="24:25" x14ac:dyDescent="0.15">
      <c r="X566" s="3"/>
      <c r="Y566" s="3"/>
    </row>
    <row r="567" spans="24:25" x14ac:dyDescent="0.15">
      <c r="X567" s="3"/>
      <c r="Y567" s="3"/>
    </row>
    <row r="568" spans="24:25" x14ac:dyDescent="0.15">
      <c r="X568" s="3"/>
      <c r="Y568" s="3"/>
    </row>
    <row r="569" spans="24:25" x14ac:dyDescent="0.15">
      <c r="X569" s="3"/>
      <c r="Y569" s="3"/>
    </row>
    <row r="570" spans="24:25" x14ac:dyDescent="0.15">
      <c r="X570" s="3"/>
      <c r="Y570" s="3"/>
    </row>
    <row r="571" spans="24:25" x14ac:dyDescent="0.15">
      <c r="X571" s="3"/>
      <c r="Y571" s="3"/>
    </row>
    <row r="572" spans="24:25" x14ac:dyDescent="0.15">
      <c r="X572" s="3"/>
      <c r="Y572" s="3"/>
    </row>
    <row r="573" spans="24:25" x14ac:dyDescent="0.15">
      <c r="X573" s="3"/>
      <c r="Y573" s="3"/>
    </row>
    <row r="574" spans="24:25" x14ac:dyDescent="0.15">
      <c r="X574" s="3"/>
      <c r="Y574" s="3"/>
    </row>
    <row r="575" spans="24:25" x14ac:dyDescent="0.15">
      <c r="X575" s="3"/>
      <c r="Y575" s="3"/>
    </row>
    <row r="576" spans="24:25" x14ac:dyDescent="0.15">
      <c r="X576" s="3"/>
      <c r="Y576" s="3"/>
    </row>
    <row r="577" spans="24:25" x14ac:dyDescent="0.15">
      <c r="X577" s="3"/>
      <c r="Y577" s="3"/>
    </row>
    <row r="578" spans="24:25" x14ac:dyDescent="0.15">
      <c r="X578" s="3"/>
      <c r="Y578" s="3"/>
    </row>
    <row r="579" spans="24:25" x14ac:dyDescent="0.15">
      <c r="X579" s="3"/>
      <c r="Y579" s="3"/>
    </row>
    <row r="580" spans="24:25" x14ac:dyDescent="0.15">
      <c r="X580" s="3"/>
      <c r="Y580" s="3"/>
    </row>
    <row r="581" spans="24:25" x14ac:dyDescent="0.15">
      <c r="X581" s="3"/>
      <c r="Y581" s="3"/>
    </row>
    <row r="582" spans="24:25" x14ac:dyDescent="0.15">
      <c r="X582" s="3"/>
      <c r="Y582" s="3"/>
    </row>
    <row r="583" spans="24:25" x14ac:dyDescent="0.15">
      <c r="X583" s="3"/>
      <c r="Y583" s="3"/>
    </row>
    <row r="584" spans="24:25" x14ac:dyDescent="0.15">
      <c r="X584" s="3"/>
      <c r="Y584" s="3"/>
    </row>
    <row r="585" spans="24:25" x14ac:dyDescent="0.15">
      <c r="X585" s="3"/>
      <c r="Y585" s="3"/>
    </row>
    <row r="586" spans="24:25" x14ac:dyDescent="0.15">
      <c r="X586" s="3"/>
      <c r="Y586" s="3"/>
    </row>
    <row r="587" spans="24:25" x14ac:dyDescent="0.15">
      <c r="X587" s="3"/>
      <c r="Y587" s="3"/>
    </row>
    <row r="588" spans="24:25" x14ac:dyDescent="0.15">
      <c r="X588" s="3"/>
      <c r="Y588" s="3"/>
    </row>
    <row r="589" spans="24:25" x14ac:dyDescent="0.15">
      <c r="X589" s="3"/>
      <c r="Y589" s="3"/>
    </row>
    <row r="590" spans="24:25" x14ac:dyDescent="0.15">
      <c r="X590" s="3"/>
      <c r="Y590" s="3"/>
    </row>
    <row r="591" spans="24:25" x14ac:dyDescent="0.15">
      <c r="X591" s="3"/>
      <c r="Y591" s="3"/>
    </row>
    <row r="592" spans="24:25" x14ac:dyDescent="0.15">
      <c r="X592" s="3"/>
      <c r="Y592" s="3"/>
    </row>
    <row r="593" spans="24:25" x14ac:dyDescent="0.15">
      <c r="X593" s="3"/>
      <c r="Y593" s="3"/>
    </row>
    <row r="594" spans="24:25" x14ac:dyDescent="0.15">
      <c r="X594" s="3"/>
      <c r="Y594" s="3"/>
    </row>
    <row r="595" spans="24:25" x14ac:dyDescent="0.15">
      <c r="X595" s="3"/>
      <c r="Y595" s="3"/>
    </row>
    <row r="596" spans="24:25" x14ac:dyDescent="0.15">
      <c r="X596" s="3"/>
      <c r="Y596" s="3"/>
    </row>
    <row r="597" spans="24:25" x14ac:dyDescent="0.15">
      <c r="X597" s="3"/>
      <c r="Y597" s="3"/>
    </row>
    <row r="598" spans="24:25" x14ac:dyDescent="0.15">
      <c r="X598" s="3"/>
      <c r="Y598" s="3"/>
    </row>
    <row r="599" spans="24:25" x14ac:dyDescent="0.15">
      <c r="X599" s="3"/>
      <c r="Y599" s="3"/>
    </row>
    <row r="600" spans="24:25" x14ac:dyDescent="0.15">
      <c r="X600" s="3"/>
      <c r="Y600" s="3"/>
    </row>
    <row r="601" spans="24:25" x14ac:dyDescent="0.15">
      <c r="X601" s="3"/>
      <c r="Y601" s="3"/>
    </row>
    <row r="602" spans="24:25" x14ac:dyDescent="0.15">
      <c r="X602" s="3"/>
      <c r="Y602" s="3"/>
    </row>
    <row r="603" spans="24:25" x14ac:dyDescent="0.15">
      <c r="X603" s="3"/>
      <c r="Y603" s="3"/>
    </row>
    <row r="604" spans="24:25" x14ac:dyDescent="0.15">
      <c r="X604" s="3"/>
      <c r="Y604" s="3"/>
    </row>
    <row r="605" spans="24:25" x14ac:dyDescent="0.15">
      <c r="X605" s="3"/>
      <c r="Y605" s="3"/>
    </row>
    <row r="606" spans="24:25" x14ac:dyDescent="0.15">
      <c r="X606" s="3"/>
      <c r="Y606" s="3"/>
    </row>
    <row r="607" spans="24:25" x14ac:dyDescent="0.15">
      <c r="X607" s="3"/>
      <c r="Y607" s="3"/>
    </row>
    <row r="608" spans="24:25" x14ac:dyDescent="0.15">
      <c r="X608" s="3"/>
      <c r="Y608" s="3"/>
    </row>
    <row r="609" spans="24:25" x14ac:dyDescent="0.15">
      <c r="X609" s="3"/>
      <c r="Y609" s="3"/>
    </row>
    <row r="610" spans="24:25" x14ac:dyDescent="0.15">
      <c r="X610" s="3"/>
      <c r="Y610" s="3"/>
    </row>
    <row r="611" spans="24:25" x14ac:dyDescent="0.15">
      <c r="X611" s="3"/>
      <c r="Y611" s="3"/>
    </row>
    <row r="612" spans="24:25" x14ac:dyDescent="0.15">
      <c r="X612" s="3"/>
      <c r="Y612" s="3"/>
    </row>
    <row r="613" spans="24:25" x14ac:dyDescent="0.15">
      <c r="X613" s="3"/>
      <c r="Y613" s="3"/>
    </row>
    <row r="614" spans="24:25" x14ac:dyDescent="0.15">
      <c r="X614" s="3"/>
      <c r="Y614" s="3"/>
    </row>
    <row r="615" spans="24:25" x14ac:dyDescent="0.15">
      <c r="X615" s="3"/>
      <c r="Y615" s="3"/>
    </row>
    <row r="616" spans="24:25" x14ac:dyDescent="0.15">
      <c r="X616" s="3"/>
      <c r="Y616" s="3"/>
    </row>
    <row r="617" spans="24:25" x14ac:dyDescent="0.15">
      <c r="X617" s="3"/>
      <c r="Y617" s="3"/>
    </row>
    <row r="618" spans="24:25" x14ac:dyDescent="0.15">
      <c r="X618" s="3"/>
      <c r="Y618" s="3"/>
    </row>
    <row r="619" spans="24:25" x14ac:dyDescent="0.15">
      <c r="X619" s="3"/>
      <c r="Y619" s="3"/>
    </row>
    <row r="620" spans="24:25" x14ac:dyDescent="0.15">
      <c r="X620" s="3"/>
      <c r="Y620" s="3"/>
    </row>
    <row r="621" spans="24:25" x14ac:dyDescent="0.15">
      <c r="X621" s="3"/>
      <c r="Y621" s="3"/>
    </row>
    <row r="622" spans="24:25" x14ac:dyDescent="0.15">
      <c r="X622" s="3"/>
      <c r="Y622" s="3"/>
    </row>
    <row r="623" spans="24:25" x14ac:dyDescent="0.15">
      <c r="X623" s="3"/>
      <c r="Y623" s="3"/>
    </row>
    <row r="624" spans="24:25" x14ac:dyDescent="0.15">
      <c r="X624" s="3"/>
      <c r="Y624" s="3"/>
    </row>
    <row r="625" spans="24:25" x14ac:dyDescent="0.15">
      <c r="X625" s="3"/>
      <c r="Y625" s="3"/>
    </row>
    <row r="626" spans="24:25" x14ac:dyDescent="0.15">
      <c r="X626" s="3"/>
      <c r="Y626" s="3"/>
    </row>
    <row r="627" spans="24:25" x14ac:dyDescent="0.15">
      <c r="X627" s="3"/>
      <c r="Y627" s="3"/>
    </row>
    <row r="628" spans="24:25" x14ac:dyDescent="0.15">
      <c r="X628" s="3"/>
      <c r="Y628" s="3"/>
    </row>
    <row r="629" spans="24:25" x14ac:dyDescent="0.15">
      <c r="X629" s="3"/>
      <c r="Y629" s="3"/>
    </row>
    <row r="630" spans="24:25" x14ac:dyDescent="0.15">
      <c r="X630" s="3"/>
      <c r="Y630" s="3"/>
    </row>
    <row r="631" spans="24:25" x14ac:dyDescent="0.15">
      <c r="X631" s="3"/>
      <c r="Y631" s="3"/>
    </row>
    <row r="632" spans="24:25" x14ac:dyDescent="0.15">
      <c r="X632" s="3"/>
      <c r="Y632" s="3"/>
    </row>
    <row r="633" spans="24:25" x14ac:dyDescent="0.15">
      <c r="X633" s="3"/>
      <c r="Y633" s="3"/>
    </row>
    <row r="634" spans="24:25" x14ac:dyDescent="0.15">
      <c r="X634" s="3"/>
      <c r="Y634" s="3"/>
    </row>
    <row r="635" spans="24:25" x14ac:dyDescent="0.15">
      <c r="X635" s="3"/>
      <c r="Y635" s="3"/>
    </row>
    <row r="636" spans="24:25" x14ac:dyDescent="0.15">
      <c r="X636" s="3"/>
      <c r="Y636" s="3"/>
    </row>
    <row r="637" spans="24:25" x14ac:dyDescent="0.15">
      <c r="X637" s="3"/>
      <c r="Y637" s="3"/>
    </row>
    <row r="638" spans="24:25" x14ac:dyDescent="0.15">
      <c r="X638" s="3"/>
      <c r="Y638" s="3"/>
    </row>
    <row r="639" spans="24:25" x14ac:dyDescent="0.15">
      <c r="X639" s="3"/>
      <c r="Y639" s="3"/>
    </row>
    <row r="640" spans="24:25" x14ac:dyDescent="0.15">
      <c r="X640" s="3"/>
      <c r="Y640" s="3"/>
    </row>
    <row r="641" spans="24:25" x14ac:dyDescent="0.15">
      <c r="X641" s="3"/>
      <c r="Y641" s="3"/>
    </row>
    <row r="642" spans="24:25" x14ac:dyDescent="0.15">
      <c r="X642" s="3"/>
      <c r="Y642" s="3"/>
    </row>
    <row r="643" spans="24:25" x14ac:dyDescent="0.15">
      <c r="X643" s="3"/>
      <c r="Y643" s="3"/>
    </row>
    <row r="644" spans="24:25" x14ac:dyDescent="0.15">
      <c r="X644" s="3"/>
      <c r="Y644" s="3"/>
    </row>
    <row r="645" spans="24:25" x14ac:dyDescent="0.15">
      <c r="X645" s="3"/>
      <c r="Y645" s="3"/>
    </row>
    <row r="646" spans="24:25" x14ac:dyDescent="0.15">
      <c r="X646" s="3"/>
      <c r="Y646" s="3"/>
    </row>
    <row r="647" spans="24:25" x14ac:dyDescent="0.15">
      <c r="X647" s="3"/>
      <c r="Y647" s="3"/>
    </row>
    <row r="648" spans="24:25" x14ac:dyDescent="0.15">
      <c r="X648" s="3"/>
      <c r="Y648" s="3"/>
    </row>
    <row r="649" spans="24:25" x14ac:dyDescent="0.15">
      <c r="X649" s="3"/>
      <c r="Y649" s="3"/>
    </row>
    <row r="650" spans="24:25" x14ac:dyDescent="0.15">
      <c r="X650" s="3"/>
      <c r="Y650" s="3"/>
    </row>
    <row r="651" spans="24:25" x14ac:dyDescent="0.15">
      <c r="X651" s="3"/>
      <c r="Y651" s="3"/>
    </row>
    <row r="652" spans="24:25" x14ac:dyDescent="0.15">
      <c r="X652" s="3"/>
      <c r="Y652" s="3"/>
    </row>
    <row r="653" spans="24:25" x14ac:dyDescent="0.15">
      <c r="X653" s="3"/>
      <c r="Y653" s="3"/>
    </row>
    <row r="654" spans="24:25" x14ac:dyDescent="0.15">
      <c r="X654" s="3"/>
      <c r="Y654" s="3"/>
    </row>
    <row r="655" spans="24:25" x14ac:dyDescent="0.15">
      <c r="X655" s="3"/>
      <c r="Y655" s="3"/>
    </row>
    <row r="656" spans="24:25" x14ac:dyDescent="0.15">
      <c r="X656" s="3"/>
      <c r="Y656" s="3"/>
    </row>
    <row r="657" spans="24:25" x14ac:dyDescent="0.15">
      <c r="X657" s="3"/>
      <c r="Y657" s="3"/>
    </row>
    <row r="658" spans="24:25" x14ac:dyDescent="0.15">
      <c r="X658" s="3"/>
      <c r="Y658" s="3"/>
    </row>
    <row r="659" spans="24:25" x14ac:dyDescent="0.15">
      <c r="X659" s="3"/>
      <c r="Y659" s="3"/>
    </row>
    <row r="660" spans="24:25" x14ac:dyDescent="0.15">
      <c r="X660" s="3"/>
      <c r="Y660" s="3"/>
    </row>
    <row r="661" spans="24:25" x14ac:dyDescent="0.15">
      <c r="X661" s="3"/>
      <c r="Y661" s="3"/>
    </row>
    <row r="662" spans="24:25" x14ac:dyDescent="0.15">
      <c r="X662" s="3"/>
      <c r="Y662" s="3"/>
    </row>
    <row r="663" spans="24:25" x14ac:dyDescent="0.15">
      <c r="X663" s="3"/>
      <c r="Y663" s="3"/>
    </row>
    <row r="664" spans="24:25" x14ac:dyDescent="0.15">
      <c r="X664" s="3"/>
      <c r="Y664" s="3"/>
    </row>
    <row r="665" spans="24:25" x14ac:dyDescent="0.15">
      <c r="X665" s="3"/>
      <c r="Y665" s="3"/>
    </row>
    <row r="666" spans="24:25" x14ac:dyDescent="0.15">
      <c r="X666" s="3"/>
      <c r="Y666" s="3"/>
    </row>
    <row r="667" spans="24:25" x14ac:dyDescent="0.15">
      <c r="X667" s="3"/>
      <c r="Y667" s="3"/>
    </row>
    <row r="668" spans="24:25" x14ac:dyDescent="0.15">
      <c r="X668" s="3"/>
      <c r="Y668" s="3"/>
    </row>
    <row r="669" spans="24:25" x14ac:dyDescent="0.15">
      <c r="X669" s="3"/>
      <c r="Y669" s="3"/>
    </row>
    <row r="670" spans="24:25" x14ac:dyDescent="0.15">
      <c r="X670" s="3"/>
      <c r="Y670" s="3"/>
    </row>
    <row r="671" spans="24:25" x14ac:dyDescent="0.15">
      <c r="X671" s="3"/>
      <c r="Y671" s="3"/>
    </row>
    <row r="672" spans="24:25" x14ac:dyDescent="0.15">
      <c r="X672" s="3"/>
      <c r="Y672" s="3"/>
    </row>
    <row r="673" spans="24:25" x14ac:dyDescent="0.15">
      <c r="X673" s="3"/>
      <c r="Y673" s="3"/>
    </row>
    <row r="674" spans="24:25" x14ac:dyDescent="0.15">
      <c r="X674" s="3"/>
      <c r="Y674" s="3"/>
    </row>
    <row r="675" spans="24:25" x14ac:dyDescent="0.15">
      <c r="X675" s="3"/>
      <c r="Y675" s="3"/>
    </row>
    <row r="676" spans="24:25" x14ac:dyDescent="0.15">
      <c r="X676" s="3"/>
      <c r="Y676" s="3"/>
    </row>
    <row r="677" spans="24:25" x14ac:dyDescent="0.15">
      <c r="X677" s="3"/>
      <c r="Y677" s="3"/>
    </row>
    <row r="678" spans="24:25" x14ac:dyDescent="0.15">
      <c r="X678" s="3"/>
      <c r="Y678" s="3"/>
    </row>
    <row r="679" spans="24:25" x14ac:dyDescent="0.15">
      <c r="X679" s="3"/>
      <c r="Y679" s="3"/>
    </row>
    <row r="680" spans="24:25" x14ac:dyDescent="0.15">
      <c r="X680" s="3"/>
      <c r="Y680" s="3"/>
    </row>
    <row r="681" spans="24:25" x14ac:dyDescent="0.15">
      <c r="X681" s="3"/>
      <c r="Y681" s="3"/>
    </row>
    <row r="682" spans="24:25" x14ac:dyDescent="0.15">
      <c r="X682" s="3"/>
      <c r="Y682" s="3"/>
    </row>
    <row r="683" spans="24:25" x14ac:dyDescent="0.15">
      <c r="X683" s="3"/>
      <c r="Y683" s="3"/>
    </row>
    <row r="684" spans="24:25" x14ac:dyDescent="0.15">
      <c r="X684" s="3"/>
      <c r="Y684" s="3"/>
    </row>
    <row r="685" spans="24:25" x14ac:dyDescent="0.15">
      <c r="X685" s="3"/>
      <c r="Y685" s="3"/>
    </row>
    <row r="686" spans="24:25" x14ac:dyDescent="0.15">
      <c r="X686" s="3"/>
      <c r="Y686" s="3"/>
    </row>
    <row r="687" spans="24:25" x14ac:dyDescent="0.15">
      <c r="X687" s="3"/>
      <c r="Y687" s="3"/>
    </row>
    <row r="688" spans="24:25" x14ac:dyDescent="0.15">
      <c r="X688" s="3"/>
      <c r="Y688" s="3"/>
    </row>
    <row r="689" spans="24:25" x14ac:dyDescent="0.15">
      <c r="X689" s="3"/>
      <c r="Y689" s="3"/>
    </row>
    <row r="690" spans="24:25" x14ac:dyDescent="0.15">
      <c r="X690" s="3"/>
      <c r="Y690" s="3"/>
    </row>
    <row r="691" spans="24:25" x14ac:dyDescent="0.15">
      <c r="X691" s="3"/>
      <c r="Y691" s="3"/>
    </row>
    <row r="692" spans="24:25" x14ac:dyDescent="0.15">
      <c r="X692" s="3"/>
      <c r="Y692" s="3"/>
    </row>
    <row r="693" spans="24:25" x14ac:dyDescent="0.15">
      <c r="X693" s="3"/>
      <c r="Y693" s="3"/>
    </row>
    <row r="694" spans="24:25" x14ac:dyDescent="0.15">
      <c r="X694" s="3"/>
      <c r="Y694" s="3"/>
    </row>
    <row r="695" spans="24:25" x14ac:dyDescent="0.15">
      <c r="X695" s="3"/>
      <c r="Y695" s="3"/>
    </row>
    <row r="696" spans="24:25" x14ac:dyDescent="0.15">
      <c r="X696" s="3"/>
      <c r="Y696" s="3"/>
    </row>
    <row r="697" spans="24:25" x14ac:dyDescent="0.15">
      <c r="X697" s="3"/>
      <c r="Y697" s="3"/>
    </row>
    <row r="698" spans="24:25" x14ac:dyDescent="0.15">
      <c r="X698" s="3"/>
      <c r="Y698" s="3"/>
    </row>
    <row r="699" spans="24:25" x14ac:dyDescent="0.15">
      <c r="X699" s="3"/>
      <c r="Y699" s="3"/>
    </row>
    <row r="700" spans="24:25" x14ac:dyDescent="0.15">
      <c r="X700" s="3"/>
      <c r="Y700" s="3"/>
    </row>
    <row r="701" spans="24:25" x14ac:dyDescent="0.15">
      <c r="X701" s="3"/>
      <c r="Y701" s="3"/>
    </row>
    <row r="702" spans="24:25" x14ac:dyDescent="0.15">
      <c r="X702" s="3"/>
      <c r="Y702" s="3"/>
    </row>
    <row r="703" spans="24:25" x14ac:dyDescent="0.15">
      <c r="X703" s="3"/>
      <c r="Y703" s="3"/>
    </row>
    <row r="704" spans="24:25" x14ac:dyDescent="0.15">
      <c r="X704" s="3"/>
      <c r="Y704" s="3"/>
    </row>
    <row r="705" spans="24:25" x14ac:dyDescent="0.15">
      <c r="X705" s="3"/>
      <c r="Y705" s="3"/>
    </row>
    <row r="706" spans="24:25" x14ac:dyDescent="0.15">
      <c r="X706" s="3"/>
      <c r="Y706" s="3"/>
    </row>
    <row r="707" spans="24:25" x14ac:dyDescent="0.15">
      <c r="X707" s="3"/>
      <c r="Y707" s="3"/>
    </row>
    <row r="708" spans="24:25" x14ac:dyDescent="0.15">
      <c r="X708" s="3"/>
      <c r="Y708" s="3"/>
    </row>
    <row r="709" spans="24:25" x14ac:dyDescent="0.15">
      <c r="X709" s="3"/>
      <c r="Y709" s="3"/>
    </row>
    <row r="710" spans="24:25" x14ac:dyDescent="0.15">
      <c r="X710" s="3"/>
      <c r="Y710" s="3"/>
    </row>
    <row r="711" spans="24:25" x14ac:dyDescent="0.15">
      <c r="X711" s="3"/>
      <c r="Y711" s="3"/>
    </row>
    <row r="712" spans="24:25" x14ac:dyDescent="0.15">
      <c r="X712" s="3"/>
      <c r="Y712" s="3"/>
    </row>
    <row r="713" spans="24:25" x14ac:dyDescent="0.15">
      <c r="X713" s="3"/>
      <c r="Y713" s="3"/>
    </row>
    <row r="714" spans="24:25" x14ac:dyDescent="0.15">
      <c r="X714" s="3"/>
      <c r="Y714" s="3"/>
    </row>
    <row r="715" spans="24:25" x14ac:dyDescent="0.15">
      <c r="X715" s="3"/>
      <c r="Y715" s="3"/>
    </row>
    <row r="716" spans="24:25" x14ac:dyDescent="0.15">
      <c r="X716" s="3"/>
      <c r="Y716" s="3"/>
    </row>
    <row r="717" spans="24:25" x14ac:dyDescent="0.15">
      <c r="X717" s="3"/>
      <c r="Y717" s="3"/>
    </row>
    <row r="718" spans="24:25" x14ac:dyDescent="0.15">
      <c r="X718" s="3"/>
      <c r="Y718" s="3"/>
    </row>
    <row r="719" spans="24:25" x14ac:dyDescent="0.15">
      <c r="X719" s="3"/>
      <c r="Y719" s="3"/>
    </row>
    <row r="720" spans="24:25" x14ac:dyDescent="0.15">
      <c r="X720" s="3"/>
      <c r="Y720" s="3"/>
    </row>
    <row r="721" spans="24:25" x14ac:dyDescent="0.15">
      <c r="X721" s="3"/>
      <c r="Y721" s="3"/>
    </row>
    <row r="722" spans="24:25" x14ac:dyDescent="0.15">
      <c r="X722" s="3"/>
      <c r="Y722" s="3"/>
    </row>
    <row r="723" spans="24:25" x14ac:dyDescent="0.15">
      <c r="X723" s="3"/>
      <c r="Y723" s="3"/>
    </row>
    <row r="724" spans="24:25" x14ac:dyDescent="0.15">
      <c r="X724" s="3"/>
      <c r="Y724" s="3"/>
    </row>
    <row r="725" spans="24:25" x14ac:dyDescent="0.15">
      <c r="X725" s="3"/>
      <c r="Y725" s="3"/>
    </row>
    <row r="726" spans="24:25" x14ac:dyDescent="0.15">
      <c r="X726" s="3"/>
      <c r="Y726" s="3"/>
    </row>
    <row r="727" spans="24:25" x14ac:dyDescent="0.15">
      <c r="X727" s="3"/>
      <c r="Y727" s="3"/>
    </row>
    <row r="728" spans="24:25" x14ac:dyDescent="0.15">
      <c r="X728" s="3"/>
      <c r="Y728" s="3"/>
    </row>
    <row r="729" spans="24:25" x14ac:dyDescent="0.15">
      <c r="X729" s="3"/>
      <c r="Y729" s="3"/>
    </row>
    <row r="730" spans="24:25" x14ac:dyDescent="0.15">
      <c r="X730" s="3"/>
      <c r="Y730" s="3"/>
    </row>
    <row r="731" spans="24:25" x14ac:dyDescent="0.15">
      <c r="X731" s="3"/>
      <c r="Y731" s="3"/>
    </row>
    <row r="732" spans="24:25" x14ac:dyDescent="0.15">
      <c r="X732" s="3"/>
      <c r="Y732" s="3"/>
    </row>
    <row r="733" spans="24:25" x14ac:dyDescent="0.15">
      <c r="X733" s="3"/>
      <c r="Y733" s="3"/>
    </row>
    <row r="734" spans="24:25" x14ac:dyDescent="0.15">
      <c r="X734" s="3"/>
      <c r="Y734" s="3"/>
    </row>
    <row r="735" spans="24:25" x14ac:dyDescent="0.15">
      <c r="X735" s="3"/>
      <c r="Y735" s="3"/>
    </row>
    <row r="736" spans="24:25" x14ac:dyDescent="0.15">
      <c r="X736" s="3"/>
      <c r="Y736" s="3"/>
    </row>
    <row r="737" spans="24:25" x14ac:dyDescent="0.15">
      <c r="X737" s="3"/>
      <c r="Y737" s="3"/>
    </row>
    <row r="738" spans="24:25" x14ac:dyDescent="0.15">
      <c r="X738" s="3"/>
      <c r="Y738" s="3"/>
    </row>
    <row r="739" spans="24:25" x14ac:dyDescent="0.15">
      <c r="X739" s="3"/>
      <c r="Y739" s="3"/>
    </row>
    <row r="740" spans="24:25" x14ac:dyDescent="0.15">
      <c r="X740" s="3"/>
      <c r="Y740" s="3"/>
    </row>
    <row r="741" spans="24:25" x14ac:dyDescent="0.15">
      <c r="X741" s="3"/>
      <c r="Y741" s="3"/>
    </row>
    <row r="742" spans="24:25" x14ac:dyDescent="0.15">
      <c r="X742" s="3"/>
      <c r="Y742" s="3"/>
    </row>
    <row r="743" spans="24:25" x14ac:dyDescent="0.15">
      <c r="X743" s="3"/>
      <c r="Y743" s="3"/>
    </row>
    <row r="744" spans="24:25" x14ac:dyDescent="0.15">
      <c r="X744" s="3"/>
      <c r="Y744" s="3"/>
    </row>
    <row r="745" spans="24:25" x14ac:dyDescent="0.15">
      <c r="X745" s="3"/>
      <c r="Y745" s="3"/>
    </row>
    <row r="746" spans="24:25" x14ac:dyDescent="0.15">
      <c r="X746" s="3"/>
      <c r="Y746" s="3"/>
    </row>
    <row r="747" spans="24:25" x14ac:dyDescent="0.15">
      <c r="X747" s="3"/>
      <c r="Y747" s="3"/>
    </row>
    <row r="748" spans="24:25" x14ac:dyDescent="0.15">
      <c r="X748" s="3"/>
      <c r="Y748" s="3"/>
    </row>
    <row r="749" spans="24:25" x14ac:dyDescent="0.15">
      <c r="X749" s="3"/>
      <c r="Y749" s="3"/>
    </row>
    <row r="750" spans="24:25" x14ac:dyDescent="0.15">
      <c r="X750" s="3"/>
      <c r="Y750" s="3"/>
    </row>
    <row r="751" spans="24:25" x14ac:dyDescent="0.15">
      <c r="X751" s="3"/>
      <c r="Y751" s="3"/>
    </row>
    <row r="752" spans="24:25" x14ac:dyDescent="0.15">
      <c r="X752" s="3"/>
      <c r="Y752" s="3"/>
    </row>
    <row r="753" spans="24:25" x14ac:dyDescent="0.15">
      <c r="X753" s="3"/>
      <c r="Y753" s="3"/>
    </row>
    <row r="754" spans="24:25" x14ac:dyDescent="0.15">
      <c r="X754" s="3"/>
      <c r="Y754" s="3"/>
    </row>
    <row r="755" spans="24:25" x14ac:dyDescent="0.15">
      <c r="X755" s="3"/>
      <c r="Y755" s="3"/>
    </row>
    <row r="756" spans="24:25" x14ac:dyDescent="0.15">
      <c r="X756" s="3"/>
      <c r="Y756" s="3"/>
    </row>
    <row r="757" spans="24:25" x14ac:dyDescent="0.15">
      <c r="X757" s="3"/>
      <c r="Y757" s="3"/>
    </row>
    <row r="758" spans="24:25" x14ac:dyDescent="0.15">
      <c r="X758" s="3"/>
      <c r="Y758" s="3"/>
    </row>
    <row r="759" spans="24:25" x14ac:dyDescent="0.15">
      <c r="X759" s="3"/>
      <c r="Y759" s="3"/>
    </row>
    <row r="760" spans="24:25" x14ac:dyDescent="0.15">
      <c r="X760" s="3"/>
      <c r="Y760" s="3"/>
    </row>
    <row r="761" spans="24:25" x14ac:dyDescent="0.15">
      <c r="X761" s="3"/>
      <c r="Y761" s="3"/>
    </row>
    <row r="762" spans="24:25" x14ac:dyDescent="0.15">
      <c r="X762" s="3"/>
      <c r="Y762" s="3"/>
    </row>
    <row r="763" spans="24:25" x14ac:dyDescent="0.15">
      <c r="X763" s="3"/>
      <c r="Y763" s="3"/>
    </row>
    <row r="764" spans="24:25" x14ac:dyDescent="0.15">
      <c r="X764" s="3"/>
      <c r="Y764" s="3"/>
    </row>
    <row r="765" spans="24:25" x14ac:dyDescent="0.15">
      <c r="X765" s="3"/>
      <c r="Y765" s="3"/>
    </row>
    <row r="766" spans="24:25" x14ac:dyDescent="0.15">
      <c r="X766" s="3"/>
      <c r="Y766" s="3"/>
    </row>
    <row r="767" spans="24:25" x14ac:dyDescent="0.15">
      <c r="X767" s="3"/>
      <c r="Y767" s="3"/>
    </row>
    <row r="768" spans="24:25" x14ac:dyDescent="0.15">
      <c r="X768" s="3"/>
      <c r="Y768" s="3"/>
    </row>
    <row r="769" spans="24:25" x14ac:dyDescent="0.15">
      <c r="X769" s="3"/>
      <c r="Y769" s="3"/>
    </row>
    <row r="770" spans="24:25" x14ac:dyDescent="0.15">
      <c r="X770" s="3"/>
      <c r="Y770" s="3"/>
    </row>
    <row r="771" spans="24:25" x14ac:dyDescent="0.15">
      <c r="X771" s="3"/>
      <c r="Y771" s="3"/>
    </row>
    <row r="772" spans="24:25" x14ac:dyDescent="0.15">
      <c r="X772" s="3"/>
      <c r="Y772" s="3"/>
    </row>
    <row r="773" spans="24:25" x14ac:dyDescent="0.15">
      <c r="X773" s="3"/>
      <c r="Y773" s="3"/>
    </row>
    <row r="774" spans="24:25" x14ac:dyDescent="0.15">
      <c r="X774" s="3"/>
      <c r="Y774" s="3"/>
    </row>
    <row r="775" spans="24:25" x14ac:dyDescent="0.15">
      <c r="X775" s="3"/>
      <c r="Y775" s="3"/>
    </row>
    <row r="776" spans="24:25" x14ac:dyDescent="0.15">
      <c r="X776" s="3"/>
      <c r="Y776" s="3"/>
    </row>
    <row r="777" spans="24:25" x14ac:dyDescent="0.15">
      <c r="X777" s="3"/>
      <c r="Y777" s="3"/>
    </row>
    <row r="778" spans="24:25" x14ac:dyDescent="0.15">
      <c r="X778" s="3"/>
      <c r="Y778" s="3"/>
    </row>
    <row r="779" spans="24:25" x14ac:dyDescent="0.15">
      <c r="X779" s="3"/>
      <c r="Y779" s="3"/>
    </row>
  </sheetData>
  <autoFilter ref="A3:AA459"/>
  <mergeCells count="6">
    <mergeCell ref="A1:E1"/>
    <mergeCell ref="F1:P1"/>
    <mergeCell ref="Q1:S1"/>
    <mergeCell ref="G2:L2"/>
    <mergeCell ref="M2:P2"/>
    <mergeCell ref="Q2:U2"/>
  </mergeCells>
  <phoneticPr fontId="3"/>
  <conditionalFormatting sqref="B289:B292">
    <cfRule type="duplicateValues" dxfId="25" priority="19"/>
    <cfRule type="duplicateValues" dxfId="24" priority="20"/>
  </conditionalFormatting>
  <conditionalFormatting sqref="B166">
    <cfRule type="duplicateValues" dxfId="23" priority="17"/>
    <cfRule type="duplicateValues" dxfId="22" priority="18"/>
  </conditionalFormatting>
  <conditionalFormatting sqref="B167">
    <cfRule type="duplicateValues" dxfId="21" priority="15"/>
    <cfRule type="duplicateValues" dxfId="20" priority="16"/>
  </conditionalFormatting>
  <conditionalFormatting sqref="B388:B391">
    <cfRule type="duplicateValues" dxfId="19" priority="13"/>
    <cfRule type="duplicateValues" dxfId="18" priority="14"/>
  </conditionalFormatting>
  <conditionalFormatting sqref="B254">
    <cfRule type="duplicateValues" dxfId="17" priority="11"/>
    <cfRule type="duplicateValues" dxfId="16" priority="12"/>
  </conditionalFormatting>
  <conditionalFormatting sqref="B203">
    <cfRule type="duplicateValues" dxfId="15" priority="9"/>
    <cfRule type="duplicateValues" dxfId="14" priority="10"/>
  </conditionalFormatting>
  <conditionalFormatting sqref="B358">
    <cfRule type="duplicateValues" dxfId="13" priority="7"/>
    <cfRule type="duplicateValues" dxfId="12" priority="8"/>
  </conditionalFormatting>
  <conditionalFormatting sqref="B221">
    <cfRule type="duplicateValues" dxfId="11" priority="5"/>
    <cfRule type="duplicateValues" dxfId="10" priority="6"/>
  </conditionalFormatting>
  <conditionalFormatting sqref="B143:B145">
    <cfRule type="duplicateValues" dxfId="9" priority="21"/>
    <cfRule type="duplicateValues" dxfId="8" priority="22"/>
  </conditionalFormatting>
  <conditionalFormatting sqref="B444:B447">
    <cfRule type="duplicateValues" dxfId="7" priority="3"/>
    <cfRule type="duplicateValues" dxfId="6" priority="4"/>
  </conditionalFormatting>
  <conditionalFormatting sqref="B414">
    <cfRule type="duplicateValues" dxfId="5" priority="1"/>
    <cfRule type="duplicateValues" dxfId="4" priority="2"/>
  </conditionalFormatting>
  <conditionalFormatting sqref="B171:B202 B4:B142 B146:B165 B168:B169 B293:B357 B255:B288 B204:B220 B359:B387 B392:B408 B222:B253">
    <cfRule type="duplicateValues" dxfId="3" priority="23"/>
    <cfRule type="duplicateValues" dxfId="2" priority="24"/>
  </conditionalFormatting>
  <conditionalFormatting sqref="B409:B413 B415:B443 B448:B458">
    <cfRule type="duplicateValues" dxfId="1" priority="25"/>
    <cfRule type="duplicateValues" dxfId="0" priority="26"/>
  </conditionalFormatting>
  <dataValidations count="2">
    <dataValidation imeMode="off" allowBlank="1" showInputMessage="1" showErrorMessage="1" sqref="D460 E3:F3 E459:P459"/>
    <dataValidation imeMode="on" allowBlank="1" showInputMessage="1" showErrorMessage="1" sqref="Q1 Q423:U459 Q222:Q231 Q3:U221 Q366:R366 Q280:U365 R222:U232 R279:U279 Q367:U421 Q422:R422 Q233:U278"/>
  </dataValidations>
  <pageMargins left="0.70866141732283472" right="0.70866141732283472" top="0.74803149606299213" bottom="0.74803149606299213" header="0.31496062992125984" footer="0.31496062992125984"/>
  <pageSetup paperSize="8" scale="46" fitToHeight="0" orientation="landscape" r:id="rId1"/>
  <rowBreaks count="1" manualBreakCount="1">
    <brk id="40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 Ｂ型</vt:lpstr>
      <vt:lpstr>'R5 Ｂ型'!Print_Area</vt:lpstr>
      <vt:lpstr>'R5 Ｂ型'!Print_Titles</vt:lpstr>
    </vt:vector>
  </TitlesOfParts>
  <Company>茨城県情報政策課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R02031078</cp:lastModifiedBy>
  <cp:lastPrinted>2024-12-05T00:20:53Z</cp:lastPrinted>
  <dcterms:created xsi:type="dcterms:W3CDTF">2018-08-27T02:15:23Z</dcterms:created>
  <dcterms:modified xsi:type="dcterms:W3CDTF">2024-12-05T07:54:53Z</dcterms:modified>
</cp:coreProperties>
</file>