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がん対策\30_精度管理（精度管理調査・受診率・精検受診率）\04_調査結果公表（HP）\R2調査（R3公表）\②R2検診実績\"/>
    </mc:Choice>
  </mc:AlternateContent>
  <bookViews>
    <workbookView xWindow="0" yWindow="0" windowWidth="20490" windowHeight="7530"/>
  </bookViews>
  <sheets>
    <sheet name="R2" sheetId="1" r:id="rId1"/>
  </sheets>
  <definedNames>
    <definedName name="_xlnm.Print_Area" localSheetId="0">'R2'!$A$1:$AD$179</definedName>
    <definedName name="_xlnm.Print_Titles" localSheetId="0">'R2'!$A:$B,'R2'!$1:$5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76" i="1" l="1"/>
  <c r="W176" i="1"/>
  <c r="K176" i="1"/>
  <c r="C176" i="1"/>
  <c r="AA174" i="1"/>
  <c r="W174" i="1"/>
  <c r="K174" i="1"/>
  <c r="C174" i="1"/>
  <c r="AB173" i="1"/>
  <c r="AA173" i="1"/>
  <c r="Z173" i="1"/>
  <c r="Y173" i="1"/>
  <c r="X173" i="1"/>
  <c r="W173" i="1"/>
  <c r="V173" i="1"/>
  <c r="T173" i="1"/>
  <c r="R173" i="1"/>
  <c r="Q173" i="1"/>
  <c r="AC173" i="1" s="1"/>
  <c r="N173" i="1"/>
  <c r="O173" i="1" s="1"/>
  <c r="M173" i="1"/>
  <c r="L173" i="1"/>
  <c r="K173" i="1"/>
  <c r="J173" i="1"/>
  <c r="I173" i="1"/>
  <c r="H173" i="1"/>
  <c r="F173" i="1"/>
  <c r="D173" i="1"/>
  <c r="C173" i="1"/>
  <c r="Z172" i="1"/>
  <c r="V172" i="1"/>
  <c r="R172" i="1"/>
  <c r="F172" i="1"/>
  <c r="AB171" i="1"/>
  <c r="AB172" i="1" s="1"/>
  <c r="AA171" i="1"/>
  <c r="AA172" i="1" s="1"/>
  <c r="Z171" i="1"/>
  <c r="Y171" i="1"/>
  <c r="Y172" i="1" s="1"/>
  <c r="X171" i="1"/>
  <c r="X172" i="1" s="1"/>
  <c r="W171" i="1"/>
  <c r="W172" i="1" s="1"/>
  <c r="V171" i="1"/>
  <c r="T171" i="1"/>
  <c r="AD171" i="1" s="1"/>
  <c r="R171" i="1"/>
  <c r="Q171" i="1"/>
  <c r="Q172" i="1" s="1"/>
  <c r="N171" i="1"/>
  <c r="O171" i="1" s="1"/>
  <c r="M171" i="1"/>
  <c r="M172" i="1" s="1"/>
  <c r="L171" i="1"/>
  <c r="K171" i="1"/>
  <c r="K172" i="1" s="1"/>
  <c r="J171" i="1"/>
  <c r="I171" i="1"/>
  <c r="I172" i="1" s="1"/>
  <c r="H171" i="1"/>
  <c r="F171" i="1"/>
  <c r="D171" i="1"/>
  <c r="E171" i="1" s="1"/>
  <c r="C171" i="1"/>
  <c r="C172" i="1" s="1"/>
  <c r="AB170" i="1"/>
  <c r="AA170" i="1"/>
  <c r="Z170" i="1"/>
  <c r="Y170" i="1"/>
  <c r="X170" i="1"/>
  <c r="W170" i="1"/>
  <c r="V170" i="1"/>
  <c r="T170" i="1"/>
  <c r="R170" i="1"/>
  <c r="Q170" i="1"/>
  <c r="AC170" i="1" s="1"/>
  <c r="N170" i="1"/>
  <c r="O170" i="1" s="1"/>
  <c r="M170" i="1"/>
  <c r="L170" i="1"/>
  <c r="K170" i="1"/>
  <c r="J170" i="1"/>
  <c r="I170" i="1"/>
  <c r="H170" i="1"/>
  <c r="F170" i="1"/>
  <c r="D170" i="1"/>
  <c r="C170" i="1"/>
  <c r="Z169" i="1"/>
  <c r="V169" i="1"/>
  <c r="R169" i="1"/>
  <c r="J169" i="1"/>
  <c r="F169" i="1"/>
  <c r="AB168" i="1"/>
  <c r="AB169" i="1" s="1"/>
  <c r="AA168" i="1"/>
  <c r="AA169" i="1" s="1"/>
  <c r="Z168" i="1"/>
  <c r="Y168" i="1"/>
  <c r="Y169" i="1" s="1"/>
  <c r="X168" i="1"/>
  <c r="X169" i="1" s="1"/>
  <c r="W168" i="1"/>
  <c r="W169" i="1" s="1"/>
  <c r="W175" i="1" s="1"/>
  <c r="V168" i="1"/>
  <c r="T168" i="1"/>
  <c r="AD168" i="1" s="1"/>
  <c r="R168" i="1"/>
  <c r="Q168" i="1"/>
  <c r="Q169" i="1" s="1"/>
  <c r="AC169" i="1" s="1"/>
  <c r="N168" i="1"/>
  <c r="O168" i="1" s="1"/>
  <c r="M168" i="1"/>
  <c r="M169" i="1" s="1"/>
  <c r="L168" i="1"/>
  <c r="K168" i="1"/>
  <c r="K169" i="1" s="1"/>
  <c r="J168" i="1"/>
  <c r="I168" i="1"/>
  <c r="I169" i="1" s="1"/>
  <c r="H168" i="1"/>
  <c r="F168" i="1"/>
  <c r="D168" i="1"/>
  <c r="E168" i="1" s="1"/>
  <c r="C168" i="1"/>
  <c r="C169" i="1" s="1"/>
  <c r="AB167" i="1"/>
  <c r="AB176" i="1" s="1"/>
  <c r="AA167" i="1"/>
  <c r="Z167" i="1"/>
  <c r="Z176" i="1" s="1"/>
  <c r="Y167" i="1"/>
  <c r="Y176" i="1" s="1"/>
  <c r="X167" i="1"/>
  <c r="X176" i="1" s="1"/>
  <c r="W167" i="1"/>
  <c r="V167" i="1"/>
  <c r="V176" i="1" s="1"/>
  <c r="T167" i="1"/>
  <c r="R167" i="1"/>
  <c r="Q167" i="1"/>
  <c r="Q176" i="1" s="1"/>
  <c r="AC176" i="1" s="1"/>
  <c r="N167" i="1"/>
  <c r="M167" i="1"/>
  <c r="M176" i="1" s="1"/>
  <c r="L167" i="1"/>
  <c r="K167" i="1"/>
  <c r="J167" i="1"/>
  <c r="I167" i="1"/>
  <c r="I176" i="1" s="1"/>
  <c r="H167" i="1"/>
  <c r="F167" i="1"/>
  <c r="D167" i="1"/>
  <c r="C167" i="1"/>
  <c r="Z166" i="1"/>
  <c r="V166" i="1"/>
  <c r="V175" i="1" s="1"/>
  <c r="R166" i="1"/>
  <c r="F166" i="1"/>
  <c r="AB165" i="1"/>
  <c r="AB174" i="1" s="1"/>
  <c r="AA165" i="1"/>
  <c r="AA166" i="1" s="1"/>
  <c r="Z165" i="1"/>
  <c r="Z174" i="1" s="1"/>
  <c r="Y165" i="1"/>
  <c r="Y174" i="1" s="1"/>
  <c r="X165" i="1"/>
  <c r="X174" i="1" s="1"/>
  <c r="W165" i="1"/>
  <c r="W166" i="1" s="1"/>
  <c r="V165" i="1"/>
  <c r="V174" i="1" s="1"/>
  <c r="T165" i="1"/>
  <c r="R165" i="1"/>
  <c r="Q165" i="1"/>
  <c r="Q174" i="1" s="1"/>
  <c r="AC174" i="1" s="1"/>
  <c r="N165" i="1"/>
  <c r="M165" i="1"/>
  <c r="M174" i="1" s="1"/>
  <c r="L165" i="1"/>
  <c r="L174" i="1" s="1"/>
  <c r="K165" i="1"/>
  <c r="K166" i="1" s="1"/>
  <c r="K175" i="1" s="1"/>
  <c r="J165" i="1"/>
  <c r="J174" i="1" s="1"/>
  <c r="I165" i="1"/>
  <c r="I174" i="1" s="1"/>
  <c r="H165" i="1"/>
  <c r="H174" i="1" s="1"/>
  <c r="F165" i="1"/>
  <c r="D165" i="1"/>
  <c r="C165" i="1"/>
  <c r="C166" i="1" s="1"/>
  <c r="C175" i="1" s="1"/>
  <c r="AD164" i="1"/>
  <c r="N164" i="1"/>
  <c r="O164" i="1" s="1"/>
  <c r="AD162" i="1"/>
  <c r="N162" i="1"/>
  <c r="O162" i="1" s="1"/>
  <c r="AB161" i="1"/>
  <c r="AA161" i="1"/>
  <c r="Z161" i="1"/>
  <c r="Y161" i="1"/>
  <c r="X161" i="1"/>
  <c r="W161" i="1"/>
  <c r="V161" i="1"/>
  <c r="T161" i="1"/>
  <c r="AD161" i="1" s="1"/>
  <c r="R161" i="1"/>
  <c r="Q161" i="1"/>
  <c r="AC161" i="1" s="1"/>
  <c r="N161" i="1"/>
  <c r="M161" i="1"/>
  <c r="L161" i="1"/>
  <c r="K161" i="1"/>
  <c r="J161" i="1"/>
  <c r="J160" i="1" s="1"/>
  <c r="I161" i="1"/>
  <c r="H161" i="1"/>
  <c r="F161" i="1"/>
  <c r="D161" i="1"/>
  <c r="E161" i="1" s="1"/>
  <c r="C161" i="1"/>
  <c r="T160" i="1"/>
  <c r="AD160" i="1" s="1"/>
  <c r="L160" i="1"/>
  <c r="H160" i="1"/>
  <c r="D160" i="1"/>
  <c r="AB159" i="1"/>
  <c r="AB160" i="1" s="1"/>
  <c r="AA159" i="1"/>
  <c r="AA160" i="1" s="1"/>
  <c r="Z159" i="1"/>
  <c r="Z160" i="1" s="1"/>
  <c r="Y159" i="1"/>
  <c r="Y160" i="1" s="1"/>
  <c r="X159" i="1"/>
  <c r="X160" i="1" s="1"/>
  <c r="W159" i="1"/>
  <c r="W160" i="1" s="1"/>
  <c r="V159" i="1"/>
  <c r="V160" i="1" s="1"/>
  <c r="T159" i="1"/>
  <c r="AD159" i="1" s="1"/>
  <c r="R159" i="1"/>
  <c r="Q159" i="1"/>
  <c r="Q160" i="1" s="1"/>
  <c r="N159" i="1"/>
  <c r="O159" i="1" s="1"/>
  <c r="M159" i="1"/>
  <c r="M160" i="1" s="1"/>
  <c r="L159" i="1"/>
  <c r="K159" i="1"/>
  <c r="K160" i="1" s="1"/>
  <c r="J159" i="1"/>
  <c r="I159" i="1"/>
  <c r="I160" i="1" s="1"/>
  <c r="H159" i="1"/>
  <c r="F159" i="1"/>
  <c r="D159" i="1"/>
  <c r="E159" i="1" s="1"/>
  <c r="C159" i="1"/>
  <c r="C160" i="1" s="1"/>
  <c r="AB158" i="1"/>
  <c r="AA158" i="1"/>
  <c r="Z158" i="1"/>
  <c r="Y158" i="1"/>
  <c r="X158" i="1"/>
  <c r="W158" i="1"/>
  <c r="V158" i="1"/>
  <c r="T158" i="1"/>
  <c r="AD158" i="1" s="1"/>
  <c r="R158" i="1"/>
  <c r="Q158" i="1"/>
  <c r="N158" i="1"/>
  <c r="O158" i="1" s="1"/>
  <c r="M158" i="1"/>
  <c r="L158" i="1"/>
  <c r="K158" i="1"/>
  <c r="J158" i="1"/>
  <c r="I158" i="1"/>
  <c r="H158" i="1"/>
  <c r="F158" i="1"/>
  <c r="D158" i="1"/>
  <c r="E158" i="1" s="1"/>
  <c r="C158" i="1"/>
  <c r="AB157" i="1"/>
  <c r="T157" i="1"/>
  <c r="AD157" i="1" s="1"/>
  <c r="L157" i="1"/>
  <c r="H157" i="1"/>
  <c r="D157" i="1"/>
  <c r="E157" i="1" s="1"/>
  <c r="AB156" i="1"/>
  <c r="AA156" i="1"/>
  <c r="AA157" i="1" s="1"/>
  <c r="Z156" i="1"/>
  <c r="Y156" i="1"/>
  <c r="Y157" i="1" s="1"/>
  <c r="X156" i="1"/>
  <c r="X157" i="1" s="1"/>
  <c r="W156" i="1"/>
  <c r="W157" i="1" s="1"/>
  <c r="V156" i="1"/>
  <c r="T156" i="1"/>
  <c r="AD156" i="1" s="1"/>
  <c r="R156" i="1"/>
  <c r="Q156" i="1"/>
  <c r="Q157" i="1" s="1"/>
  <c r="N156" i="1"/>
  <c r="O156" i="1" s="1"/>
  <c r="M156" i="1"/>
  <c r="M157" i="1" s="1"/>
  <c r="L156" i="1"/>
  <c r="K156" i="1"/>
  <c r="K157" i="1" s="1"/>
  <c r="J156" i="1"/>
  <c r="J157" i="1" s="1"/>
  <c r="I156" i="1"/>
  <c r="I157" i="1" s="1"/>
  <c r="H156" i="1"/>
  <c r="F156" i="1"/>
  <c r="G156" i="1" s="1"/>
  <c r="D156" i="1"/>
  <c r="E156" i="1" s="1"/>
  <c r="C156" i="1"/>
  <c r="C157" i="1" s="1"/>
  <c r="AB155" i="1"/>
  <c r="AB154" i="1" s="1"/>
  <c r="AA155" i="1"/>
  <c r="Z155" i="1"/>
  <c r="Y155" i="1"/>
  <c r="X155" i="1"/>
  <c r="W155" i="1"/>
  <c r="V155" i="1"/>
  <c r="T155" i="1"/>
  <c r="AD155" i="1" s="1"/>
  <c r="R155" i="1"/>
  <c r="Q155" i="1"/>
  <c r="N155" i="1"/>
  <c r="O155" i="1" s="1"/>
  <c r="M155" i="1"/>
  <c r="L155" i="1"/>
  <c r="K155" i="1"/>
  <c r="J155" i="1"/>
  <c r="I155" i="1"/>
  <c r="H155" i="1"/>
  <c r="F155" i="1"/>
  <c r="D155" i="1"/>
  <c r="E155" i="1" s="1"/>
  <c r="C155" i="1"/>
  <c r="T154" i="1"/>
  <c r="AD154" i="1" s="1"/>
  <c r="L154" i="1"/>
  <c r="H154" i="1"/>
  <c r="D154" i="1"/>
  <c r="AB153" i="1"/>
  <c r="AA153" i="1"/>
  <c r="AA154" i="1" s="1"/>
  <c r="Z153" i="1"/>
  <c r="Y153" i="1"/>
  <c r="Y154" i="1" s="1"/>
  <c r="X153" i="1"/>
  <c r="X154" i="1" s="1"/>
  <c r="W153" i="1"/>
  <c r="W154" i="1" s="1"/>
  <c r="V153" i="1"/>
  <c r="V162" i="1" s="1"/>
  <c r="T153" i="1"/>
  <c r="AD153" i="1" s="1"/>
  <c r="R153" i="1"/>
  <c r="Q153" i="1"/>
  <c r="Q154" i="1" s="1"/>
  <c r="N153" i="1"/>
  <c r="O153" i="1" s="1"/>
  <c r="M153" i="1"/>
  <c r="M154" i="1" s="1"/>
  <c r="L153" i="1"/>
  <c r="K153" i="1"/>
  <c r="K154" i="1" s="1"/>
  <c r="J153" i="1"/>
  <c r="J154" i="1" s="1"/>
  <c r="I153" i="1"/>
  <c r="I154" i="1" s="1"/>
  <c r="H153" i="1"/>
  <c r="F153" i="1"/>
  <c r="G153" i="1" s="1"/>
  <c r="D153" i="1"/>
  <c r="E153" i="1" s="1"/>
  <c r="C153" i="1"/>
  <c r="C154" i="1" s="1"/>
  <c r="AB152" i="1"/>
  <c r="AA152" i="1"/>
  <c r="AA164" i="1" s="1"/>
  <c r="Z152" i="1"/>
  <c r="Y152" i="1"/>
  <c r="Y164" i="1" s="1"/>
  <c r="X152" i="1"/>
  <c r="W152" i="1"/>
  <c r="W164" i="1" s="1"/>
  <c r="V152" i="1"/>
  <c r="T152" i="1"/>
  <c r="T164" i="1" s="1"/>
  <c r="R152" i="1"/>
  <c r="Q152" i="1"/>
  <c r="Q164" i="1" s="1"/>
  <c r="N152" i="1"/>
  <c r="O152" i="1" s="1"/>
  <c r="M152" i="1"/>
  <c r="M164" i="1" s="1"/>
  <c r="L152" i="1"/>
  <c r="K152" i="1"/>
  <c r="K164" i="1" s="1"/>
  <c r="J152" i="1"/>
  <c r="J164" i="1" s="1"/>
  <c r="I152" i="1"/>
  <c r="I164" i="1" s="1"/>
  <c r="H152" i="1"/>
  <c r="F152" i="1"/>
  <c r="D152" i="1"/>
  <c r="C152" i="1"/>
  <c r="C164" i="1" s="1"/>
  <c r="AB151" i="1"/>
  <c r="T151" i="1"/>
  <c r="L151" i="1"/>
  <c r="L163" i="1" s="1"/>
  <c r="H151" i="1"/>
  <c r="D151" i="1"/>
  <c r="AB150" i="1"/>
  <c r="AA150" i="1"/>
  <c r="AA162" i="1" s="1"/>
  <c r="Z150" i="1"/>
  <c r="Y150" i="1"/>
  <c r="Y162" i="1" s="1"/>
  <c r="X150" i="1"/>
  <c r="W150" i="1"/>
  <c r="W162" i="1" s="1"/>
  <c r="V150" i="1"/>
  <c r="T150" i="1"/>
  <c r="T162" i="1" s="1"/>
  <c r="R150" i="1"/>
  <c r="Q150" i="1"/>
  <c r="Q162" i="1" s="1"/>
  <c r="N150" i="1"/>
  <c r="O150" i="1" s="1"/>
  <c r="M150" i="1"/>
  <c r="M162" i="1" s="1"/>
  <c r="L150" i="1"/>
  <c r="L162" i="1" s="1"/>
  <c r="K150" i="1"/>
  <c r="K162" i="1" s="1"/>
  <c r="J150" i="1"/>
  <c r="J162" i="1" s="1"/>
  <c r="I150" i="1"/>
  <c r="I162" i="1" s="1"/>
  <c r="H150" i="1"/>
  <c r="H162" i="1" s="1"/>
  <c r="F150" i="1"/>
  <c r="G150" i="1" s="1"/>
  <c r="D150" i="1"/>
  <c r="C150" i="1"/>
  <c r="C162" i="1" s="1"/>
  <c r="T149" i="1"/>
  <c r="AD149" i="1" s="1"/>
  <c r="L149" i="1"/>
  <c r="H149" i="1"/>
  <c r="D149" i="1"/>
  <c r="E149" i="1" s="1"/>
  <c r="T147" i="1"/>
  <c r="AD147" i="1" s="1"/>
  <c r="L147" i="1"/>
  <c r="H147" i="1"/>
  <c r="D147" i="1"/>
  <c r="E147" i="1" s="1"/>
  <c r="AB146" i="1"/>
  <c r="AA146" i="1"/>
  <c r="Z146" i="1"/>
  <c r="Y146" i="1"/>
  <c r="X146" i="1"/>
  <c r="W146" i="1"/>
  <c r="V146" i="1"/>
  <c r="T146" i="1"/>
  <c r="AD146" i="1" s="1"/>
  <c r="R146" i="1"/>
  <c r="Q146" i="1"/>
  <c r="N146" i="1"/>
  <c r="O146" i="1" s="1"/>
  <c r="M146" i="1"/>
  <c r="L146" i="1"/>
  <c r="K146" i="1"/>
  <c r="J146" i="1"/>
  <c r="I146" i="1"/>
  <c r="H146" i="1"/>
  <c r="F146" i="1"/>
  <c r="D146" i="1"/>
  <c r="E146" i="1" s="1"/>
  <c r="C146" i="1"/>
  <c r="AB145" i="1"/>
  <c r="T145" i="1"/>
  <c r="AD145" i="1" s="1"/>
  <c r="L145" i="1"/>
  <c r="H145" i="1"/>
  <c r="D145" i="1"/>
  <c r="E145" i="1" s="1"/>
  <c r="AB144" i="1"/>
  <c r="AA144" i="1"/>
  <c r="AA145" i="1" s="1"/>
  <c r="Z144" i="1"/>
  <c r="Y144" i="1"/>
  <c r="Y145" i="1" s="1"/>
  <c r="X144" i="1"/>
  <c r="X145" i="1" s="1"/>
  <c r="W144" i="1"/>
  <c r="W145" i="1" s="1"/>
  <c r="V144" i="1"/>
  <c r="T144" i="1"/>
  <c r="AD144" i="1" s="1"/>
  <c r="R144" i="1"/>
  <c r="Q144" i="1"/>
  <c r="Q145" i="1" s="1"/>
  <c r="N144" i="1"/>
  <c r="O144" i="1" s="1"/>
  <c r="M144" i="1"/>
  <c r="M145" i="1" s="1"/>
  <c r="L144" i="1"/>
  <c r="K144" i="1"/>
  <c r="K145" i="1" s="1"/>
  <c r="J144" i="1"/>
  <c r="J145" i="1" s="1"/>
  <c r="I144" i="1"/>
  <c r="I145" i="1" s="1"/>
  <c r="H144" i="1"/>
  <c r="F144" i="1"/>
  <c r="G144" i="1" s="1"/>
  <c r="D144" i="1"/>
  <c r="E144" i="1" s="1"/>
  <c r="C144" i="1"/>
  <c r="C145" i="1" s="1"/>
  <c r="AB143" i="1"/>
  <c r="AB142" i="1" s="1"/>
  <c r="AA143" i="1"/>
  <c r="Z143" i="1"/>
  <c r="Y143" i="1"/>
  <c r="X143" i="1"/>
  <c r="W143" i="1"/>
  <c r="V143" i="1"/>
  <c r="T143" i="1"/>
  <c r="AD143" i="1" s="1"/>
  <c r="R143" i="1"/>
  <c r="Q143" i="1"/>
  <c r="N143" i="1"/>
  <c r="O143" i="1" s="1"/>
  <c r="M143" i="1"/>
  <c r="L143" i="1"/>
  <c r="K143" i="1"/>
  <c r="J143" i="1"/>
  <c r="I143" i="1"/>
  <c r="H143" i="1"/>
  <c r="F143" i="1"/>
  <c r="D143" i="1"/>
  <c r="E143" i="1" s="1"/>
  <c r="C143" i="1"/>
  <c r="T142" i="1"/>
  <c r="AD142" i="1" s="1"/>
  <c r="L142" i="1"/>
  <c r="H142" i="1"/>
  <c r="H148" i="1" s="1"/>
  <c r="D142" i="1"/>
  <c r="AB141" i="1"/>
  <c r="AB147" i="1" s="1"/>
  <c r="AA141" i="1"/>
  <c r="AA142" i="1" s="1"/>
  <c r="Z141" i="1"/>
  <c r="Y141" i="1"/>
  <c r="Y142" i="1" s="1"/>
  <c r="X141" i="1"/>
  <c r="X142" i="1" s="1"/>
  <c r="W141" i="1"/>
  <c r="W142" i="1" s="1"/>
  <c r="V141" i="1"/>
  <c r="T141" i="1"/>
  <c r="AD141" i="1" s="1"/>
  <c r="R141" i="1"/>
  <c r="Q141" i="1"/>
  <c r="Q142" i="1" s="1"/>
  <c r="N141" i="1"/>
  <c r="O141" i="1" s="1"/>
  <c r="M141" i="1"/>
  <c r="M142" i="1" s="1"/>
  <c r="L141" i="1"/>
  <c r="K141" i="1"/>
  <c r="K142" i="1" s="1"/>
  <c r="J141" i="1"/>
  <c r="J142" i="1" s="1"/>
  <c r="I141" i="1"/>
  <c r="I142" i="1" s="1"/>
  <c r="H141" i="1"/>
  <c r="F141" i="1"/>
  <c r="G141" i="1" s="1"/>
  <c r="D141" i="1"/>
  <c r="E141" i="1" s="1"/>
  <c r="C141" i="1"/>
  <c r="C142" i="1" s="1"/>
  <c r="AB140" i="1"/>
  <c r="AA140" i="1"/>
  <c r="AA149" i="1" s="1"/>
  <c r="Z140" i="1"/>
  <c r="Y140" i="1"/>
  <c r="Y149" i="1" s="1"/>
  <c r="X140" i="1"/>
  <c r="X149" i="1" s="1"/>
  <c r="W140" i="1"/>
  <c r="W149" i="1" s="1"/>
  <c r="V140" i="1"/>
  <c r="T140" i="1"/>
  <c r="AD140" i="1" s="1"/>
  <c r="R140" i="1"/>
  <c r="Q140" i="1"/>
  <c r="Q149" i="1" s="1"/>
  <c r="N140" i="1"/>
  <c r="O140" i="1" s="1"/>
  <c r="M140" i="1"/>
  <c r="M149" i="1" s="1"/>
  <c r="L140" i="1"/>
  <c r="K140" i="1"/>
  <c r="K149" i="1" s="1"/>
  <c r="J140" i="1"/>
  <c r="J149" i="1" s="1"/>
  <c r="I140" i="1"/>
  <c r="I149" i="1" s="1"/>
  <c r="H140" i="1"/>
  <c r="F140" i="1"/>
  <c r="D140" i="1"/>
  <c r="E140" i="1" s="1"/>
  <c r="C140" i="1"/>
  <c r="C149" i="1" s="1"/>
  <c r="AB139" i="1"/>
  <c r="AB148" i="1" s="1"/>
  <c r="T139" i="1"/>
  <c r="AD139" i="1" s="1"/>
  <c r="L139" i="1"/>
  <c r="L148" i="1" s="1"/>
  <c r="H139" i="1"/>
  <c r="D139" i="1"/>
  <c r="AB138" i="1"/>
  <c r="AA138" i="1"/>
  <c r="AA147" i="1" s="1"/>
  <c r="Z138" i="1"/>
  <c r="Y138" i="1"/>
  <c r="Y147" i="1" s="1"/>
  <c r="X138" i="1"/>
  <c r="X147" i="1" s="1"/>
  <c r="W138" i="1"/>
  <c r="W147" i="1" s="1"/>
  <c r="V138" i="1"/>
  <c r="T138" i="1"/>
  <c r="AD138" i="1" s="1"/>
  <c r="R138" i="1"/>
  <c r="Q138" i="1"/>
  <c r="Q147" i="1" s="1"/>
  <c r="N138" i="1"/>
  <c r="O138" i="1" s="1"/>
  <c r="M138" i="1"/>
  <c r="M147" i="1" s="1"/>
  <c r="L138" i="1"/>
  <c r="K138" i="1"/>
  <c r="K147" i="1" s="1"/>
  <c r="J138" i="1"/>
  <c r="J147" i="1" s="1"/>
  <c r="I138" i="1"/>
  <c r="I147" i="1" s="1"/>
  <c r="H138" i="1"/>
  <c r="F138" i="1"/>
  <c r="D138" i="1"/>
  <c r="E138" i="1" s="1"/>
  <c r="C138" i="1"/>
  <c r="C147" i="1" s="1"/>
  <c r="AB137" i="1"/>
  <c r="T137" i="1"/>
  <c r="AD137" i="1" s="1"/>
  <c r="L137" i="1"/>
  <c r="H137" i="1"/>
  <c r="D137" i="1"/>
  <c r="E137" i="1" s="1"/>
  <c r="X136" i="1"/>
  <c r="AB135" i="1"/>
  <c r="X135" i="1"/>
  <c r="T135" i="1"/>
  <c r="AD135" i="1" s="1"/>
  <c r="L135" i="1"/>
  <c r="H135" i="1"/>
  <c r="D135" i="1"/>
  <c r="E135" i="1" s="1"/>
  <c r="AB134" i="1"/>
  <c r="AB133" i="1" s="1"/>
  <c r="AA134" i="1"/>
  <c r="Z134" i="1"/>
  <c r="Z133" i="1" s="1"/>
  <c r="Y134" i="1"/>
  <c r="X134" i="1"/>
  <c r="X133" i="1" s="1"/>
  <c r="W134" i="1"/>
  <c r="V134" i="1"/>
  <c r="V133" i="1" s="1"/>
  <c r="T134" i="1"/>
  <c r="AD134" i="1" s="1"/>
  <c r="R134" i="1"/>
  <c r="Q134" i="1"/>
  <c r="P134" i="1"/>
  <c r="N134" i="1"/>
  <c r="M134" i="1"/>
  <c r="L134" i="1"/>
  <c r="K134" i="1"/>
  <c r="J134" i="1"/>
  <c r="I134" i="1"/>
  <c r="H134" i="1"/>
  <c r="G134" i="1"/>
  <c r="F134" i="1"/>
  <c r="D134" i="1"/>
  <c r="C134" i="1"/>
  <c r="E134" i="1" s="1"/>
  <c r="M133" i="1"/>
  <c r="I133" i="1"/>
  <c r="AB132" i="1"/>
  <c r="AA132" i="1"/>
  <c r="AA133" i="1" s="1"/>
  <c r="Z132" i="1"/>
  <c r="Y132" i="1"/>
  <c r="Y133" i="1" s="1"/>
  <c r="X132" i="1"/>
  <c r="W132" i="1"/>
  <c r="W133" i="1" s="1"/>
  <c r="V132" i="1"/>
  <c r="U132" i="1"/>
  <c r="T132" i="1"/>
  <c r="T133" i="1" s="1"/>
  <c r="AD133" i="1" s="1"/>
  <c r="R132" i="1"/>
  <c r="Q132" i="1"/>
  <c r="Q133" i="1" s="1"/>
  <c r="AC133" i="1" s="1"/>
  <c r="N132" i="1"/>
  <c r="N133" i="1" s="1"/>
  <c r="M132" i="1"/>
  <c r="L132" i="1"/>
  <c r="L133" i="1" s="1"/>
  <c r="K132" i="1"/>
  <c r="K133" i="1" s="1"/>
  <c r="J132" i="1"/>
  <c r="J133" i="1" s="1"/>
  <c r="I132" i="1"/>
  <c r="H132" i="1"/>
  <c r="H133" i="1" s="1"/>
  <c r="G132" i="1"/>
  <c r="F132" i="1"/>
  <c r="F133" i="1" s="1"/>
  <c r="D132" i="1"/>
  <c r="D133" i="1" s="1"/>
  <c r="C132" i="1"/>
  <c r="C133" i="1" s="1"/>
  <c r="AB131" i="1"/>
  <c r="AA131" i="1"/>
  <c r="AA137" i="1" s="1"/>
  <c r="Z131" i="1"/>
  <c r="Z137" i="1" s="1"/>
  <c r="Y131" i="1"/>
  <c r="Y137" i="1" s="1"/>
  <c r="X131" i="1"/>
  <c r="W131" i="1"/>
  <c r="W137" i="1" s="1"/>
  <c r="V131" i="1"/>
  <c r="V137" i="1" s="1"/>
  <c r="U131" i="1"/>
  <c r="T131" i="1"/>
  <c r="AD131" i="1" s="1"/>
  <c r="R131" i="1"/>
  <c r="R137" i="1" s="1"/>
  <c r="Q131" i="1"/>
  <c r="Q137" i="1" s="1"/>
  <c r="AC137" i="1" s="1"/>
  <c r="N131" i="1"/>
  <c r="N137" i="1" s="1"/>
  <c r="O137" i="1" s="1"/>
  <c r="M131" i="1"/>
  <c r="M137" i="1" s="1"/>
  <c r="L131" i="1"/>
  <c r="K131" i="1"/>
  <c r="K137" i="1" s="1"/>
  <c r="J131" i="1"/>
  <c r="J137" i="1" s="1"/>
  <c r="I131" i="1"/>
  <c r="I137" i="1" s="1"/>
  <c r="H131" i="1"/>
  <c r="G131" i="1"/>
  <c r="F131" i="1"/>
  <c r="F137" i="1" s="1"/>
  <c r="G137" i="1" s="1"/>
  <c r="D131" i="1"/>
  <c r="C131" i="1"/>
  <c r="C137" i="1" s="1"/>
  <c r="M130" i="1"/>
  <c r="M136" i="1" s="1"/>
  <c r="I130" i="1"/>
  <c r="I136" i="1" s="1"/>
  <c r="AB129" i="1"/>
  <c r="AB130" i="1" s="1"/>
  <c r="AB136" i="1" s="1"/>
  <c r="AA129" i="1"/>
  <c r="AA135" i="1" s="1"/>
  <c r="Z129" i="1"/>
  <c r="Z135" i="1" s="1"/>
  <c r="Y129" i="1"/>
  <c r="Y135" i="1" s="1"/>
  <c r="X129" i="1"/>
  <c r="X130" i="1" s="1"/>
  <c r="W129" i="1"/>
  <c r="W135" i="1" s="1"/>
  <c r="V129" i="1"/>
  <c r="V135" i="1" s="1"/>
  <c r="U129" i="1"/>
  <c r="T129" i="1"/>
  <c r="T130" i="1" s="1"/>
  <c r="AD130" i="1" s="1"/>
  <c r="R129" i="1"/>
  <c r="R135" i="1" s="1"/>
  <c r="Q129" i="1"/>
  <c r="Q135" i="1" s="1"/>
  <c r="AC135" i="1" s="1"/>
  <c r="N129" i="1"/>
  <c r="N135" i="1" s="1"/>
  <c r="O135" i="1" s="1"/>
  <c r="M129" i="1"/>
  <c r="M135" i="1" s="1"/>
  <c r="L129" i="1"/>
  <c r="L130" i="1" s="1"/>
  <c r="L136" i="1" s="1"/>
  <c r="K129" i="1"/>
  <c r="K135" i="1" s="1"/>
  <c r="J129" i="1"/>
  <c r="J135" i="1" s="1"/>
  <c r="I129" i="1"/>
  <c r="I135" i="1" s="1"/>
  <c r="H129" i="1"/>
  <c r="H130" i="1" s="1"/>
  <c r="H136" i="1" s="1"/>
  <c r="G129" i="1"/>
  <c r="F129" i="1"/>
  <c r="F135" i="1" s="1"/>
  <c r="G135" i="1" s="1"/>
  <c r="D129" i="1"/>
  <c r="D130" i="1" s="1"/>
  <c r="D136" i="1" s="1"/>
  <c r="C129" i="1"/>
  <c r="C135" i="1" s="1"/>
  <c r="AB125" i="1"/>
  <c r="AA125" i="1"/>
  <c r="AA124" i="1" s="1"/>
  <c r="Z125" i="1"/>
  <c r="Y125" i="1"/>
  <c r="X125" i="1"/>
  <c r="W125" i="1"/>
  <c r="W124" i="1" s="1"/>
  <c r="V125" i="1"/>
  <c r="U125" i="1"/>
  <c r="T125" i="1"/>
  <c r="AD125" i="1" s="1"/>
  <c r="R125" i="1"/>
  <c r="Q125" i="1"/>
  <c r="AC125" i="1" s="1"/>
  <c r="N125" i="1"/>
  <c r="M125" i="1"/>
  <c r="L125" i="1"/>
  <c r="K125" i="1"/>
  <c r="J125" i="1"/>
  <c r="I125" i="1"/>
  <c r="H125" i="1"/>
  <c r="G125" i="1"/>
  <c r="F125" i="1"/>
  <c r="P125" i="1" s="1"/>
  <c r="D125" i="1"/>
  <c r="C125" i="1"/>
  <c r="O125" i="1" s="1"/>
  <c r="U124" i="1"/>
  <c r="M124" i="1"/>
  <c r="I124" i="1"/>
  <c r="AB123" i="1"/>
  <c r="AB124" i="1" s="1"/>
  <c r="AA123" i="1"/>
  <c r="Z123" i="1"/>
  <c r="Z124" i="1" s="1"/>
  <c r="Y123" i="1"/>
  <c r="Y124" i="1" s="1"/>
  <c r="X123" i="1"/>
  <c r="X124" i="1" s="1"/>
  <c r="W123" i="1"/>
  <c r="V123" i="1"/>
  <c r="V124" i="1" s="1"/>
  <c r="U123" i="1"/>
  <c r="T123" i="1"/>
  <c r="T124" i="1" s="1"/>
  <c r="AD124" i="1" s="1"/>
  <c r="R123" i="1"/>
  <c r="R124" i="1" s="1"/>
  <c r="Q123" i="1"/>
  <c r="N123" i="1"/>
  <c r="N124" i="1" s="1"/>
  <c r="M123" i="1"/>
  <c r="L123" i="1"/>
  <c r="L124" i="1" s="1"/>
  <c r="K123" i="1"/>
  <c r="K124" i="1" s="1"/>
  <c r="J123" i="1"/>
  <c r="J124" i="1" s="1"/>
  <c r="I123" i="1"/>
  <c r="H123" i="1"/>
  <c r="H124" i="1" s="1"/>
  <c r="G123" i="1"/>
  <c r="F123" i="1"/>
  <c r="F124" i="1" s="1"/>
  <c r="D123" i="1"/>
  <c r="D124" i="1" s="1"/>
  <c r="E124" i="1" s="1"/>
  <c r="C123" i="1"/>
  <c r="C124" i="1" s="1"/>
  <c r="AB122" i="1"/>
  <c r="AA122" i="1"/>
  <c r="AA121" i="1" s="1"/>
  <c r="Z122" i="1"/>
  <c r="Y122" i="1"/>
  <c r="Y121" i="1" s="1"/>
  <c r="X122" i="1"/>
  <c r="W122" i="1"/>
  <c r="W121" i="1" s="1"/>
  <c r="V122" i="1"/>
  <c r="U122" i="1"/>
  <c r="T122" i="1"/>
  <c r="AD122" i="1" s="1"/>
  <c r="R122" i="1"/>
  <c r="Q122" i="1"/>
  <c r="AC122" i="1" s="1"/>
  <c r="N122" i="1"/>
  <c r="M122" i="1"/>
  <c r="L122" i="1"/>
  <c r="K122" i="1"/>
  <c r="J122" i="1"/>
  <c r="I122" i="1"/>
  <c r="H122" i="1"/>
  <c r="G122" i="1"/>
  <c r="F122" i="1"/>
  <c r="P122" i="1" s="1"/>
  <c r="D122" i="1"/>
  <c r="C122" i="1"/>
  <c r="O122" i="1" s="1"/>
  <c r="U121" i="1"/>
  <c r="M121" i="1"/>
  <c r="I121" i="1"/>
  <c r="AB120" i="1"/>
  <c r="AB121" i="1" s="1"/>
  <c r="AA120" i="1"/>
  <c r="Z120" i="1"/>
  <c r="Z121" i="1" s="1"/>
  <c r="Y120" i="1"/>
  <c r="X120" i="1"/>
  <c r="X121" i="1" s="1"/>
  <c r="W120" i="1"/>
  <c r="V120" i="1"/>
  <c r="V121" i="1" s="1"/>
  <c r="U120" i="1"/>
  <c r="T120" i="1"/>
  <c r="T121" i="1" s="1"/>
  <c r="AD121" i="1" s="1"/>
  <c r="R120" i="1"/>
  <c r="R121" i="1" s="1"/>
  <c r="Q120" i="1"/>
  <c r="AC120" i="1" s="1"/>
  <c r="N120" i="1"/>
  <c r="N121" i="1" s="1"/>
  <c r="M120" i="1"/>
  <c r="L120" i="1"/>
  <c r="L121" i="1" s="1"/>
  <c r="K120" i="1"/>
  <c r="K121" i="1" s="1"/>
  <c r="J120" i="1"/>
  <c r="J121" i="1" s="1"/>
  <c r="I120" i="1"/>
  <c r="H120" i="1"/>
  <c r="H121" i="1" s="1"/>
  <c r="G120" i="1"/>
  <c r="F120" i="1"/>
  <c r="F121" i="1" s="1"/>
  <c r="D120" i="1"/>
  <c r="D121" i="1" s="1"/>
  <c r="C120" i="1"/>
  <c r="C121" i="1" s="1"/>
  <c r="E121" i="1" s="1"/>
  <c r="AB119" i="1"/>
  <c r="AA119" i="1"/>
  <c r="Z119" i="1"/>
  <c r="Y119" i="1"/>
  <c r="X119" i="1"/>
  <c r="W119" i="1"/>
  <c r="V119" i="1"/>
  <c r="U119" i="1"/>
  <c r="T119" i="1"/>
  <c r="AD119" i="1" s="1"/>
  <c r="R119" i="1"/>
  <c r="Q119" i="1"/>
  <c r="AC119" i="1" s="1"/>
  <c r="N119" i="1"/>
  <c r="M119" i="1"/>
  <c r="L119" i="1"/>
  <c r="K119" i="1"/>
  <c r="J119" i="1"/>
  <c r="I119" i="1"/>
  <c r="H119" i="1"/>
  <c r="G119" i="1"/>
  <c r="F119" i="1"/>
  <c r="P119" i="1" s="1"/>
  <c r="D119" i="1"/>
  <c r="C119" i="1"/>
  <c r="O119" i="1" s="1"/>
  <c r="U118" i="1"/>
  <c r="M118" i="1"/>
  <c r="I118" i="1"/>
  <c r="AB117" i="1"/>
  <c r="AB118" i="1" s="1"/>
  <c r="AA117" i="1"/>
  <c r="Z117" i="1"/>
  <c r="Z118" i="1" s="1"/>
  <c r="Y117" i="1"/>
  <c r="Y118" i="1" s="1"/>
  <c r="X117" i="1"/>
  <c r="X118" i="1" s="1"/>
  <c r="W117" i="1"/>
  <c r="V117" i="1"/>
  <c r="V118" i="1" s="1"/>
  <c r="U117" i="1"/>
  <c r="T117" i="1"/>
  <c r="T118" i="1" s="1"/>
  <c r="AD118" i="1" s="1"/>
  <c r="R117" i="1"/>
  <c r="R118" i="1" s="1"/>
  <c r="Q117" i="1"/>
  <c r="Q118" i="1" s="1"/>
  <c r="AC118" i="1" s="1"/>
  <c r="N117" i="1"/>
  <c r="N118" i="1" s="1"/>
  <c r="M117" i="1"/>
  <c r="L117" i="1"/>
  <c r="L118" i="1" s="1"/>
  <c r="K117" i="1"/>
  <c r="K118" i="1" s="1"/>
  <c r="J117" i="1"/>
  <c r="J118" i="1" s="1"/>
  <c r="I117" i="1"/>
  <c r="H117" i="1"/>
  <c r="H118" i="1" s="1"/>
  <c r="G117" i="1"/>
  <c r="F117" i="1"/>
  <c r="F118" i="1" s="1"/>
  <c r="D117" i="1"/>
  <c r="D118" i="1" s="1"/>
  <c r="E118" i="1" s="1"/>
  <c r="C117" i="1"/>
  <c r="C118" i="1" s="1"/>
  <c r="AB116" i="1"/>
  <c r="AA116" i="1"/>
  <c r="AA115" i="1" s="1"/>
  <c r="Z116" i="1"/>
  <c r="Y116" i="1"/>
  <c r="Y115" i="1" s="1"/>
  <c r="X116" i="1"/>
  <c r="W116" i="1"/>
  <c r="W115" i="1" s="1"/>
  <c r="V116" i="1"/>
  <c r="U116" i="1"/>
  <c r="T116" i="1"/>
  <c r="AD116" i="1" s="1"/>
  <c r="R116" i="1"/>
  <c r="Q116" i="1"/>
  <c r="AC116" i="1" s="1"/>
  <c r="N116" i="1"/>
  <c r="M116" i="1"/>
  <c r="L116" i="1"/>
  <c r="K116" i="1"/>
  <c r="J116" i="1"/>
  <c r="I116" i="1"/>
  <c r="H116" i="1"/>
  <c r="G116" i="1"/>
  <c r="F116" i="1"/>
  <c r="P116" i="1" s="1"/>
  <c r="D116" i="1"/>
  <c r="C116" i="1"/>
  <c r="O116" i="1" s="1"/>
  <c r="AB114" i="1"/>
  <c r="AB115" i="1" s="1"/>
  <c r="AA114" i="1"/>
  <c r="Z114" i="1"/>
  <c r="Z115" i="1" s="1"/>
  <c r="Y114" i="1"/>
  <c r="X114" i="1"/>
  <c r="X115" i="1" s="1"/>
  <c r="W114" i="1"/>
  <c r="V114" i="1"/>
  <c r="V115" i="1" s="1"/>
  <c r="U114" i="1"/>
  <c r="T114" i="1"/>
  <c r="T115" i="1" s="1"/>
  <c r="AD115" i="1" s="1"/>
  <c r="R114" i="1"/>
  <c r="R115" i="1" s="1"/>
  <c r="Q114" i="1"/>
  <c r="AC114" i="1" s="1"/>
  <c r="N114" i="1"/>
  <c r="N115" i="1" s="1"/>
  <c r="M114" i="1"/>
  <c r="M115" i="1" s="1"/>
  <c r="L114" i="1"/>
  <c r="L115" i="1" s="1"/>
  <c r="K114" i="1"/>
  <c r="K115" i="1" s="1"/>
  <c r="J114" i="1"/>
  <c r="J115" i="1" s="1"/>
  <c r="I114" i="1"/>
  <c r="I115" i="1" s="1"/>
  <c r="H114" i="1"/>
  <c r="H115" i="1" s="1"/>
  <c r="G114" i="1"/>
  <c r="F114" i="1"/>
  <c r="F115" i="1" s="1"/>
  <c r="D114" i="1"/>
  <c r="D115" i="1" s="1"/>
  <c r="C114" i="1"/>
  <c r="C115" i="1" s="1"/>
  <c r="E115" i="1" s="1"/>
  <c r="AB113" i="1"/>
  <c r="AB128" i="1" s="1"/>
  <c r="AA113" i="1"/>
  <c r="Z113" i="1"/>
  <c r="Z128" i="1" s="1"/>
  <c r="Y113" i="1"/>
  <c r="X113" i="1"/>
  <c r="X128" i="1" s="1"/>
  <c r="W113" i="1"/>
  <c r="V113" i="1"/>
  <c r="V128" i="1" s="1"/>
  <c r="U113" i="1"/>
  <c r="T113" i="1"/>
  <c r="T128" i="1" s="1"/>
  <c r="R113" i="1"/>
  <c r="R128" i="1" s="1"/>
  <c r="Q113" i="1"/>
  <c r="N113" i="1"/>
  <c r="N128" i="1" s="1"/>
  <c r="M113" i="1"/>
  <c r="M128" i="1" s="1"/>
  <c r="L113" i="1"/>
  <c r="L128" i="1" s="1"/>
  <c r="K113" i="1"/>
  <c r="K128" i="1" s="1"/>
  <c r="J113" i="1"/>
  <c r="J128" i="1" s="1"/>
  <c r="I113" i="1"/>
  <c r="I128" i="1" s="1"/>
  <c r="H113" i="1"/>
  <c r="H128" i="1" s="1"/>
  <c r="G113" i="1"/>
  <c r="F113" i="1"/>
  <c r="F128" i="1" s="1"/>
  <c r="D113" i="1"/>
  <c r="D128" i="1" s="1"/>
  <c r="C113" i="1"/>
  <c r="C128" i="1" s="1"/>
  <c r="AA112" i="1"/>
  <c r="W112" i="1"/>
  <c r="AB111" i="1"/>
  <c r="AB126" i="1" s="1"/>
  <c r="AA111" i="1"/>
  <c r="AA126" i="1" s="1"/>
  <c r="Z111" i="1"/>
  <c r="Z126" i="1" s="1"/>
  <c r="Y111" i="1"/>
  <c r="Y126" i="1" s="1"/>
  <c r="X111" i="1"/>
  <c r="X126" i="1" s="1"/>
  <c r="W111" i="1"/>
  <c r="W126" i="1" s="1"/>
  <c r="V111" i="1"/>
  <c r="V126" i="1" s="1"/>
  <c r="U111" i="1"/>
  <c r="T111" i="1"/>
  <c r="T126" i="1" s="1"/>
  <c r="AD126" i="1" s="1"/>
  <c r="R111" i="1"/>
  <c r="R126" i="1" s="1"/>
  <c r="Q111" i="1"/>
  <c r="Q126" i="1" s="1"/>
  <c r="N111" i="1"/>
  <c r="N126" i="1" s="1"/>
  <c r="M111" i="1"/>
  <c r="M126" i="1" s="1"/>
  <c r="L111" i="1"/>
  <c r="L126" i="1" s="1"/>
  <c r="K111" i="1"/>
  <c r="K126" i="1" s="1"/>
  <c r="J111" i="1"/>
  <c r="J126" i="1" s="1"/>
  <c r="I111" i="1"/>
  <c r="I126" i="1" s="1"/>
  <c r="H111" i="1"/>
  <c r="H126" i="1" s="1"/>
  <c r="G111" i="1"/>
  <c r="F111" i="1"/>
  <c r="F126" i="1" s="1"/>
  <c r="D111" i="1"/>
  <c r="D126" i="1" s="1"/>
  <c r="C111" i="1"/>
  <c r="C126" i="1" s="1"/>
  <c r="AB107" i="1"/>
  <c r="AA107" i="1"/>
  <c r="Z107" i="1"/>
  <c r="Y107" i="1"/>
  <c r="X107" i="1"/>
  <c r="W107" i="1"/>
  <c r="V107" i="1"/>
  <c r="U107" i="1"/>
  <c r="T107" i="1"/>
  <c r="AD107" i="1" s="1"/>
  <c r="S107" i="1"/>
  <c r="R107" i="1"/>
  <c r="Q107" i="1"/>
  <c r="AC107" i="1" s="1"/>
  <c r="N107" i="1"/>
  <c r="M107" i="1"/>
  <c r="M106" i="1" s="1"/>
  <c r="L107" i="1"/>
  <c r="K107" i="1"/>
  <c r="J107" i="1"/>
  <c r="I107" i="1"/>
  <c r="I106" i="1" s="1"/>
  <c r="H107" i="1"/>
  <c r="G107" i="1"/>
  <c r="F107" i="1"/>
  <c r="P107" i="1" s="1"/>
  <c r="D107" i="1"/>
  <c r="C107" i="1"/>
  <c r="O107" i="1" s="1"/>
  <c r="AA106" i="1"/>
  <c r="W106" i="1"/>
  <c r="S106" i="1"/>
  <c r="G106" i="1"/>
  <c r="AB105" i="1"/>
  <c r="AB106" i="1" s="1"/>
  <c r="AA105" i="1"/>
  <c r="Z105" i="1"/>
  <c r="Z106" i="1" s="1"/>
  <c r="Y105" i="1"/>
  <c r="Y106" i="1" s="1"/>
  <c r="X105" i="1"/>
  <c r="X106" i="1" s="1"/>
  <c r="W105" i="1"/>
  <c r="V105" i="1"/>
  <c r="V106" i="1" s="1"/>
  <c r="U105" i="1"/>
  <c r="T105" i="1"/>
  <c r="T106" i="1" s="1"/>
  <c r="AD106" i="1" s="1"/>
  <c r="S105" i="1"/>
  <c r="R105" i="1"/>
  <c r="R106" i="1" s="1"/>
  <c r="U106" i="1" s="1"/>
  <c r="Q105" i="1"/>
  <c r="Q106" i="1" s="1"/>
  <c r="AC106" i="1" s="1"/>
  <c r="N105" i="1"/>
  <c r="N106" i="1" s="1"/>
  <c r="M105" i="1"/>
  <c r="L105" i="1"/>
  <c r="L106" i="1" s="1"/>
  <c r="K105" i="1"/>
  <c r="K106" i="1" s="1"/>
  <c r="J105" i="1"/>
  <c r="J106" i="1" s="1"/>
  <c r="I105" i="1"/>
  <c r="H105" i="1"/>
  <c r="H106" i="1" s="1"/>
  <c r="G105" i="1"/>
  <c r="F105" i="1"/>
  <c r="F106" i="1" s="1"/>
  <c r="D105" i="1"/>
  <c r="D106" i="1" s="1"/>
  <c r="E106" i="1" s="1"/>
  <c r="C105" i="1"/>
  <c r="C106" i="1" s="1"/>
  <c r="O106" i="1" s="1"/>
  <c r="AB104" i="1"/>
  <c r="AA104" i="1"/>
  <c r="Z104" i="1"/>
  <c r="Y104" i="1"/>
  <c r="X104" i="1"/>
  <c r="W104" i="1"/>
  <c r="V104" i="1"/>
  <c r="U104" i="1"/>
  <c r="T104" i="1"/>
  <c r="AD104" i="1" s="1"/>
  <c r="R104" i="1"/>
  <c r="Q104" i="1"/>
  <c r="AC104" i="1" s="1"/>
  <c r="N104" i="1"/>
  <c r="M104" i="1"/>
  <c r="M103" i="1" s="1"/>
  <c r="L104" i="1"/>
  <c r="K104" i="1"/>
  <c r="J104" i="1"/>
  <c r="I104" i="1"/>
  <c r="I103" i="1" s="1"/>
  <c r="H104" i="1"/>
  <c r="G104" i="1"/>
  <c r="F104" i="1"/>
  <c r="P104" i="1" s="1"/>
  <c r="D104" i="1"/>
  <c r="C104" i="1"/>
  <c r="O104" i="1" s="1"/>
  <c r="AA103" i="1"/>
  <c r="W103" i="1"/>
  <c r="G103" i="1"/>
  <c r="AB102" i="1"/>
  <c r="AB103" i="1" s="1"/>
  <c r="AA102" i="1"/>
  <c r="Z102" i="1"/>
  <c r="Z103" i="1" s="1"/>
  <c r="Y102" i="1"/>
  <c r="Y103" i="1" s="1"/>
  <c r="X102" i="1"/>
  <c r="X103" i="1" s="1"/>
  <c r="W102" i="1"/>
  <c r="V102" i="1"/>
  <c r="V103" i="1" s="1"/>
  <c r="U102" i="1"/>
  <c r="T102" i="1"/>
  <c r="T103" i="1" s="1"/>
  <c r="AD103" i="1" s="1"/>
  <c r="R102" i="1"/>
  <c r="R103" i="1" s="1"/>
  <c r="S103" i="1" s="1"/>
  <c r="Q102" i="1"/>
  <c r="Q103" i="1" s="1"/>
  <c r="AC103" i="1" s="1"/>
  <c r="N102" i="1"/>
  <c r="N103" i="1" s="1"/>
  <c r="M102" i="1"/>
  <c r="L102" i="1"/>
  <c r="L103" i="1" s="1"/>
  <c r="K102" i="1"/>
  <c r="K103" i="1" s="1"/>
  <c r="J102" i="1"/>
  <c r="J103" i="1" s="1"/>
  <c r="I102" i="1"/>
  <c r="H102" i="1"/>
  <c r="H103" i="1" s="1"/>
  <c r="G102" i="1"/>
  <c r="F102" i="1"/>
  <c r="F103" i="1" s="1"/>
  <c r="D102" i="1"/>
  <c r="D103" i="1" s="1"/>
  <c r="C102" i="1"/>
  <c r="C103" i="1" s="1"/>
  <c r="O103" i="1" s="1"/>
  <c r="AB101" i="1"/>
  <c r="AA101" i="1"/>
  <c r="Z101" i="1"/>
  <c r="Y101" i="1"/>
  <c r="X101" i="1"/>
  <c r="W101" i="1"/>
  <c r="V101" i="1"/>
  <c r="U101" i="1"/>
  <c r="T101" i="1"/>
  <c r="AD101" i="1" s="1"/>
  <c r="R101" i="1"/>
  <c r="Q101" i="1"/>
  <c r="AC101" i="1" s="1"/>
  <c r="N101" i="1"/>
  <c r="M101" i="1"/>
  <c r="M100" i="1" s="1"/>
  <c r="L101" i="1"/>
  <c r="K101" i="1"/>
  <c r="J101" i="1"/>
  <c r="I101" i="1"/>
  <c r="I100" i="1" s="1"/>
  <c r="H101" i="1"/>
  <c r="G101" i="1"/>
  <c r="F101" i="1"/>
  <c r="P101" i="1" s="1"/>
  <c r="D101" i="1"/>
  <c r="C101" i="1"/>
  <c r="O101" i="1" s="1"/>
  <c r="AA100" i="1"/>
  <c r="W100" i="1"/>
  <c r="G100" i="1"/>
  <c r="AB99" i="1"/>
  <c r="AB100" i="1" s="1"/>
  <c r="AA99" i="1"/>
  <c r="Z99" i="1"/>
  <c r="Z100" i="1" s="1"/>
  <c r="Y99" i="1"/>
  <c r="Y100" i="1" s="1"/>
  <c r="X99" i="1"/>
  <c r="X100" i="1" s="1"/>
  <c r="W99" i="1"/>
  <c r="V99" i="1"/>
  <c r="V100" i="1" s="1"/>
  <c r="U99" i="1"/>
  <c r="T99" i="1"/>
  <c r="T100" i="1" s="1"/>
  <c r="AD100" i="1" s="1"/>
  <c r="R99" i="1"/>
  <c r="R100" i="1" s="1"/>
  <c r="Q99" i="1"/>
  <c r="Q100" i="1" s="1"/>
  <c r="AC100" i="1" s="1"/>
  <c r="N99" i="1"/>
  <c r="N100" i="1" s="1"/>
  <c r="M99" i="1"/>
  <c r="L99" i="1"/>
  <c r="L100" i="1" s="1"/>
  <c r="K99" i="1"/>
  <c r="K100" i="1" s="1"/>
  <c r="J99" i="1"/>
  <c r="J100" i="1" s="1"/>
  <c r="I99" i="1"/>
  <c r="H99" i="1"/>
  <c r="H100" i="1" s="1"/>
  <c r="G99" i="1"/>
  <c r="F99" i="1"/>
  <c r="F100" i="1" s="1"/>
  <c r="D99" i="1"/>
  <c r="D100" i="1" s="1"/>
  <c r="E100" i="1" s="1"/>
  <c r="C99" i="1"/>
  <c r="C100" i="1" s="1"/>
  <c r="O100" i="1" s="1"/>
  <c r="AB98" i="1"/>
  <c r="AA98" i="1"/>
  <c r="Z98" i="1"/>
  <c r="Y98" i="1"/>
  <c r="X98" i="1"/>
  <c r="W98" i="1"/>
  <c r="V98" i="1"/>
  <c r="U98" i="1"/>
  <c r="T98" i="1"/>
  <c r="AD98" i="1" s="1"/>
  <c r="R98" i="1"/>
  <c r="Q98" i="1"/>
  <c r="AC98" i="1" s="1"/>
  <c r="N98" i="1"/>
  <c r="M98" i="1"/>
  <c r="M97" i="1" s="1"/>
  <c r="L98" i="1"/>
  <c r="K98" i="1"/>
  <c r="J98" i="1"/>
  <c r="I98" i="1"/>
  <c r="I97" i="1" s="1"/>
  <c r="H98" i="1"/>
  <c r="G98" i="1"/>
  <c r="F98" i="1"/>
  <c r="P98" i="1" s="1"/>
  <c r="D98" i="1"/>
  <c r="C98" i="1"/>
  <c r="O98" i="1" s="1"/>
  <c r="AA97" i="1"/>
  <c r="W97" i="1"/>
  <c r="G97" i="1"/>
  <c r="AB96" i="1"/>
  <c r="AB97" i="1" s="1"/>
  <c r="AA96" i="1"/>
  <c r="Z96" i="1"/>
  <c r="Z97" i="1" s="1"/>
  <c r="Y96" i="1"/>
  <c r="Y97" i="1" s="1"/>
  <c r="X96" i="1"/>
  <c r="X97" i="1" s="1"/>
  <c r="W96" i="1"/>
  <c r="V96" i="1"/>
  <c r="V97" i="1" s="1"/>
  <c r="U96" i="1"/>
  <c r="T96" i="1"/>
  <c r="T97" i="1" s="1"/>
  <c r="AD97" i="1" s="1"/>
  <c r="R96" i="1"/>
  <c r="R97" i="1" s="1"/>
  <c r="U97" i="1" s="1"/>
  <c r="Q96" i="1"/>
  <c r="Q97" i="1" s="1"/>
  <c r="N96" i="1"/>
  <c r="N97" i="1" s="1"/>
  <c r="M96" i="1"/>
  <c r="L96" i="1"/>
  <c r="L97" i="1" s="1"/>
  <c r="K96" i="1"/>
  <c r="K97" i="1" s="1"/>
  <c r="J96" i="1"/>
  <c r="J97" i="1" s="1"/>
  <c r="I96" i="1"/>
  <c r="H96" i="1"/>
  <c r="H97" i="1" s="1"/>
  <c r="G96" i="1"/>
  <c r="F96" i="1"/>
  <c r="F97" i="1" s="1"/>
  <c r="D96" i="1"/>
  <c r="D97" i="1" s="1"/>
  <c r="C96" i="1"/>
  <c r="C97" i="1" s="1"/>
  <c r="O97" i="1" s="1"/>
  <c r="AB95" i="1"/>
  <c r="AA95" i="1"/>
  <c r="Z95" i="1"/>
  <c r="Y95" i="1"/>
  <c r="X95" i="1"/>
  <c r="W95" i="1"/>
  <c r="V95" i="1"/>
  <c r="U95" i="1"/>
  <c r="T95" i="1"/>
  <c r="AD95" i="1" s="1"/>
  <c r="R95" i="1"/>
  <c r="Q95" i="1"/>
  <c r="AC95" i="1" s="1"/>
  <c r="N95" i="1"/>
  <c r="M95" i="1"/>
  <c r="M94" i="1" s="1"/>
  <c r="L95" i="1"/>
  <c r="K95" i="1"/>
  <c r="J95" i="1"/>
  <c r="I95" i="1"/>
  <c r="I94" i="1" s="1"/>
  <c r="H95" i="1"/>
  <c r="G95" i="1"/>
  <c r="F95" i="1"/>
  <c r="P95" i="1" s="1"/>
  <c r="D95" i="1"/>
  <c r="C95" i="1"/>
  <c r="O95" i="1" s="1"/>
  <c r="AA94" i="1"/>
  <c r="W94" i="1"/>
  <c r="G94" i="1"/>
  <c r="AB93" i="1"/>
  <c r="AB94" i="1" s="1"/>
  <c r="AA93" i="1"/>
  <c r="Z93" i="1"/>
  <c r="Z94" i="1" s="1"/>
  <c r="Y93" i="1"/>
  <c r="Y94" i="1" s="1"/>
  <c r="X93" i="1"/>
  <c r="X94" i="1" s="1"/>
  <c r="W93" i="1"/>
  <c r="V93" i="1"/>
  <c r="V94" i="1" s="1"/>
  <c r="U93" i="1"/>
  <c r="T93" i="1"/>
  <c r="T94" i="1" s="1"/>
  <c r="AD94" i="1" s="1"/>
  <c r="R93" i="1"/>
  <c r="R94" i="1" s="1"/>
  <c r="U94" i="1" s="1"/>
  <c r="Q93" i="1"/>
  <c r="Q94" i="1" s="1"/>
  <c r="N93" i="1"/>
  <c r="N94" i="1" s="1"/>
  <c r="M93" i="1"/>
  <c r="L93" i="1"/>
  <c r="L94" i="1" s="1"/>
  <c r="K93" i="1"/>
  <c r="K94" i="1" s="1"/>
  <c r="J93" i="1"/>
  <c r="J94" i="1" s="1"/>
  <c r="I93" i="1"/>
  <c r="H93" i="1"/>
  <c r="H94" i="1" s="1"/>
  <c r="G93" i="1"/>
  <c r="F93" i="1"/>
  <c r="F94" i="1" s="1"/>
  <c r="D93" i="1"/>
  <c r="D94" i="1" s="1"/>
  <c r="E94" i="1" s="1"/>
  <c r="C93" i="1"/>
  <c r="C94" i="1" s="1"/>
  <c r="O94" i="1" s="1"/>
  <c r="AB92" i="1"/>
  <c r="AA92" i="1"/>
  <c r="Z92" i="1"/>
  <c r="Y92" i="1"/>
  <c r="X92" i="1"/>
  <c r="W92" i="1"/>
  <c r="V92" i="1"/>
  <c r="U92" i="1"/>
  <c r="T92" i="1"/>
  <c r="AD92" i="1" s="1"/>
  <c r="R92" i="1"/>
  <c r="Q92" i="1"/>
  <c r="AC92" i="1" s="1"/>
  <c r="N92" i="1"/>
  <c r="M92" i="1"/>
  <c r="M91" i="1" s="1"/>
  <c r="L92" i="1"/>
  <c r="K92" i="1"/>
  <c r="J92" i="1"/>
  <c r="I92" i="1"/>
  <c r="I91" i="1" s="1"/>
  <c r="H92" i="1"/>
  <c r="G92" i="1"/>
  <c r="F92" i="1"/>
  <c r="P92" i="1" s="1"/>
  <c r="D92" i="1"/>
  <c r="C92" i="1"/>
  <c r="O92" i="1" s="1"/>
  <c r="AA91" i="1"/>
  <c r="W91" i="1"/>
  <c r="G91" i="1"/>
  <c r="AB90" i="1"/>
  <c r="AB91" i="1" s="1"/>
  <c r="AA90" i="1"/>
  <c r="Z90" i="1"/>
  <c r="Z91" i="1" s="1"/>
  <c r="Y90" i="1"/>
  <c r="Y91" i="1" s="1"/>
  <c r="X90" i="1"/>
  <c r="X91" i="1" s="1"/>
  <c r="W90" i="1"/>
  <c r="V90" i="1"/>
  <c r="V91" i="1" s="1"/>
  <c r="U90" i="1"/>
  <c r="T90" i="1"/>
  <c r="T91" i="1" s="1"/>
  <c r="AD91" i="1" s="1"/>
  <c r="R90" i="1"/>
  <c r="R91" i="1" s="1"/>
  <c r="S91" i="1" s="1"/>
  <c r="Q90" i="1"/>
  <c r="Q91" i="1" s="1"/>
  <c r="AC91" i="1" s="1"/>
  <c r="N90" i="1"/>
  <c r="N91" i="1" s="1"/>
  <c r="M90" i="1"/>
  <c r="L90" i="1"/>
  <c r="L91" i="1" s="1"/>
  <c r="K90" i="1"/>
  <c r="K91" i="1" s="1"/>
  <c r="J90" i="1"/>
  <c r="J91" i="1" s="1"/>
  <c r="I90" i="1"/>
  <c r="H90" i="1"/>
  <c r="H91" i="1" s="1"/>
  <c r="G90" i="1"/>
  <c r="F90" i="1"/>
  <c r="F91" i="1" s="1"/>
  <c r="D90" i="1"/>
  <c r="D91" i="1" s="1"/>
  <c r="C90" i="1"/>
  <c r="C91" i="1" s="1"/>
  <c r="O91" i="1" s="1"/>
  <c r="AB89" i="1"/>
  <c r="AB110" i="1" s="1"/>
  <c r="AA89" i="1"/>
  <c r="AA110" i="1" s="1"/>
  <c r="Z89" i="1"/>
  <c r="Z110" i="1" s="1"/>
  <c r="Y89" i="1"/>
  <c r="Y110" i="1" s="1"/>
  <c r="X89" i="1"/>
  <c r="X110" i="1" s="1"/>
  <c r="W89" i="1"/>
  <c r="W110" i="1" s="1"/>
  <c r="V89" i="1"/>
  <c r="V110" i="1" s="1"/>
  <c r="U89" i="1"/>
  <c r="T89" i="1"/>
  <c r="T110" i="1" s="1"/>
  <c r="AD110" i="1" s="1"/>
  <c r="R89" i="1"/>
  <c r="R110" i="1" s="1"/>
  <c r="S110" i="1" s="1"/>
  <c r="Q89" i="1"/>
  <c r="Q110" i="1" s="1"/>
  <c r="AC110" i="1" s="1"/>
  <c r="N89" i="1"/>
  <c r="N110" i="1" s="1"/>
  <c r="M89" i="1"/>
  <c r="M110" i="1" s="1"/>
  <c r="L89" i="1"/>
  <c r="L110" i="1" s="1"/>
  <c r="K89" i="1"/>
  <c r="K110" i="1" s="1"/>
  <c r="J89" i="1"/>
  <c r="J110" i="1" s="1"/>
  <c r="I89" i="1"/>
  <c r="I110" i="1" s="1"/>
  <c r="H89" i="1"/>
  <c r="H110" i="1" s="1"/>
  <c r="G89" i="1"/>
  <c r="F89" i="1"/>
  <c r="F110" i="1" s="1"/>
  <c r="D89" i="1"/>
  <c r="D110" i="1" s="1"/>
  <c r="C89" i="1"/>
  <c r="C110" i="1" s="1"/>
  <c r="AA88" i="1"/>
  <c r="AA109" i="1" s="1"/>
  <c r="W88" i="1"/>
  <c r="W109" i="1" s="1"/>
  <c r="AB87" i="1"/>
  <c r="AB108" i="1" s="1"/>
  <c r="AA87" i="1"/>
  <c r="AA108" i="1" s="1"/>
  <c r="Z87" i="1"/>
  <c r="Z108" i="1" s="1"/>
  <c r="Y87" i="1"/>
  <c r="Y108" i="1" s="1"/>
  <c r="X87" i="1"/>
  <c r="X108" i="1" s="1"/>
  <c r="W87" i="1"/>
  <c r="W108" i="1" s="1"/>
  <c r="V87" i="1"/>
  <c r="V108" i="1" s="1"/>
  <c r="U87" i="1"/>
  <c r="T87" i="1"/>
  <c r="T108" i="1" s="1"/>
  <c r="AD108" i="1" s="1"/>
  <c r="R87" i="1"/>
  <c r="R108" i="1" s="1"/>
  <c r="Q87" i="1"/>
  <c r="Q108" i="1" s="1"/>
  <c r="AC108" i="1" s="1"/>
  <c r="N87" i="1"/>
  <c r="N108" i="1" s="1"/>
  <c r="M87" i="1"/>
  <c r="M108" i="1" s="1"/>
  <c r="L87" i="1"/>
  <c r="L108" i="1" s="1"/>
  <c r="K87" i="1"/>
  <c r="J87" i="1"/>
  <c r="J108" i="1" s="1"/>
  <c r="I87" i="1"/>
  <c r="I108" i="1" s="1"/>
  <c r="H87" i="1"/>
  <c r="H108" i="1" s="1"/>
  <c r="G87" i="1"/>
  <c r="F87" i="1"/>
  <c r="F108" i="1" s="1"/>
  <c r="D87" i="1"/>
  <c r="D108" i="1" s="1"/>
  <c r="C87" i="1"/>
  <c r="AB83" i="1"/>
  <c r="AA83" i="1"/>
  <c r="Z83" i="1"/>
  <c r="Y83" i="1"/>
  <c r="X83" i="1"/>
  <c r="W83" i="1"/>
  <c r="V83" i="1"/>
  <c r="U83" i="1"/>
  <c r="T83" i="1"/>
  <c r="AD83" i="1" s="1"/>
  <c r="R83" i="1"/>
  <c r="Q83" i="1"/>
  <c r="N83" i="1"/>
  <c r="M83" i="1"/>
  <c r="L83" i="1"/>
  <c r="K83" i="1"/>
  <c r="J83" i="1"/>
  <c r="I83" i="1"/>
  <c r="H83" i="1"/>
  <c r="G83" i="1"/>
  <c r="F83" i="1"/>
  <c r="P83" i="1" s="1"/>
  <c r="D83" i="1"/>
  <c r="C83" i="1"/>
  <c r="O83" i="1" s="1"/>
  <c r="U82" i="1"/>
  <c r="M82" i="1"/>
  <c r="I82" i="1"/>
  <c r="AB81" i="1"/>
  <c r="AB82" i="1" s="1"/>
  <c r="AA81" i="1"/>
  <c r="AA82" i="1" s="1"/>
  <c r="Z81" i="1"/>
  <c r="Z82" i="1" s="1"/>
  <c r="Y81" i="1"/>
  <c r="Y82" i="1" s="1"/>
  <c r="X81" i="1"/>
  <c r="X82" i="1" s="1"/>
  <c r="W81" i="1"/>
  <c r="W82" i="1" s="1"/>
  <c r="V81" i="1"/>
  <c r="V82" i="1" s="1"/>
  <c r="U81" i="1"/>
  <c r="T81" i="1"/>
  <c r="T82" i="1" s="1"/>
  <c r="AD82" i="1" s="1"/>
  <c r="R81" i="1"/>
  <c r="R82" i="1" s="1"/>
  <c r="S82" i="1" s="1"/>
  <c r="Q81" i="1"/>
  <c r="Q82" i="1" s="1"/>
  <c r="AC82" i="1" s="1"/>
  <c r="N81" i="1"/>
  <c r="N82" i="1" s="1"/>
  <c r="M81" i="1"/>
  <c r="L81" i="1"/>
  <c r="L82" i="1" s="1"/>
  <c r="K81" i="1"/>
  <c r="K82" i="1" s="1"/>
  <c r="J81" i="1"/>
  <c r="J82" i="1" s="1"/>
  <c r="I81" i="1"/>
  <c r="H81" i="1"/>
  <c r="H82" i="1" s="1"/>
  <c r="G81" i="1"/>
  <c r="F81" i="1"/>
  <c r="F82" i="1" s="1"/>
  <c r="G82" i="1" s="1"/>
  <c r="D81" i="1"/>
  <c r="D82" i="1" s="1"/>
  <c r="C81" i="1"/>
  <c r="C82" i="1" s="1"/>
  <c r="AB80" i="1"/>
  <c r="AA80" i="1"/>
  <c r="AA79" i="1" s="1"/>
  <c r="Z80" i="1"/>
  <c r="Y80" i="1"/>
  <c r="X80" i="1"/>
  <c r="W80" i="1"/>
  <c r="W79" i="1" s="1"/>
  <c r="V80" i="1"/>
  <c r="U80" i="1"/>
  <c r="T80" i="1"/>
  <c r="AD80" i="1" s="1"/>
  <c r="R80" i="1"/>
  <c r="Q80" i="1"/>
  <c r="AC80" i="1" s="1"/>
  <c r="N80" i="1"/>
  <c r="M80" i="1"/>
  <c r="L80" i="1"/>
  <c r="K80" i="1"/>
  <c r="J80" i="1"/>
  <c r="I80" i="1"/>
  <c r="H80" i="1"/>
  <c r="G80" i="1"/>
  <c r="F80" i="1"/>
  <c r="P80" i="1" s="1"/>
  <c r="D80" i="1"/>
  <c r="C80" i="1"/>
  <c r="O80" i="1" s="1"/>
  <c r="U79" i="1"/>
  <c r="M79" i="1"/>
  <c r="I79" i="1"/>
  <c r="AB78" i="1"/>
  <c r="AB79" i="1" s="1"/>
  <c r="AA78" i="1"/>
  <c r="Z78" i="1"/>
  <c r="Z79" i="1" s="1"/>
  <c r="Y78" i="1"/>
  <c r="Y79" i="1" s="1"/>
  <c r="X78" i="1"/>
  <c r="X79" i="1" s="1"/>
  <c r="W78" i="1"/>
  <c r="V78" i="1"/>
  <c r="V79" i="1" s="1"/>
  <c r="U78" i="1"/>
  <c r="T78" i="1"/>
  <c r="T79" i="1" s="1"/>
  <c r="AD79" i="1" s="1"/>
  <c r="R78" i="1"/>
  <c r="R79" i="1" s="1"/>
  <c r="Q78" i="1"/>
  <c r="Q79" i="1" s="1"/>
  <c r="AC79" i="1" s="1"/>
  <c r="N78" i="1"/>
  <c r="N79" i="1" s="1"/>
  <c r="M78" i="1"/>
  <c r="L78" i="1"/>
  <c r="L79" i="1" s="1"/>
  <c r="K78" i="1"/>
  <c r="K79" i="1" s="1"/>
  <c r="J78" i="1"/>
  <c r="J79" i="1" s="1"/>
  <c r="I78" i="1"/>
  <c r="H78" i="1"/>
  <c r="H79" i="1" s="1"/>
  <c r="G78" i="1"/>
  <c r="F78" i="1"/>
  <c r="F79" i="1" s="1"/>
  <c r="G79" i="1" s="1"/>
  <c r="D78" i="1"/>
  <c r="D79" i="1" s="1"/>
  <c r="E79" i="1" s="1"/>
  <c r="C78" i="1"/>
  <c r="C79" i="1" s="1"/>
  <c r="AB77" i="1"/>
  <c r="AB86" i="1" s="1"/>
  <c r="AA77" i="1"/>
  <c r="AA86" i="1" s="1"/>
  <c r="Z77" i="1"/>
  <c r="Z86" i="1" s="1"/>
  <c r="Y77" i="1"/>
  <c r="Y86" i="1" s="1"/>
  <c r="X77" i="1"/>
  <c r="X86" i="1" s="1"/>
  <c r="W77" i="1"/>
  <c r="W86" i="1" s="1"/>
  <c r="V77" i="1"/>
  <c r="V86" i="1" s="1"/>
  <c r="U77" i="1"/>
  <c r="T77" i="1"/>
  <c r="T86" i="1" s="1"/>
  <c r="AD86" i="1" s="1"/>
  <c r="R77" i="1"/>
  <c r="R86" i="1" s="1"/>
  <c r="U86" i="1" s="1"/>
  <c r="Q77" i="1"/>
  <c r="Q86" i="1" s="1"/>
  <c r="AC86" i="1" s="1"/>
  <c r="N77" i="1"/>
  <c r="N86" i="1" s="1"/>
  <c r="M77" i="1"/>
  <c r="M86" i="1" s="1"/>
  <c r="L77" i="1"/>
  <c r="L86" i="1" s="1"/>
  <c r="K77" i="1"/>
  <c r="K86" i="1" s="1"/>
  <c r="J77" i="1"/>
  <c r="J86" i="1" s="1"/>
  <c r="I77" i="1"/>
  <c r="I86" i="1" s="1"/>
  <c r="H77" i="1"/>
  <c r="H86" i="1" s="1"/>
  <c r="G77" i="1"/>
  <c r="F77" i="1"/>
  <c r="F86" i="1" s="1"/>
  <c r="D77" i="1"/>
  <c r="D86" i="1" s="1"/>
  <c r="C77" i="1"/>
  <c r="C86" i="1" s="1"/>
  <c r="M76" i="1"/>
  <c r="M85" i="1" s="1"/>
  <c r="I76" i="1"/>
  <c r="I85" i="1" s="1"/>
  <c r="AB75" i="1"/>
  <c r="AB84" i="1" s="1"/>
  <c r="AA75" i="1"/>
  <c r="AA84" i="1" s="1"/>
  <c r="Z75" i="1"/>
  <c r="Z84" i="1" s="1"/>
  <c r="Y75" i="1"/>
  <c r="Y84" i="1" s="1"/>
  <c r="X75" i="1"/>
  <c r="X84" i="1" s="1"/>
  <c r="W75" i="1"/>
  <c r="W84" i="1" s="1"/>
  <c r="V75" i="1"/>
  <c r="V84" i="1" s="1"/>
  <c r="U75" i="1"/>
  <c r="T75" i="1"/>
  <c r="T84" i="1" s="1"/>
  <c r="AD84" i="1" s="1"/>
  <c r="R75" i="1"/>
  <c r="R84" i="1" s="1"/>
  <c r="U84" i="1" s="1"/>
  <c r="Q75" i="1"/>
  <c r="Q84" i="1" s="1"/>
  <c r="AC84" i="1" s="1"/>
  <c r="N75" i="1"/>
  <c r="N84" i="1" s="1"/>
  <c r="M75" i="1"/>
  <c r="M84" i="1" s="1"/>
  <c r="L75" i="1"/>
  <c r="L84" i="1" s="1"/>
  <c r="K75" i="1"/>
  <c r="K84" i="1" s="1"/>
  <c r="J75" i="1"/>
  <c r="J84" i="1" s="1"/>
  <c r="I75" i="1"/>
  <c r="I84" i="1" s="1"/>
  <c r="H75" i="1"/>
  <c r="H84" i="1" s="1"/>
  <c r="G75" i="1"/>
  <c r="F75" i="1"/>
  <c r="F84" i="1" s="1"/>
  <c r="D75" i="1"/>
  <c r="D84" i="1" s="1"/>
  <c r="C75" i="1"/>
  <c r="C84" i="1" s="1"/>
  <c r="AB71" i="1"/>
  <c r="AA71" i="1"/>
  <c r="AA70" i="1" s="1"/>
  <c r="Z71" i="1"/>
  <c r="Y71" i="1"/>
  <c r="X71" i="1"/>
  <c r="W71" i="1"/>
  <c r="W70" i="1" s="1"/>
  <c r="V71" i="1"/>
  <c r="U71" i="1"/>
  <c r="T71" i="1"/>
  <c r="AD71" i="1" s="1"/>
  <c r="R71" i="1"/>
  <c r="Q71" i="1"/>
  <c r="AC71" i="1" s="1"/>
  <c r="N71" i="1"/>
  <c r="M71" i="1"/>
  <c r="L71" i="1"/>
  <c r="K71" i="1"/>
  <c r="J71" i="1"/>
  <c r="I71" i="1"/>
  <c r="H71" i="1"/>
  <c r="G71" i="1"/>
  <c r="F71" i="1"/>
  <c r="P71" i="1" s="1"/>
  <c r="D71" i="1"/>
  <c r="C71" i="1"/>
  <c r="O71" i="1" s="1"/>
  <c r="U70" i="1"/>
  <c r="M70" i="1"/>
  <c r="I70" i="1"/>
  <c r="AB69" i="1"/>
  <c r="AB70" i="1" s="1"/>
  <c r="AA69" i="1"/>
  <c r="Z69" i="1"/>
  <c r="Z70" i="1" s="1"/>
  <c r="Y69" i="1"/>
  <c r="Y70" i="1" s="1"/>
  <c r="X69" i="1"/>
  <c r="X70" i="1" s="1"/>
  <c r="W69" i="1"/>
  <c r="V69" i="1"/>
  <c r="V70" i="1" s="1"/>
  <c r="U69" i="1"/>
  <c r="T69" i="1"/>
  <c r="T70" i="1" s="1"/>
  <c r="AD70" i="1" s="1"/>
  <c r="R69" i="1"/>
  <c r="R70" i="1" s="1"/>
  <c r="Q69" i="1"/>
  <c r="Q70" i="1" s="1"/>
  <c r="AC70" i="1" s="1"/>
  <c r="N69" i="1"/>
  <c r="N70" i="1" s="1"/>
  <c r="M69" i="1"/>
  <c r="L69" i="1"/>
  <c r="L70" i="1" s="1"/>
  <c r="K69" i="1"/>
  <c r="K70" i="1" s="1"/>
  <c r="J69" i="1"/>
  <c r="J70" i="1" s="1"/>
  <c r="I69" i="1"/>
  <c r="H69" i="1"/>
  <c r="H70" i="1" s="1"/>
  <c r="G69" i="1"/>
  <c r="F69" i="1"/>
  <c r="F70" i="1" s="1"/>
  <c r="G70" i="1" s="1"/>
  <c r="D69" i="1"/>
  <c r="D70" i="1" s="1"/>
  <c r="E70" i="1" s="1"/>
  <c r="C69" i="1"/>
  <c r="C70" i="1" s="1"/>
  <c r="AB68" i="1"/>
  <c r="AB74" i="1" s="1"/>
  <c r="AA68" i="1"/>
  <c r="AA74" i="1" s="1"/>
  <c r="Z68" i="1"/>
  <c r="Z74" i="1" s="1"/>
  <c r="Y68" i="1"/>
  <c r="Y74" i="1" s="1"/>
  <c r="X68" i="1"/>
  <c r="X74" i="1" s="1"/>
  <c r="W68" i="1"/>
  <c r="W74" i="1" s="1"/>
  <c r="V68" i="1"/>
  <c r="V74" i="1" s="1"/>
  <c r="U68" i="1"/>
  <c r="T68" i="1"/>
  <c r="T74" i="1" s="1"/>
  <c r="AD74" i="1" s="1"/>
  <c r="R68" i="1"/>
  <c r="R74" i="1" s="1"/>
  <c r="U74" i="1" s="1"/>
  <c r="Q68" i="1"/>
  <c r="Q74" i="1" s="1"/>
  <c r="AC74" i="1" s="1"/>
  <c r="N68" i="1"/>
  <c r="N74" i="1" s="1"/>
  <c r="M68" i="1"/>
  <c r="M74" i="1" s="1"/>
  <c r="L68" i="1"/>
  <c r="L74" i="1" s="1"/>
  <c r="K68" i="1"/>
  <c r="K74" i="1" s="1"/>
  <c r="J68" i="1"/>
  <c r="J74" i="1" s="1"/>
  <c r="I68" i="1"/>
  <c r="I74" i="1" s="1"/>
  <c r="H68" i="1"/>
  <c r="H74" i="1" s="1"/>
  <c r="G68" i="1"/>
  <c r="F68" i="1"/>
  <c r="F74" i="1" s="1"/>
  <c r="G74" i="1" s="1"/>
  <c r="D68" i="1"/>
  <c r="D74" i="1" s="1"/>
  <c r="E74" i="1" s="1"/>
  <c r="C68" i="1"/>
  <c r="C74" i="1" s="1"/>
  <c r="M67" i="1"/>
  <c r="M73" i="1" s="1"/>
  <c r="I67" i="1"/>
  <c r="I73" i="1" s="1"/>
  <c r="AB66" i="1"/>
  <c r="AB72" i="1" s="1"/>
  <c r="AA66" i="1"/>
  <c r="AA72" i="1" s="1"/>
  <c r="Z66" i="1"/>
  <c r="Z72" i="1" s="1"/>
  <c r="Y66" i="1"/>
  <c r="Y72" i="1" s="1"/>
  <c r="X66" i="1"/>
  <c r="X72" i="1" s="1"/>
  <c r="W66" i="1"/>
  <c r="W72" i="1" s="1"/>
  <c r="V66" i="1"/>
  <c r="V72" i="1" s="1"/>
  <c r="U66" i="1"/>
  <c r="T66" i="1"/>
  <c r="T72" i="1" s="1"/>
  <c r="AD72" i="1" s="1"/>
  <c r="R66" i="1"/>
  <c r="R72" i="1" s="1"/>
  <c r="U72" i="1" s="1"/>
  <c r="Q66" i="1"/>
  <c r="Q72" i="1" s="1"/>
  <c r="AC72" i="1" s="1"/>
  <c r="N66" i="1"/>
  <c r="N72" i="1" s="1"/>
  <c r="M66" i="1"/>
  <c r="M72" i="1" s="1"/>
  <c r="L66" i="1"/>
  <c r="L72" i="1" s="1"/>
  <c r="K66" i="1"/>
  <c r="K72" i="1" s="1"/>
  <c r="J66" i="1"/>
  <c r="J72" i="1" s="1"/>
  <c r="I66" i="1"/>
  <c r="I72" i="1" s="1"/>
  <c r="H66" i="1"/>
  <c r="H72" i="1" s="1"/>
  <c r="G66" i="1"/>
  <c r="F66" i="1"/>
  <c r="F72" i="1" s="1"/>
  <c r="G72" i="1" s="1"/>
  <c r="D66" i="1"/>
  <c r="D72" i="1" s="1"/>
  <c r="C66" i="1"/>
  <c r="C72" i="1" s="1"/>
  <c r="AB62" i="1"/>
  <c r="AA62" i="1"/>
  <c r="Z62" i="1"/>
  <c r="Y62" i="1"/>
  <c r="X62" i="1"/>
  <c r="W62" i="1"/>
  <c r="V62" i="1"/>
  <c r="U62" i="1"/>
  <c r="T62" i="1"/>
  <c r="AD62" i="1" s="1"/>
  <c r="R62" i="1"/>
  <c r="Q62" i="1"/>
  <c r="AC62" i="1" s="1"/>
  <c r="N62" i="1"/>
  <c r="M62" i="1"/>
  <c r="L62" i="1"/>
  <c r="K62" i="1"/>
  <c r="J62" i="1"/>
  <c r="I62" i="1"/>
  <c r="H62" i="1"/>
  <c r="G62" i="1"/>
  <c r="F62" i="1"/>
  <c r="P62" i="1" s="1"/>
  <c r="D62" i="1"/>
  <c r="C62" i="1"/>
  <c r="O62" i="1" s="1"/>
  <c r="AB60" i="1"/>
  <c r="AB61" i="1" s="1"/>
  <c r="AA60" i="1"/>
  <c r="AA61" i="1" s="1"/>
  <c r="Z60" i="1"/>
  <c r="Z61" i="1" s="1"/>
  <c r="Y60" i="1"/>
  <c r="Y61" i="1" s="1"/>
  <c r="X60" i="1"/>
  <c r="X61" i="1" s="1"/>
  <c r="W60" i="1"/>
  <c r="W61" i="1" s="1"/>
  <c r="V60" i="1"/>
  <c r="V61" i="1" s="1"/>
  <c r="U60" i="1"/>
  <c r="T60" i="1"/>
  <c r="T61" i="1" s="1"/>
  <c r="AD61" i="1" s="1"/>
  <c r="R60" i="1"/>
  <c r="R61" i="1" s="1"/>
  <c r="Q60" i="1"/>
  <c r="Q61" i="1" s="1"/>
  <c r="AC61" i="1" s="1"/>
  <c r="N60" i="1"/>
  <c r="N61" i="1" s="1"/>
  <c r="M60" i="1"/>
  <c r="M61" i="1" s="1"/>
  <c r="L60" i="1"/>
  <c r="L61" i="1" s="1"/>
  <c r="K60" i="1"/>
  <c r="K61" i="1" s="1"/>
  <c r="J60" i="1"/>
  <c r="J61" i="1" s="1"/>
  <c r="I60" i="1"/>
  <c r="I61" i="1" s="1"/>
  <c r="H60" i="1"/>
  <c r="H61" i="1" s="1"/>
  <c r="G60" i="1"/>
  <c r="F60" i="1"/>
  <c r="F61" i="1" s="1"/>
  <c r="D60" i="1"/>
  <c r="D61" i="1" s="1"/>
  <c r="E61" i="1" s="1"/>
  <c r="C60" i="1"/>
  <c r="C61" i="1" s="1"/>
  <c r="AB59" i="1"/>
  <c r="AA59" i="1"/>
  <c r="Z59" i="1"/>
  <c r="Y59" i="1"/>
  <c r="X59" i="1"/>
  <c r="W59" i="1"/>
  <c r="V59" i="1"/>
  <c r="U59" i="1"/>
  <c r="T59" i="1"/>
  <c r="AD59" i="1" s="1"/>
  <c r="R59" i="1"/>
  <c r="Q59" i="1"/>
  <c r="AC59" i="1" s="1"/>
  <c r="N59" i="1"/>
  <c r="M59" i="1"/>
  <c r="L59" i="1"/>
  <c r="K59" i="1"/>
  <c r="J59" i="1"/>
  <c r="I59" i="1"/>
  <c r="H59" i="1"/>
  <c r="G59" i="1"/>
  <c r="F59" i="1"/>
  <c r="P59" i="1" s="1"/>
  <c r="D59" i="1"/>
  <c r="C59" i="1"/>
  <c r="O59" i="1" s="1"/>
  <c r="AB57" i="1"/>
  <c r="AB58" i="1" s="1"/>
  <c r="AA57" i="1"/>
  <c r="AA58" i="1" s="1"/>
  <c r="Z57" i="1"/>
  <c r="Z58" i="1" s="1"/>
  <c r="Y57" i="1"/>
  <c r="Y58" i="1" s="1"/>
  <c r="X57" i="1"/>
  <c r="X58" i="1" s="1"/>
  <c r="W57" i="1"/>
  <c r="W58" i="1" s="1"/>
  <c r="V57" i="1"/>
  <c r="V58" i="1" s="1"/>
  <c r="U57" i="1"/>
  <c r="T57" i="1"/>
  <c r="T58" i="1" s="1"/>
  <c r="AD58" i="1" s="1"/>
  <c r="R57" i="1"/>
  <c r="R58" i="1" s="1"/>
  <c r="Q57" i="1"/>
  <c r="Q58" i="1" s="1"/>
  <c r="AC58" i="1" s="1"/>
  <c r="N57" i="1"/>
  <c r="N58" i="1" s="1"/>
  <c r="M57" i="1"/>
  <c r="M58" i="1" s="1"/>
  <c r="L57" i="1"/>
  <c r="L58" i="1" s="1"/>
  <c r="K57" i="1"/>
  <c r="K58" i="1" s="1"/>
  <c r="J57" i="1"/>
  <c r="J58" i="1" s="1"/>
  <c r="I57" i="1"/>
  <c r="I58" i="1" s="1"/>
  <c r="H57" i="1"/>
  <c r="H58" i="1" s="1"/>
  <c r="G57" i="1"/>
  <c r="F57" i="1"/>
  <c r="F58" i="1" s="1"/>
  <c r="D57" i="1"/>
  <c r="D58" i="1" s="1"/>
  <c r="E58" i="1" s="1"/>
  <c r="C57" i="1"/>
  <c r="C58" i="1" s="1"/>
  <c r="AB56" i="1"/>
  <c r="AB65" i="1" s="1"/>
  <c r="AA56" i="1"/>
  <c r="AA65" i="1" s="1"/>
  <c r="Z56" i="1"/>
  <c r="Z65" i="1" s="1"/>
  <c r="Y56" i="1"/>
  <c r="Y65" i="1" s="1"/>
  <c r="X56" i="1"/>
  <c r="X65" i="1" s="1"/>
  <c r="W56" i="1"/>
  <c r="W65" i="1" s="1"/>
  <c r="V56" i="1"/>
  <c r="V65" i="1" s="1"/>
  <c r="U56" i="1"/>
  <c r="T56" i="1"/>
  <c r="T65" i="1" s="1"/>
  <c r="AD65" i="1" s="1"/>
  <c r="R56" i="1"/>
  <c r="R65" i="1" s="1"/>
  <c r="U65" i="1" s="1"/>
  <c r="Q56" i="1"/>
  <c r="Q65" i="1" s="1"/>
  <c r="AC65" i="1" s="1"/>
  <c r="N56" i="1"/>
  <c r="N65" i="1" s="1"/>
  <c r="M56" i="1"/>
  <c r="M65" i="1" s="1"/>
  <c r="L56" i="1"/>
  <c r="L65" i="1" s="1"/>
  <c r="K56" i="1"/>
  <c r="K65" i="1" s="1"/>
  <c r="J56" i="1"/>
  <c r="J65" i="1" s="1"/>
  <c r="I56" i="1"/>
  <c r="I65" i="1" s="1"/>
  <c r="H56" i="1"/>
  <c r="H65" i="1" s="1"/>
  <c r="G56" i="1"/>
  <c r="F56" i="1"/>
  <c r="F65" i="1" s="1"/>
  <c r="D56" i="1"/>
  <c r="D65" i="1" s="1"/>
  <c r="C56" i="1"/>
  <c r="O56" i="1" s="1"/>
  <c r="AB54" i="1"/>
  <c r="AB63" i="1" s="1"/>
  <c r="AA54" i="1"/>
  <c r="AA63" i="1" s="1"/>
  <c r="Z54" i="1"/>
  <c r="Z63" i="1" s="1"/>
  <c r="Y54" i="1"/>
  <c r="Y63" i="1" s="1"/>
  <c r="X54" i="1"/>
  <c r="X63" i="1" s="1"/>
  <c r="W54" i="1"/>
  <c r="W63" i="1" s="1"/>
  <c r="V54" i="1"/>
  <c r="V63" i="1" s="1"/>
  <c r="U54" i="1"/>
  <c r="T54" i="1"/>
  <c r="T63" i="1" s="1"/>
  <c r="AD63" i="1" s="1"/>
  <c r="R54" i="1"/>
  <c r="R63" i="1" s="1"/>
  <c r="Q54" i="1"/>
  <c r="Q63" i="1" s="1"/>
  <c r="AC63" i="1" s="1"/>
  <c r="N54" i="1"/>
  <c r="N63" i="1" s="1"/>
  <c r="M54" i="1"/>
  <c r="M63" i="1" s="1"/>
  <c r="L54" i="1"/>
  <c r="L63" i="1" s="1"/>
  <c r="K54" i="1"/>
  <c r="K63" i="1" s="1"/>
  <c r="J54" i="1"/>
  <c r="J63" i="1" s="1"/>
  <c r="I54" i="1"/>
  <c r="I63" i="1" s="1"/>
  <c r="H54" i="1"/>
  <c r="H63" i="1" s="1"/>
  <c r="G54" i="1"/>
  <c r="F54" i="1"/>
  <c r="F63" i="1" s="1"/>
  <c r="D54" i="1"/>
  <c r="D63" i="1" s="1"/>
  <c r="E63" i="1" s="1"/>
  <c r="C54" i="1"/>
  <c r="C63" i="1" s="1"/>
  <c r="AB50" i="1"/>
  <c r="AA50" i="1"/>
  <c r="Z50" i="1"/>
  <c r="Y50" i="1"/>
  <c r="X50" i="1"/>
  <c r="W50" i="1"/>
  <c r="V50" i="1"/>
  <c r="U50" i="1"/>
  <c r="T50" i="1"/>
  <c r="AD50" i="1" s="1"/>
  <c r="R50" i="1"/>
  <c r="Q50" i="1"/>
  <c r="AC50" i="1" s="1"/>
  <c r="N50" i="1"/>
  <c r="M50" i="1"/>
  <c r="L50" i="1"/>
  <c r="K50" i="1"/>
  <c r="J50" i="1"/>
  <c r="I50" i="1"/>
  <c r="H50" i="1"/>
  <c r="G50" i="1"/>
  <c r="F50" i="1"/>
  <c r="P50" i="1" s="1"/>
  <c r="D50" i="1"/>
  <c r="C50" i="1"/>
  <c r="O50" i="1" s="1"/>
  <c r="AB48" i="1"/>
  <c r="AB49" i="1" s="1"/>
  <c r="AA48" i="1"/>
  <c r="AA49" i="1" s="1"/>
  <c r="Z48" i="1"/>
  <c r="Z49" i="1" s="1"/>
  <c r="Y48" i="1"/>
  <c r="Y49" i="1" s="1"/>
  <c r="X48" i="1"/>
  <c r="X49" i="1" s="1"/>
  <c r="W48" i="1"/>
  <c r="W49" i="1" s="1"/>
  <c r="V48" i="1"/>
  <c r="V49" i="1" s="1"/>
  <c r="T48" i="1"/>
  <c r="T49" i="1" s="1"/>
  <c r="R48" i="1"/>
  <c r="U48" i="1" s="1"/>
  <c r="Q48" i="1"/>
  <c r="Q49" i="1" s="1"/>
  <c r="N48" i="1"/>
  <c r="O48" i="1" s="1"/>
  <c r="M48" i="1"/>
  <c r="M49" i="1" s="1"/>
  <c r="L48" i="1"/>
  <c r="L49" i="1" s="1"/>
  <c r="K48" i="1"/>
  <c r="K49" i="1" s="1"/>
  <c r="J48" i="1"/>
  <c r="J49" i="1" s="1"/>
  <c r="I48" i="1"/>
  <c r="I49" i="1" s="1"/>
  <c r="H48" i="1"/>
  <c r="H49" i="1" s="1"/>
  <c r="F48" i="1"/>
  <c r="G48" i="1" s="1"/>
  <c r="D48" i="1"/>
  <c r="E48" i="1" s="1"/>
  <c r="C48" i="1"/>
  <c r="C49" i="1" s="1"/>
  <c r="AB47" i="1"/>
  <c r="AA47" i="1"/>
  <c r="Z47" i="1"/>
  <c r="Y47" i="1"/>
  <c r="X47" i="1"/>
  <c r="W47" i="1"/>
  <c r="V47" i="1"/>
  <c r="T47" i="1"/>
  <c r="AD47" i="1" s="1"/>
  <c r="R47" i="1"/>
  <c r="U47" i="1" s="1"/>
  <c r="Q47" i="1"/>
  <c r="AC47" i="1" s="1"/>
  <c r="N47" i="1"/>
  <c r="O47" i="1" s="1"/>
  <c r="M47" i="1"/>
  <c r="L47" i="1"/>
  <c r="K47" i="1"/>
  <c r="J47" i="1"/>
  <c r="I47" i="1"/>
  <c r="H47" i="1"/>
  <c r="F47" i="1"/>
  <c r="G47" i="1" s="1"/>
  <c r="D47" i="1"/>
  <c r="E47" i="1" s="1"/>
  <c r="C47" i="1"/>
  <c r="AB45" i="1"/>
  <c r="AB46" i="1" s="1"/>
  <c r="AA45" i="1"/>
  <c r="AA46" i="1" s="1"/>
  <c r="Z45" i="1"/>
  <c r="Z46" i="1" s="1"/>
  <c r="Y45" i="1"/>
  <c r="Y46" i="1" s="1"/>
  <c r="X45" i="1"/>
  <c r="X46" i="1" s="1"/>
  <c r="W45" i="1"/>
  <c r="W46" i="1" s="1"/>
  <c r="V45" i="1"/>
  <c r="V46" i="1" s="1"/>
  <c r="T45" i="1"/>
  <c r="T46" i="1" s="1"/>
  <c r="AD46" i="1" s="1"/>
  <c r="R45" i="1"/>
  <c r="U45" i="1" s="1"/>
  <c r="Q45" i="1"/>
  <c r="Q46" i="1" s="1"/>
  <c r="N45" i="1"/>
  <c r="O45" i="1" s="1"/>
  <c r="M45" i="1"/>
  <c r="M46" i="1" s="1"/>
  <c r="L45" i="1"/>
  <c r="L46" i="1" s="1"/>
  <c r="K45" i="1"/>
  <c r="K46" i="1" s="1"/>
  <c r="J45" i="1"/>
  <c r="J46" i="1" s="1"/>
  <c r="I45" i="1"/>
  <c r="I46" i="1" s="1"/>
  <c r="H45" i="1"/>
  <c r="H46" i="1" s="1"/>
  <c r="F45" i="1"/>
  <c r="G45" i="1" s="1"/>
  <c r="D45" i="1"/>
  <c r="E45" i="1" s="1"/>
  <c r="C45" i="1"/>
  <c r="C46" i="1" s="1"/>
  <c r="AB44" i="1"/>
  <c r="AA44" i="1"/>
  <c r="Z44" i="1"/>
  <c r="Y44" i="1"/>
  <c r="X44" i="1"/>
  <c r="W44" i="1"/>
  <c r="V44" i="1"/>
  <c r="T44" i="1"/>
  <c r="AD44" i="1" s="1"/>
  <c r="R44" i="1"/>
  <c r="U44" i="1" s="1"/>
  <c r="Q44" i="1"/>
  <c r="AC44" i="1" s="1"/>
  <c r="N44" i="1"/>
  <c r="O44" i="1" s="1"/>
  <c r="M44" i="1"/>
  <c r="L44" i="1"/>
  <c r="K44" i="1"/>
  <c r="J44" i="1"/>
  <c r="I44" i="1"/>
  <c r="H44" i="1"/>
  <c r="F44" i="1"/>
  <c r="G44" i="1" s="1"/>
  <c r="D44" i="1"/>
  <c r="E44" i="1" s="1"/>
  <c r="C44" i="1"/>
  <c r="AB42" i="1"/>
  <c r="AB43" i="1" s="1"/>
  <c r="AA42" i="1"/>
  <c r="AA43" i="1" s="1"/>
  <c r="Z42" i="1"/>
  <c r="Z43" i="1" s="1"/>
  <c r="Y42" i="1"/>
  <c r="Y43" i="1" s="1"/>
  <c r="X42" i="1"/>
  <c r="X43" i="1" s="1"/>
  <c r="W42" i="1"/>
  <c r="W43" i="1" s="1"/>
  <c r="V42" i="1"/>
  <c r="V43" i="1" s="1"/>
  <c r="T42" i="1"/>
  <c r="T43" i="1" s="1"/>
  <c r="AD43" i="1" s="1"/>
  <c r="R42" i="1"/>
  <c r="U42" i="1" s="1"/>
  <c r="Q42" i="1"/>
  <c r="Q43" i="1" s="1"/>
  <c r="N42" i="1"/>
  <c r="O42" i="1" s="1"/>
  <c r="M42" i="1"/>
  <c r="M43" i="1" s="1"/>
  <c r="L42" i="1"/>
  <c r="L43" i="1" s="1"/>
  <c r="K42" i="1"/>
  <c r="K43" i="1" s="1"/>
  <c r="J42" i="1"/>
  <c r="J43" i="1" s="1"/>
  <c r="I42" i="1"/>
  <c r="I43" i="1" s="1"/>
  <c r="H42" i="1"/>
  <c r="H43" i="1" s="1"/>
  <c r="F42" i="1"/>
  <c r="G42" i="1" s="1"/>
  <c r="D42" i="1"/>
  <c r="E42" i="1" s="1"/>
  <c r="C42" i="1"/>
  <c r="C43" i="1" s="1"/>
  <c r="AB41" i="1"/>
  <c r="AB53" i="1" s="1"/>
  <c r="AA41" i="1"/>
  <c r="AA53" i="1" s="1"/>
  <c r="Z41" i="1"/>
  <c r="Z53" i="1" s="1"/>
  <c r="Y41" i="1"/>
  <c r="Y53" i="1" s="1"/>
  <c r="X41" i="1"/>
  <c r="X53" i="1" s="1"/>
  <c r="W41" i="1"/>
  <c r="W53" i="1" s="1"/>
  <c r="V41" i="1"/>
  <c r="V53" i="1" s="1"/>
  <c r="T41" i="1"/>
  <c r="T53" i="1" s="1"/>
  <c r="R41" i="1"/>
  <c r="U41" i="1" s="1"/>
  <c r="Q41" i="1"/>
  <c r="Q53" i="1" s="1"/>
  <c r="AC53" i="1" s="1"/>
  <c r="N41" i="1"/>
  <c r="O41" i="1" s="1"/>
  <c r="M41" i="1"/>
  <c r="M53" i="1" s="1"/>
  <c r="L41" i="1"/>
  <c r="L53" i="1" s="1"/>
  <c r="K41" i="1"/>
  <c r="K53" i="1" s="1"/>
  <c r="J41" i="1"/>
  <c r="J53" i="1" s="1"/>
  <c r="I41" i="1"/>
  <c r="I53" i="1" s="1"/>
  <c r="H41" i="1"/>
  <c r="H53" i="1" s="1"/>
  <c r="F41" i="1"/>
  <c r="G41" i="1" s="1"/>
  <c r="D41" i="1"/>
  <c r="E41" i="1" s="1"/>
  <c r="C41" i="1"/>
  <c r="C53" i="1" s="1"/>
  <c r="AB39" i="1"/>
  <c r="AB51" i="1" s="1"/>
  <c r="AA39" i="1"/>
  <c r="AA51" i="1" s="1"/>
  <c r="Z39" i="1"/>
  <c r="Z51" i="1" s="1"/>
  <c r="Y39" i="1"/>
  <c r="Y51" i="1" s="1"/>
  <c r="X39" i="1"/>
  <c r="X51" i="1" s="1"/>
  <c r="W39" i="1"/>
  <c r="W51" i="1" s="1"/>
  <c r="V39" i="1"/>
  <c r="V51" i="1" s="1"/>
  <c r="T39" i="1"/>
  <c r="T51" i="1" s="1"/>
  <c r="AD51" i="1" s="1"/>
  <c r="R39" i="1"/>
  <c r="U39" i="1" s="1"/>
  <c r="Q39" i="1"/>
  <c r="Q51" i="1" s="1"/>
  <c r="AC51" i="1" s="1"/>
  <c r="N39" i="1"/>
  <c r="O39" i="1" s="1"/>
  <c r="M39" i="1"/>
  <c r="M51" i="1" s="1"/>
  <c r="L39" i="1"/>
  <c r="L51" i="1" s="1"/>
  <c r="K39" i="1"/>
  <c r="K51" i="1" s="1"/>
  <c r="J39" i="1"/>
  <c r="J51" i="1" s="1"/>
  <c r="I39" i="1"/>
  <c r="I51" i="1" s="1"/>
  <c r="H39" i="1"/>
  <c r="H51" i="1" s="1"/>
  <c r="F39" i="1"/>
  <c r="G39" i="1" s="1"/>
  <c r="D39" i="1"/>
  <c r="E39" i="1" s="1"/>
  <c r="C39" i="1"/>
  <c r="C51" i="1" s="1"/>
  <c r="AB35" i="1"/>
  <c r="AA35" i="1"/>
  <c r="Z35" i="1"/>
  <c r="Y35" i="1"/>
  <c r="X35" i="1"/>
  <c r="W35" i="1"/>
  <c r="V35" i="1"/>
  <c r="T35" i="1"/>
  <c r="AD35" i="1" s="1"/>
  <c r="R35" i="1"/>
  <c r="U35" i="1" s="1"/>
  <c r="Q35" i="1"/>
  <c r="AC35" i="1" s="1"/>
  <c r="N35" i="1"/>
  <c r="O35" i="1" s="1"/>
  <c r="M35" i="1"/>
  <c r="L35" i="1"/>
  <c r="K35" i="1"/>
  <c r="J35" i="1"/>
  <c r="I35" i="1"/>
  <c r="H35" i="1"/>
  <c r="F35" i="1"/>
  <c r="G35" i="1" s="1"/>
  <c r="D35" i="1"/>
  <c r="E35" i="1" s="1"/>
  <c r="C35" i="1"/>
  <c r="AB33" i="1"/>
  <c r="AB34" i="1" s="1"/>
  <c r="AA33" i="1"/>
  <c r="AA34" i="1" s="1"/>
  <c r="Z33" i="1"/>
  <c r="Z34" i="1" s="1"/>
  <c r="Y33" i="1"/>
  <c r="Y34" i="1" s="1"/>
  <c r="X33" i="1"/>
  <c r="X34" i="1" s="1"/>
  <c r="W33" i="1"/>
  <c r="W34" i="1" s="1"/>
  <c r="V33" i="1"/>
  <c r="V34" i="1" s="1"/>
  <c r="T33" i="1"/>
  <c r="T34" i="1" s="1"/>
  <c r="AD34" i="1" s="1"/>
  <c r="R33" i="1"/>
  <c r="U33" i="1" s="1"/>
  <c r="Q33" i="1"/>
  <c r="Q34" i="1" s="1"/>
  <c r="AC34" i="1" s="1"/>
  <c r="N33" i="1"/>
  <c r="N34" i="1" s="1"/>
  <c r="M33" i="1"/>
  <c r="M34" i="1" s="1"/>
  <c r="L33" i="1"/>
  <c r="L34" i="1" s="1"/>
  <c r="K33" i="1"/>
  <c r="K34" i="1" s="1"/>
  <c r="J33" i="1"/>
  <c r="J34" i="1" s="1"/>
  <c r="I33" i="1"/>
  <c r="I34" i="1" s="1"/>
  <c r="H33" i="1"/>
  <c r="H34" i="1" s="1"/>
  <c r="G33" i="1"/>
  <c r="F33" i="1"/>
  <c r="F34" i="1" s="1"/>
  <c r="D33" i="1"/>
  <c r="D34" i="1" s="1"/>
  <c r="C33" i="1"/>
  <c r="C34" i="1" s="1"/>
  <c r="AB32" i="1"/>
  <c r="AB38" i="1" s="1"/>
  <c r="AA32" i="1"/>
  <c r="AA38" i="1" s="1"/>
  <c r="Z32" i="1"/>
  <c r="Z38" i="1" s="1"/>
  <c r="Y32" i="1"/>
  <c r="Y38" i="1" s="1"/>
  <c r="X32" i="1"/>
  <c r="X38" i="1" s="1"/>
  <c r="W32" i="1"/>
  <c r="W38" i="1" s="1"/>
  <c r="V32" i="1"/>
  <c r="V38" i="1" s="1"/>
  <c r="T32" i="1"/>
  <c r="T38" i="1" s="1"/>
  <c r="AD38" i="1" s="1"/>
  <c r="R32" i="1"/>
  <c r="R38" i="1" s="1"/>
  <c r="Q32" i="1"/>
  <c r="Q38" i="1" s="1"/>
  <c r="AC38" i="1" s="1"/>
  <c r="N32" i="1"/>
  <c r="N38" i="1" s="1"/>
  <c r="M32" i="1"/>
  <c r="M38" i="1" s="1"/>
  <c r="L32" i="1"/>
  <c r="L38" i="1" s="1"/>
  <c r="K32" i="1"/>
  <c r="K38" i="1" s="1"/>
  <c r="J32" i="1"/>
  <c r="J38" i="1" s="1"/>
  <c r="I32" i="1"/>
  <c r="I38" i="1" s="1"/>
  <c r="H32" i="1"/>
  <c r="H38" i="1" s="1"/>
  <c r="F32" i="1"/>
  <c r="F38" i="1" s="1"/>
  <c r="D32" i="1"/>
  <c r="D38" i="1" s="1"/>
  <c r="E38" i="1" s="1"/>
  <c r="C32" i="1"/>
  <c r="C38" i="1" s="1"/>
  <c r="AB30" i="1"/>
  <c r="AB36" i="1" s="1"/>
  <c r="AA30" i="1"/>
  <c r="AA36" i="1" s="1"/>
  <c r="Z30" i="1"/>
  <c r="Z36" i="1" s="1"/>
  <c r="Y30" i="1"/>
  <c r="Y36" i="1" s="1"/>
  <c r="X30" i="1"/>
  <c r="X36" i="1" s="1"/>
  <c r="W30" i="1"/>
  <c r="W36" i="1" s="1"/>
  <c r="V30" i="1"/>
  <c r="V36" i="1" s="1"/>
  <c r="T30" i="1"/>
  <c r="T36" i="1" s="1"/>
  <c r="AD36" i="1" s="1"/>
  <c r="R30" i="1"/>
  <c r="R36" i="1" s="1"/>
  <c r="Q30" i="1"/>
  <c r="Q36" i="1" s="1"/>
  <c r="AC36" i="1" s="1"/>
  <c r="N30" i="1"/>
  <c r="N36" i="1" s="1"/>
  <c r="O36" i="1" s="1"/>
  <c r="M30" i="1"/>
  <c r="M36" i="1" s="1"/>
  <c r="L30" i="1"/>
  <c r="L36" i="1" s="1"/>
  <c r="K30" i="1"/>
  <c r="K36" i="1" s="1"/>
  <c r="J30" i="1"/>
  <c r="J36" i="1" s="1"/>
  <c r="I30" i="1"/>
  <c r="I36" i="1" s="1"/>
  <c r="H30" i="1"/>
  <c r="H36" i="1" s="1"/>
  <c r="F30" i="1"/>
  <c r="F36" i="1" s="1"/>
  <c r="D30" i="1"/>
  <c r="D36" i="1" s="1"/>
  <c r="E36" i="1" s="1"/>
  <c r="C30" i="1"/>
  <c r="C36" i="1" s="1"/>
  <c r="AB26" i="1"/>
  <c r="AA26" i="1"/>
  <c r="Z26" i="1"/>
  <c r="Y26" i="1"/>
  <c r="X26" i="1"/>
  <c r="W26" i="1"/>
  <c r="V26" i="1"/>
  <c r="T26" i="1"/>
  <c r="AD26" i="1" s="1"/>
  <c r="R26" i="1"/>
  <c r="U26" i="1" s="1"/>
  <c r="Q26" i="1"/>
  <c r="AC26" i="1" s="1"/>
  <c r="N26" i="1"/>
  <c r="O26" i="1" s="1"/>
  <c r="M26" i="1"/>
  <c r="L26" i="1"/>
  <c r="K26" i="1"/>
  <c r="J26" i="1"/>
  <c r="I26" i="1"/>
  <c r="H26" i="1"/>
  <c r="F26" i="1"/>
  <c r="G26" i="1" s="1"/>
  <c r="D26" i="1"/>
  <c r="E26" i="1" s="1"/>
  <c r="C26" i="1"/>
  <c r="AB24" i="1"/>
  <c r="AB25" i="1" s="1"/>
  <c r="AA24" i="1"/>
  <c r="AA25" i="1" s="1"/>
  <c r="Z24" i="1"/>
  <c r="Z25" i="1" s="1"/>
  <c r="Y24" i="1"/>
  <c r="Y25" i="1" s="1"/>
  <c r="X24" i="1"/>
  <c r="X25" i="1" s="1"/>
  <c r="W24" i="1"/>
  <c r="W25" i="1" s="1"/>
  <c r="V24" i="1"/>
  <c r="V25" i="1" s="1"/>
  <c r="T24" i="1"/>
  <c r="T25" i="1" s="1"/>
  <c r="AD25" i="1" s="1"/>
  <c r="R24" i="1"/>
  <c r="U24" i="1" s="1"/>
  <c r="Q24" i="1"/>
  <c r="Q25" i="1" s="1"/>
  <c r="AC25" i="1" s="1"/>
  <c r="N24" i="1"/>
  <c r="O24" i="1" s="1"/>
  <c r="M24" i="1"/>
  <c r="M25" i="1" s="1"/>
  <c r="L24" i="1"/>
  <c r="L25" i="1" s="1"/>
  <c r="K24" i="1"/>
  <c r="K25" i="1" s="1"/>
  <c r="J24" i="1"/>
  <c r="J25" i="1" s="1"/>
  <c r="I24" i="1"/>
  <c r="I25" i="1" s="1"/>
  <c r="H24" i="1"/>
  <c r="H25" i="1" s="1"/>
  <c r="F24" i="1"/>
  <c r="G24" i="1" s="1"/>
  <c r="D24" i="1"/>
  <c r="E24" i="1" s="1"/>
  <c r="C24" i="1"/>
  <c r="C25" i="1" s="1"/>
  <c r="AB23" i="1"/>
  <c r="AA23" i="1"/>
  <c r="Z23" i="1"/>
  <c r="Y23" i="1"/>
  <c r="X23" i="1"/>
  <c r="W23" i="1"/>
  <c r="V23" i="1"/>
  <c r="T23" i="1"/>
  <c r="AD23" i="1" s="1"/>
  <c r="R23" i="1"/>
  <c r="U23" i="1" s="1"/>
  <c r="Q23" i="1"/>
  <c r="AC23" i="1" s="1"/>
  <c r="N23" i="1"/>
  <c r="O23" i="1" s="1"/>
  <c r="M23" i="1"/>
  <c r="L23" i="1"/>
  <c r="K23" i="1"/>
  <c r="J23" i="1"/>
  <c r="I23" i="1"/>
  <c r="H23" i="1"/>
  <c r="F23" i="1"/>
  <c r="G23" i="1" s="1"/>
  <c r="D23" i="1"/>
  <c r="E23" i="1" s="1"/>
  <c r="C23" i="1"/>
  <c r="AB21" i="1"/>
  <c r="AB22" i="1" s="1"/>
  <c r="AA21" i="1"/>
  <c r="AA22" i="1" s="1"/>
  <c r="Z21" i="1"/>
  <c r="Z22" i="1" s="1"/>
  <c r="Y21" i="1"/>
  <c r="Y22" i="1" s="1"/>
  <c r="X21" i="1"/>
  <c r="X22" i="1" s="1"/>
  <c r="W21" i="1"/>
  <c r="W22" i="1" s="1"/>
  <c r="V21" i="1"/>
  <c r="V22" i="1" s="1"/>
  <c r="T21" i="1"/>
  <c r="T22" i="1" s="1"/>
  <c r="AD22" i="1" s="1"/>
  <c r="R21" i="1"/>
  <c r="U21" i="1" s="1"/>
  <c r="Q21" i="1"/>
  <c r="Q22" i="1" s="1"/>
  <c r="AC22" i="1" s="1"/>
  <c r="N21" i="1"/>
  <c r="O21" i="1" s="1"/>
  <c r="M21" i="1"/>
  <c r="M22" i="1" s="1"/>
  <c r="L21" i="1"/>
  <c r="L22" i="1" s="1"/>
  <c r="K21" i="1"/>
  <c r="K22" i="1" s="1"/>
  <c r="J21" i="1"/>
  <c r="J22" i="1" s="1"/>
  <c r="I21" i="1"/>
  <c r="I22" i="1" s="1"/>
  <c r="H21" i="1"/>
  <c r="H22" i="1" s="1"/>
  <c r="F21" i="1"/>
  <c r="G21" i="1" s="1"/>
  <c r="D21" i="1"/>
  <c r="E21" i="1" s="1"/>
  <c r="C21" i="1"/>
  <c r="C22" i="1" s="1"/>
  <c r="AB20" i="1"/>
  <c r="AA20" i="1"/>
  <c r="Z20" i="1"/>
  <c r="Y20" i="1"/>
  <c r="X20" i="1"/>
  <c r="W20" i="1"/>
  <c r="V20" i="1"/>
  <c r="T20" i="1"/>
  <c r="AD20" i="1" s="1"/>
  <c r="R20" i="1"/>
  <c r="U20" i="1" s="1"/>
  <c r="Q20" i="1"/>
  <c r="AC20" i="1" s="1"/>
  <c r="N20" i="1"/>
  <c r="O20" i="1" s="1"/>
  <c r="M20" i="1"/>
  <c r="L20" i="1"/>
  <c r="K20" i="1"/>
  <c r="J20" i="1"/>
  <c r="I20" i="1"/>
  <c r="H20" i="1"/>
  <c r="F20" i="1"/>
  <c r="G20" i="1" s="1"/>
  <c r="D20" i="1"/>
  <c r="E20" i="1" s="1"/>
  <c r="C20" i="1"/>
  <c r="AB18" i="1"/>
  <c r="AB19" i="1" s="1"/>
  <c r="AA18" i="1"/>
  <c r="AA19" i="1" s="1"/>
  <c r="Z18" i="1"/>
  <c r="Z19" i="1" s="1"/>
  <c r="Y18" i="1"/>
  <c r="Y19" i="1" s="1"/>
  <c r="X18" i="1"/>
  <c r="X19" i="1" s="1"/>
  <c r="W18" i="1"/>
  <c r="W19" i="1" s="1"/>
  <c r="V18" i="1"/>
  <c r="V19" i="1" s="1"/>
  <c r="T18" i="1"/>
  <c r="T19" i="1" s="1"/>
  <c r="AD19" i="1" s="1"/>
  <c r="R18" i="1"/>
  <c r="U18" i="1" s="1"/>
  <c r="Q18" i="1"/>
  <c r="Q19" i="1" s="1"/>
  <c r="AC19" i="1" s="1"/>
  <c r="N18" i="1"/>
  <c r="O18" i="1" s="1"/>
  <c r="M18" i="1"/>
  <c r="M19" i="1" s="1"/>
  <c r="L18" i="1"/>
  <c r="L19" i="1" s="1"/>
  <c r="K18" i="1"/>
  <c r="K19" i="1" s="1"/>
  <c r="J18" i="1"/>
  <c r="J19" i="1" s="1"/>
  <c r="I18" i="1"/>
  <c r="I19" i="1" s="1"/>
  <c r="H18" i="1"/>
  <c r="H19" i="1" s="1"/>
  <c r="F18" i="1"/>
  <c r="G18" i="1" s="1"/>
  <c r="D18" i="1"/>
  <c r="E18" i="1" s="1"/>
  <c r="C18" i="1"/>
  <c r="C19" i="1" s="1"/>
  <c r="AB17" i="1"/>
  <c r="AA17" i="1"/>
  <c r="Z17" i="1"/>
  <c r="Y17" i="1"/>
  <c r="X17" i="1"/>
  <c r="W17" i="1"/>
  <c r="V17" i="1"/>
  <c r="T17" i="1"/>
  <c r="AD17" i="1" s="1"/>
  <c r="R17" i="1"/>
  <c r="U17" i="1" s="1"/>
  <c r="Q17" i="1"/>
  <c r="AC17" i="1" s="1"/>
  <c r="N17" i="1"/>
  <c r="O17" i="1" s="1"/>
  <c r="M17" i="1"/>
  <c r="L17" i="1"/>
  <c r="K17" i="1"/>
  <c r="J17" i="1"/>
  <c r="I17" i="1"/>
  <c r="H17" i="1"/>
  <c r="F17" i="1"/>
  <c r="G17" i="1" s="1"/>
  <c r="D17" i="1"/>
  <c r="E17" i="1" s="1"/>
  <c r="C17" i="1"/>
  <c r="AB15" i="1"/>
  <c r="AB16" i="1" s="1"/>
  <c r="AA15" i="1"/>
  <c r="AA16" i="1" s="1"/>
  <c r="Z15" i="1"/>
  <c r="Z16" i="1" s="1"/>
  <c r="Y15" i="1"/>
  <c r="Y16" i="1" s="1"/>
  <c r="X15" i="1"/>
  <c r="X16" i="1" s="1"/>
  <c r="W15" i="1"/>
  <c r="W16" i="1" s="1"/>
  <c r="V15" i="1"/>
  <c r="V16" i="1" s="1"/>
  <c r="T15" i="1"/>
  <c r="T16" i="1" s="1"/>
  <c r="AD16" i="1" s="1"/>
  <c r="R15" i="1"/>
  <c r="U15" i="1" s="1"/>
  <c r="Q15" i="1"/>
  <c r="Q16" i="1" s="1"/>
  <c r="AC16" i="1" s="1"/>
  <c r="N15" i="1"/>
  <c r="O15" i="1" s="1"/>
  <c r="M15" i="1"/>
  <c r="M16" i="1" s="1"/>
  <c r="L15" i="1"/>
  <c r="L16" i="1" s="1"/>
  <c r="K15" i="1"/>
  <c r="K16" i="1" s="1"/>
  <c r="J15" i="1"/>
  <c r="J16" i="1" s="1"/>
  <c r="I15" i="1"/>
  <c r="I16" i="1" s="1"/>
  <c r="H15" i="1"/>
  <c r="H16" i="1" s="1"/>
  <c r="F15" i="1"/>
  <c r="G15" i="1" s="1"/>
  <c r="D15" i="1"/>
  <c r="E15" i="1" s="1"/>
  <c r="C15" i="1"/>
  <c r="C16" i="1" s="1"/>
  <c r="AB14" i="1"/>
  <c r="AB29" i="1" s="1"/>
  <c r="AA14" i="1"/>
  <c r="AA29" i="1" s="1"/>
  <c r="Z14" i="1"/>
  <c r="Z29" i="1" s="1"/>
  <c r="Y14" i="1"/>
  <c r="Y29" i="1" s="1"/>
  <c r="X14" i="1"/>
  <c r="X29" i="1" s="1"/>
  <c r="W14" i="1"/>
  <c r="W29" i="1" s="1"/>
  <c r="V14" i="1"/>
  <c r="V29" i="1" s="1"/>
  <c r="T14" i="1"/>
  <c r="T29" i="1" s="1"/>
  <c r="AD29" i="1" s="1"/>
  <c r="R14" i="1"/>
  <c r="U14" i="1" s="1"/>
  <c r="Q14" i="1"/>
  <c r="Q29" i="1" s="1"/>
  <c r="AC29" i="1" s="1"/>
  <c r="N14" i="1"/>
  <c r="O14" i="1" s="1"/>
  <c r="M14" i="1"/>
  <c r="M29" i="1" s="1"/>
  <c r="L14" i="1"/>
  <c r="L29" i="1" s="1"/>
  <c r="K14" i="1"/>
  <c r="K29" i="1" s="1"/>
  <c r="J14" i="1"/>
  <c r="J29" i="1" s="1"/>
  <c r="I14" i="1"/>
  <c r="I29" i="1" s="1"/>
  <c r="H14" i="1"/>
  <c r="H29" i="1" s="1"/>
  <c r="F14" i="1"/>
  <c r="G14" i="1" s="1"/>
  <c r="D14" i="1"/>
  <c r="E14" i="1" s="1"/>
  <c r="C14" i="1"/>
  <c r="C29" i="1" s="1"/>
  <c r="AB12" i="1"/>
  <c r="AB27" i="1" s="1"/>
  <c r="AA12" i="1"/>
  <c r="AA27" i="1" s="1"/>
  <c r="Z12" i="1"/>
  <c r="Z27" i="1" s="1"/>
  <c r="Y12" i="1"/>
  <c r="Y27" i="1" s="1"/>
  <c r="X12" i="1"/>
  <c r="X27" i="1" s="1"/>
  <c r="W12" i="1"/>
  <c r="W27" i="1" s="1"/>
  <c r="V12" i="1"/>
  <c r="V27" i="1" s="1"/>
  <c r="T12" i="1"/>
  <c r="T27" i="1" s="1"/>
  <c r="AD27" i="1" s="1"/>
  <c r="R12" i="1"/>
  <c r="U12" i="1" s="1"/>
  <c r="Q12" i="1"/>
  <c r="Q27" i="1" s="1"/>
  <c r="AC27" i="1" s="1"/>
  <c r="N12" i="1"/>
  <c r="O12" i="1" s="1"/>
  <c r="M12" i="1"/>
  <c r="M27" i="1" s="1"/>
  <c r="L12" i="1"/>
  <c r="L27" i="1" s="1"/>
  <c r="K12" i="1"/>
  <c r="K27" i="1" s="1"/>
  <c r="J12" i="1"/>
  <c r="J27" i="1" s="1"/>
  <c r="I12" i="1"/>
  <c r="I27" i="1" s="1"/>
  <c r="H12" i="1"/>
  <c r="H27" i="1" s="1"/>
  <c r="F12" i="1"/>
  <c r="G12" i="1" s="1"/>
  <c r="D12" i="1"/>
  <c r="E12" i="1" s="1"/>
  <c r="C12" i="1"/>
  <c r="C27" i="1" s="1"/>
  <c r="AB8" i="1"/>
  <c r="AB11" i="1" s="1"/>
  <c r="AA8" i="1"/>
  <c r="AA11" i="1" s="1"/>
  <c r="Z8" i="1"/>
  <c r="Z11" i="1" s="1"/>
  <c r="Y8" i="1"/>
  <c r="Y11" i="1" s="1"/>
  <c r="X8" i="1"/>
  <c r="X11" i="1" s="1"/>
  <c r="W8" i="1"/>
  <c r="W11" i="1" s="1"/>
  <c r="V8" i="1"/>
  <c r="V11" i="1" s="1"/>
  <c r="T8" i="1"/>
  <c r="T11" i="1" s="1"/>
  <c r="R8" i="1"/>
  <c r="U8" i="1" s="1"/>
  <c r="Q8" i="1"/>
  <c r="Q11" i="1" s="1"/>
  <c r="N8" i="1"/>
  <c r="O8" i="1" s="1"/>
  <c r="M8" i="1"/>
  <c r="M11" i="1" s="1"/>
  <c r="L8" i="1"/>
  <c r="L11" i="1" s="1"/>
  <c r="K8" i="1"/>
  <c r="K11" i="1" s="1"/>
  <c r="J8" i="1"/>
  <c r="J11" i="1" s="1"/>
  <c r="I8" i="1"/>
  <c r="I11" i="1" s="1"/>
  <c r="H8" i="1"/>
  <c r="H11" i="1" s="1"/>
  <c r="F8" i="1"/>
  <c r="G8" i="1" s="1"/>
  <c r="D8" i="1"/>
  <c r="E8" i="1" s="1"/>
  <c r="C8" i="1"/>
  <c r="C11" i="1" s="1"/>
  <c r="AB6" i="1"/>
  <c r="AB9" i="1" s="1"/>
  <c r="AA6" i="1"/>
  <c r="AA9" i="1" s="1"/>
  <c r="AA177" i="1" s="1"/>
  <c r="Z6" i="1"/>
  <c r="Z9" i="1" s="1"/>
  <c r="Y6" i="1"/>
  <c r="Y9" i="1" s="1"/>
  <c r="Y177" i="1" s="1"/>
  <c r="X6" i="1"/>
  <c r="X9" i="1" s="1"/>
  <c r="W6" i="1"/>
  <c r="W9" i="1" s="1"/>
  <c r="W177" i="1" s="1"/>
  <c r="V6" i="1"/>
  <c r="V9" i="1" s="1"/>
  <c r="T6" i="1"/>
  <c r="T9" i="1" s="1"/>
  <c r="R6" i="1"/>
  <c r="U6" i="1" s="1"/>
  <c r="Q6" i="1"/>
  <c r="Q9" i="1" s="1"/>
  <c r="N6" i="1"/>
  <c r="O6" i="1" s="1"/>
  <c r="M6" i="1"/>
  <c r="M9" i="1" s="1"/>
  <c r="M177" i="1" s="1"/>
  <c r="L6" i="1"/>
  <c r="L9" i="1" s="1"/>
  <c r="L177" i="1" s="1"/>
  <c r="K6" i="1"/>
  <c r="K9" i="1" s="1"/>
  <c r="J6" i="1"/>
  <c r="J9" i="1" s="1"/>
  <c r="J177" i="1" s="1"/>
  <c r="I6" i="1"/>
  <c r="I9" i="1" s="1"/>
  <c r="I177" i="1" s="1"/>
  <c r="H6" i="1"/>
  <c r="H9" i="1" s="1"/>
  <c r="H177" i="1" s="1"/>
  <c r="F6" i="1"/>
  <c r="G6" i="1" s="1"/>
  <c r="D6" i="1"/>
  <c r="E6" i="1" s="1"/>
  <c r="C6" i="1"/>
  <c r="C9" i="1" s="1"/>
  <c r="Q177" i="1" l="1"/>
  <c r="AC9" i="1"/>
  <c r="AD9" i="1"/>
  <c r="H10" i="1"/>
  <c r="J10" i="1"/>
  <c r="L10" i="1"/>
  <c r="V10" i="1"/>
  <c r="X10" i="1"/>
  <c r="Z10" i="1"/>
  <c r="AB10" i="1"/>
  <c r="E34" i="1"/>
  <c r="C10" i="1"/>
  <c r="I179" i="1"/>
  <c r="I10" i="1"/>
  <c r="K179" i="1"/>
  <c r="K10" i="1"/>
  <c r="M179" i="1"/>
  <c r="M10" i="1"/>
  <c r="AC11" i="1"/>
  <c r="Q10" i="1"/>
  <c r="AD11" i="1"/>
  <c r="T10" i="1"/>
  <c r="W10" i="1"/>
  <c r="Y10" i="1"/>
  <c r="AA10" i="1"/>
  <c r="P34" i="1"/>
  <c r="G34" i="1"/>
  <c r="O34" i="1"/>
  <c r="P6" i="1"/>
  <c r="AD6" i="1"/>
  <c r="D7" i="1"/>
  <c r="F7" i="1"/>
  <c r="H7" i="1"/>
  <c r="J7" i="1"/>
  <c r="L7" i="1"/>
  <c r="N7" i="1"/>
  <c r="R7" i="1"/>
  <c r="T7" i="1"/>
  <c r="AD7" i="1" s="1"/>
  <c r="V7" i="1"/>
  <c r="X7" i="1"/>
  <c r="Z7" i="1"/>
  <c r="AB7" i="1"/>
  <c r="P8" i="1"/>
  <c r="AD8" i="1"/>
  <c r="D9" i="1"/>
  <c r="F9" i="1"/>
  <c r="N9" i="1"/>
  <c r="R9" i="1"/>
  <c r="D11" i="1"/>
  <c r="F11" i="1"/>
  <c r="N11" i="1"/>
  <c r="R11" i="1"/>
  <c r="P12" i="1"/>
  <c r="AD12" i="1"/>
  <c r="D13" i="1"/>
  <c r="F13" i="1"/>
  <c r="H13" i="1"/>
  <c r="H28" i="1" s="1"/>
  <c r="J13" i="1"/>
  <c r="J28" i="1" s="1"/>
  <c r="L13" i="1"/>
  <c r="L28" i="1" s="1"/>
  <c r="N13" i="1"/>
  <c r="R13" i="1"/>
  <c r="T13" i="1"/>
  <c r="V13" i="1"/>
  <c r="V28" i="1" s="1"/>
  <c r="X13" i="1"/>
  <c r="X28" i="1" s="1"/>
  <c r="Z13" i="1"/>
  <c r="Z28" i="1" s="1"/>
  <c r="AB13" i="1"/>
  <c r="AB28" i="1" s="1"/>
  <c r="P14" i="1"/>
  <c r="AD14" i="1"/>
  <c r="P15" i="1"/>
  <c r="AD15" i="1"/>
  <c r="D16" i="1"/>
  <c r="E16" i="1" s="1"/>
  <c r="F16" i="1"/>
  <c r="N16" i="1"/>
  <c r="O16" i="1" s="1"/>
  <c r="R16" i="1"/>
  <c r="P17" i="1"/>
  <c r="P18" i="1"/>
  <c r="AD18" i="1"/>
  <c r="D19" i="1"/>
  <c r="E19" i="1" s="1"/>
  <c r="F19" i="1"/>
  <c r="N19" i="1"/>
  <c r="O19" i="1" s="1"/>
  <c r="R19" i="1"/>
  <c r="P20" i="1"/>
  <c r="P21" i="1"/>
  <c r="AD21" i="1"/>
  <c r="D22" i="1"/>
  <c r="E22" i="1" s="1"/>
  <c r="F22" i="1"/>
  <c r="N22" i="1"/>
  <c r="O22" i="1" s="1"/>
  <c r="R22" i="1"/>
  <c r="P23" i="1"/>
  <c r="P24" i="1"/>
  <c r="AD24" i="1"/>
  <c r="D25" i="1"/>
  <c r="E25" i="1" s="1"/>
  <c r="F25" i="1"/>
  <c r="N25" i="1"/>
  <c r="O25" i="1" s="1"/>
  <c r="R25" i="1"/>
  <c r="P26" i="1"/>
  <c r="D27" i="1"/>
  <c r="E27" i="1" s="1"/>
  <c r="F27" i="1"/>
  <c r="N27" i="1"/>
  <c r="O27" i="1" s="1"/>
  <c r="R27" i="1"/>
  <c r="D29" i="1"/>
  <c r="E29" i="1" s="1"/>
  <c r="F29" i="1"/>
  <c r="N29" i="1"/>
  <c r="O29" i="1" s="1"/>
  <c r="R29" i="1"/>
  <c r="G36" i="1"/>
  <c r="P36" i="1"/>
  <c r="P30" i="1"/>
  <c r="U36" i="1"/>
  <c r="S36" i="1"/>
  <c r="AD30" i="1"/>
  <c r="D31" i="1"/>
  <c r="F31" i="1"/>
  <c r="H31" i="1"/>
  <c r="H37" i="1" s="1"/>
  <c r="J31" i="1"/>
  <c r="J37" i="1" s="1"/>
  <c r="L31" i="1"/>
  <c r="L37" i="1" s="1"/>
  <c r="N31" i="1"/>
  <c r="R31" i="1"/>
  <c r="T31" i="1"/>
  <c r="V31" i="1"/>
  <c r="V37" i="1" s="1"/>
  <c r="X31" i="1"/>
  <c r="X37" i="1" s="1"/>
  <c r="Z31" i="1"/>
  <c r="Z37" i="1" s="1"/>
  <c r="AB31" i="1"/>
  <c r="AB37" i="1" s="1"/>
  <c r="G38" i="1"/>
  <c r="P38" i="1"/>
  <c r="O38" i="1"/>
  <c r="P32" i="1"/>
  <c r="U38" i="1"/>
  <c r="S38" i="1"/>
  <c r="AD32" i="1"/>
  <c r="P33" i="1"/>
  <c r="AD33" i="1"/>
  <c r="R34" i="1"/>
  <c r="AC43" i="1"/>
  <c r="AC46" i="1"/>
  <c r="AC49" i="1"/>
  <c r="G63" i="1"/>
  <c r="P63" i="1"/>
  <c r="O63" i="1"/>
  <c r="U63" i="1"/>
  <c r="S63" i="1"/>
  <c r="G58" i="1"/>
  <c r="P58" i="1"/>
  <c r="O58" i="1"/>
  <c r="U58" i="1"/>
  <c r="S58" i="1"/>
  <c r="G61" i="1"/>
  <c r="P61" i="1"/>
  <c r="O61" i="1"/>
  <c r="U61" i="1"/>
  <c r="S61" i="1"/>
  <c r="O72" i="1"/>
  <c r="O74" i="1"/>
  <c r="O70" i="1"/>
  <c r="S70" i="1"/>
  <c r="O82" i="1"/>
  <c r="S6" i="1"/>
  <c r="AC6" i="1"/>
  <c r="C7" i="1"/>
  <c r="I7" i="1"/>
  <c r="K7" i="1"/>
  <c r="M7" i="1"/>
  <c r="Q7" i="1"/>
  <c r="AC7" i="1" s="1"/>
  <c r="W7" i="1"/>
  <c r="Y7" i="1"/>
  <c r="AA7" i="1"/>
  <c r="S8" i="1"/>
  <c r="AC8" i="1"/>
  <c r="S12" i="1"/>
  <c r="AC12" i="1"/>
  <c r="C13" i="1"/>
  <c r="C28" i="1" s="1"/>
  <c r="I13" i="1"/>
  <c r="I28" i="1" s="1"/>
  <c r="K13" i="1"/>
  <c r="K28" i="1" s="1"/>
  <c r="M13" i="1"/>
  <c r="M28" i="1" s="1"/>
  <c r="Q13" i="1"/>
  <c r="W13" i="1"/>
  <c r="W28" i="1" s="1"/>
  <c r="Y13" i="1"/>
  <c r="Y28" i="1" s="1"/>
  <c r="AA13" i="1"/>
  <c r="AA28" i="1" s="1"/>
  <c r="S14" i="1"/>
  <c r="AC14" i="1"/>
  <c r="S15" i="1"/>
  <c r="AC15" i="1"/>
  <c r="S17" i="1"/>
  <c r="S18" i="1"/>
  <c r="AC18" i="1"/>
  <c r="S20" i="1"/>
  <c r="S21" i="1"/>
  <c r="AC21" i="1"/>
  <c r="S23" i="1"/>
  <c r="S24" i="1"/>
  <c r="AC24" i="1"/>
  <c r="S26" i="1"/>
  <c r="E30" i="1"/>
  <c r="G30" i="1"/>
  <c r="O30" i="1"/>
  <c r="S30" i="1"/>
  <c r="U30" i="1"/>
  <c r="AC30" i="1"/>
  <c r="C31" i="1"/>
  <c r="C37" i="1" s="1"/>
  <c r="I31" i="1"/>
  <c r="I37" i="1" s="1"/>
  <c r="K31" i="1"/>
  <c r="K37" i="1" s="1"/>
  <c r="M31" i="1"/>
  <c r="M37" i="1" s="1"/>
  <c r="Q31" i="1"/>
  <c r="W31" i="1"/>
  <c r="W37" i="1" s="1"/>
  <c r="Y31" i="1"/>
  <c r="Y37" i="1" s="1"/>
  <c r="AA31" i="1"/>
  <c r="AA37" i="1" s="1"/>
  <c r="E32" i="1"/>
  <c r="G32" i="1"/>
  <c r="O32" i="1"/>
  <c r="S32" i="1"/>
  <c r="U32" i="1"/>
  <c r="AC32" i="1"/>
  <c r="E33" i="1"/>
  <c r="O33" i="1"/>
  <c r="S33" i="1"/>
  <c r="AC33" i="1"/>
  <c r="E72" i="1"/>
  <c r="O84" i="1"/>
  <c r="O86" i="1"/>
  <c r="O79" i="1"/>
  <c r="S79" i="1"/>
  <c r="E82" i="1"/>
  <c r="P35" i="1"/>
  <c r="P39" i="1"/>
  <c r="AD39" i="1"/>
  <c r="D40" i="1"/>
  <c r="F40" i="1"/>
  <c r="H40" i="1"/>
  <c r="H52" i="1" s="1"/>
  <c r="J40" i="1"/>
  <c r="J52" i="1" s="1"/>
  <c r="L40" i="1"/>
  <c r="L52" i="1" s="1"/>
  <c r="N40" i="1"/>
  <c r="R40" i="1"/>
  <c r="T40" i="1"/>
  <c r="V40" i="1"/>
  <c r="V52" i="1" s="1"/>
  <c r="X40" i="1"/>
  <c r="X52" i="1" s="1"/>
  <c r="Z40" i="1"/>
  <c r="Z52" i="1" s="1"/>
  <c r="AB40" i="1"/>
  <c r="AB52" i="1" s="1"/>
  <c r="P41" i="1"/>
  <c r="AD41" i="1"/>
  <c r="P42" i="1"/>
  <c r="AD42" i="1"/>
  <c r="D43" i="1"/>
  <c r="E43" i="1" s="1"/>
  <c r="F43" i="1"/>
  <c r="N43" i="1"/>
  <c r="O43" i="1" s="1"/>
  <c r="R43" i="1"/>
  <c r="P44" i="1"/>
  <c r="P45" i="1"/>
  <c r="AD45" i="1"/>
  <c r="D46" i="1"/>
  <c r="E46" i="1" s="1"/>
  <c r="F46" i="1"/>
  <c r="N46" i="1"/>
  <c r="O46" i="1" s="1"/>
  <c r="R46" i="1"/>
  <c r="P47" i="1"/>
  <c r="P48" i="1"/>
  <c r="AD48" i="1"/>
  <c r="D49" i="1"/>
  <c r="E49" i="1" s="1"/>
  <c r="F49" i="1"/>
  <c r="N49" i="1"/>
  <c r="O49" i="1" s="1"/>
  <c r="R49" i="1"/>
  <c r="D51" i="1"/>
  <c r="E51" i="1" s="1"/>
  <c r="F51" i="1"/>
  <c r="N51" i="1"/>
  <c r="O51" i="1" s="1"/>
  <c r="R51" i="1"/>
  <c r="D53" i="1"/>
  <c r="E53" i="1" s="1"/>
  <c r="F53" i="1"/>
  <c r="N53" i="1"/>
  <c r="O53" i="1" s="1"/>
  <c r="R53" i="1"/>
  <c r="P54" i="1"/>
  <c r="AD54" i="1"/>
  <c r="D55" i="1"/>
  <c r="F55" i="1"/>
  <c r="H55" i="1"/>
  <c r="H64" i="1" s="1"/>
  <c r="J55" i="1"/>
  <c r="J64" i="1" s="1"/>
  <c r="L55" i="1"/>
  <c r="L64" i="1" s="1"/>
  <c r="N55" i="1"/>
  <c r="R55" i="1"/>
  <c r="T55" i="1"/>
  <c r="V55" i="1"/>
  <c r="V64" i="1" s="1"/>
  <c r="X55" i="1"/>
  <c r="X64" i="1" s="1"/>
  <c r="Z55" i="1"/>
  <c r="Z64" i="1" s="1"/>
  <c r="AB55" i="1"/>
  <c r="AB64" i="1" s="1"/>
  <c r="P65" i="1"/>
  <c r="P56" i="1"/>
  <c r="AD56" i="1"/>
  <c r="P57" i="1"/>
  <c r="AD57" i="1"/>
  <c r="P60" i="1"/>
  <c r="AD60" i="1"/>
  <c r="C65" i="1"/>
  <c r="O65" i="1" s="1"/>
  <c r="G65" i="1"/>
  <c r="S65" i="1"/>
  <c r="E66" i="1"/>
  <c r="O66" i="1"/>
  <c r="C67" i="1"/>
  <c r="C73" i="1" s="1"/>
  <c r="K67" i="1"/>
  <c r="K73" i="1" s="1"/>
  <c r="W67" i="1"/>
  <c r="W73" i="1" s="1"/>
  <c r="AA67" i="1"/>
  <c r="AA73" i="1" s="1"/>
  <c r="E68" i="1"/>
  <c r="O68" i="1"/>
  <c r="E69" i="1"/>
  <c r="O69" i="1"/>
  <c r="E71" i="1"/>
  <c r="S72" i="1"/>
  <c r="S74" i="1"/>
  <c r="E75" i="1"/>
  <c r="O75" i="1"/>
  <c r="C76" i="1"/>
  <c r="C85" i="1" s="1"/>
  <c r="K76" i="1"/>
  <c r="K85" i="1" s="1"/>
  <c r="W76" i="1"/>
  <c r="W85" i="1" s="1"/>
  <c r="AA76" i="1"/>
  <c r="AA85" i="1" s="1"/>
  <c r="E77" i="1"/>
  <c r="O77" i="1"/>
  <c r="E78" i="1"/>
  <c r="O78" i="1"/>
  <c r="E80" i="1"/>
  <c r="E81" i="1"/>
  <c r="O81" i="1"/>
  <c r="E83" i="1"/>
  <c r="S84" i="1"/>
  <c r="S86" i="1"/>
  <c r="E110" i="1"/>
  <c r="E91" i="1"/>
  <c r="E97" i="1"/>
  <c r="S97" i="1"/>
  <c r="AC97" i="1"/>
  <c r="S100" i="1"/>
  <c r="E103" i="1"/>
  <c r="S35" i="1"/>
  <c r="S39" i="1"/>
  <c r="AC39" i="1"/>
  <c r="C40" i="1"/>
  <c r="C52" i="1" s="1"/>
  <c r="I40" i="1"/>
  <c r="I52" i="1" s="1"/>
  <c r="K40" i="1"/>
  <c r="K52" i="1" s="1"/>
  <c r="M40" i="1"/>
  <c r="M52" i="1" s="1"/>
  <c r="Q40" i="1"/>
  <c r="W40" i="1"/>
  <c r="W52" i="1" s="1"/>
  <c r="Y40" i="1"/>
  <c r="Y52" i="1" s="1"/>
  <c r="AA40" i="1"/>
  <c r="AA52" i="1" s="1"/>
  <c r="S41" i="1"/>
  <c r="AC41" i="1"/>
  <c r="S42" i="1"/>
  <c r="AC42" i="1"/>
  <c r="S44" i="1"/>
  <c r="S45" i="1"/>
  <c r="AC45" i="1"/>
  <c r="S47" i="1"/>
  <c r="S48" i="1"/>
  <c r="AC48" i="1"/>
  <c r="E50" i="1"/>
  <c r="S50" i="1"/>
  <c r="E54" i="1"/>
  <c r="O54" i="1"/>
  <c r="S54" i="1"/>
  <c r="AC54" i="1"/>
  <c r="C55" i="1"/>
  <c r="C64" i="1" s="1"/>
  <c r="I55" i="1"/>
  <c r="I64" i="1" s="1"/>
  <c r="K55" i="1"/>
  <c r="K64" i="1" s="1"/>
  <c r="M55" i="1"/>
  <c r="M64" i="1" s="1"/>
  <c r="Q55" i="1"/>
  <c r="W55" i="1"/>
  <c r="W64" i="1" s="1"/>
  <c r="Y55" i="1"/>
  <c r="Y64" i="1" s="1"/>
  <c r="AA55" i="1"/>
  <c r="AA64" i="1" s="1"/>
  <c r="E56" i="1"/>
  <c r="S56" i="1"/>
  <c r="AC56" i="1"/>
  <c r="E57" i="1"/>
  <c r="O57" i="1"/>
  <c r="S57" i="1"/>
  <c r="AC57" i="1"/>
  <c r="E59" i="1"/>
  <c r="S59" i="1"/>
  <c r="E60" i="1"/>
  <c r="O60" i="1"/>
  <c r="S60" i="1"/>
  <c r="AC60" i="1"/>
  <c r="E62" i="1"/>
  <c r="S62" i="1"/>
  <c r="P72" i="1"/>
  <c r="S66" i="1"/>
  <c r="AC66" i="1"/>
  <c r="Q67" i="1"/>
  <c r="Y67" i="1"/>
  <c r="Y73" i="1" s="1"/>
  <c r="P74" i="1"/>
  <c r="S68" i="1"/>
  <c r="AC68" i="1"/>
  <c r="P70" i="1"/>
  <c r="S69" i="1"/>
  <c r="AC69" i="1"/>
  <c r="S71" i="1"/>
  <c r="E84" i="1"/>
  <c r="P84" i="1"/>
  <c r="S75" i="1"/>
  <c r="AC75" i="1"/>
  <c r="Q76" i="1"/>
  <c r="Y76" i="1"/>
  <c r="Y85" i="1" s="1"/>
  <c r="E86" i="1"/>
  <c r="P86" i="1"/>
  <c r="S77" i="1"/>
  <c r="AC77" i="1"/>
  <c r="P79" i="1"/>
  <c r="S78" i="1"/>
  <c r="AC78" i="1"/>
  <c r="S80" i="1"/>
  <c r="P82" i="1"/>
  <c r="S81" i="1"/>
  <c r="AC81" i="1"/>
  <c r="AC83" i="1"/>
  <c r="S83" i="1"/>
  <c r="G84" i="1"/>
  <c r="G86" i="1"/>
  <c r="C108" i="1"/>
  <c r="O108" i="1" s="1"/>
  <c r="C88" i="1"/>
  <c r="C109" i="1" s="1"/>
  <c r="E87" i="1"/>
  <c r="K108" i="1"/>
  <c r="K177" i="1" s="1"/>
  <c r="K88" i="1"/>
  <c r="K109" i="1" s="1"/>
  <c r="O87" i="1"/>
  <c r="S108" i="1"/>
  <c r="U108" i="1"/>
  <c r="O110" i="1"/>
  <c r="S94" i="1"/>
  <c r="AC94" i="1"/>
  <c r="P108" i="1"/>
  <c r="S87" i="1"/>
  <c r="AC87" i="1"/>
  <c r="I88" i="1"/>
  <c r="I109" i="1" s="1"/>
  <c r="M88" i="1"/>
  <c r="M109" i="1" s="1"/>
  <c r="Q88" i="1"/>
  <c r="Y88" i="1"/>
  <c r="Y109" i="1" s="1"/>
  <c r="P110" i="1"/>
  <c r="S89" i="1"/>
  <c r="AC89" i="1"/>
  <c r="P91" i="1"/>
  <c r="S90" i="1"/>
  <c r="AC90" i="1"/>
  <c r="U91" i="1"/>
  <c r="S92" i="1"/>
  <c r="P94" i="1"/>
  <c r="S93" i="1"/>
  <c r="AC93" i="1"/>
  <c r="S95" i="1"/>
  <c r="P97" i="1"/>
  <c r="S96" i="1"/>
  <c r="AC96" i="1"/>
  <c r="S98" i="1"/>
  <c r="P100" i="1"/>
  <c r="S99" i="1"/>
  <c r="AC99" i="1"/>
  <c r="U100" i="1"/>
  <c r="S101" i="1"/>
  <c r="P103" i="1"/>
  <c r="S102" i="1"/>
  <c r="AC102" i="1"/>
  <c r="U103" i="1"/>
  <c r="S104" i="1"/>
  <c r="P106" i="1"/>
  <c r="AC105" i="1"/>
  <c r="U110" i="1"/>
  <c r="E126" i="1"/>
  <c r="P126" i="1"/>
  <c r="G126" i="1"/>
  <c r="O126" i="1"/>
  <c r="AC126" i="1"/>
  <c r="S111" i="1"/>
  <c r="AC111" i="1"/>
  <c r="I112" i="1"/>
  <c r="I127" i="1" s="1"/>
  <c r="M112" i="1"/>
  <c r="M127" i="1" s="1"/>
  <c r="Q112" i="1"/>
  <c r="Y112" i="1"/>
  <c r="Y127" i="1" s="1"/>
  <c r="E128" i="1"/>
  <c r="P128" i="1"/>
  <c r="G128" i="1"/>
  <c r="O128" i="1"/>
  <c r="Q128" i="1"/>
  <c r="AC128" i="1" s="1"/>
  <c r="S113" i="1"/>
  <c r="W128" i="1"/>
  <c r="W179" i="1" s="1"/>
  <c r="Y128" i="1"/>
  <c r="Y179" i="1" s="1"/>
  <c r="AA128" i="1"/>
  <c r="AA179" i="1" s="1"/>
  <c r="AC113" i="1"/>
  <c r="P115" i="1"/>
  <c r="G115" i="1"/>
  <c r="O115" i="1"/>
  <c r="S114" i="1"/>
  <c r="Q115" i="1"/>
  <c r="AC115" i="1" s="1"/>
  <c r="P118" i="1"/>
  <c r="G118" i="1"/>
  <c r="O118" i="1"/>
  <c r="S118" i="1"/>
  <c r="S119" i="1"/>
  <c r="W118" i="1"/>
  <c r="AA118" i="1"/>
  <c r="S120" i="1"/>
  <c r="Q121" i="1"/>
  <c r="AC121" i="1" s="1"/>
  <c r="P124" i="1"/>
  <c r="G124" i="1"/>
  <c r="O124" i="1"/>
  <c r="E133" i="1"/>
  <c r="E89" i="1"/>
  <c r="O89" i="1"/>
  <c r="E90" i="1"/>
  <c r="O90" i="1"/>
  <c r="E92" i="1"/>
  <c r="E93" i="1"/>
  <c r="O93" i="1"/>
  <c r="E95" i="1"/>
  <c r="E96" i="1"/>
  <c r="O96" i="1"/>
  <c r="E98" i="1"/>
  <c r="E99" i="1"/>
  <c r="O99" i="1"/>
  <c r="E101" i="1"/>
  <c r="E102" i="1"/>
  <c r="O102" i="1"/>
  <c r="E104" i="1"/>
  <c r="E105" i="1"/>
  <c r="O105" i="1"/>
  <c r="E107" i="1"/>
  <c r="G108" i="1"/>
  <c r="G110" i="1"/>
  <c r="E111" i="1"/>
  <c r="O111" i="1"/>
  <c r="S126" i="1"/>
  <c r="U126" i="1"/>
  <c r="C112" i="1"/>
  <c r="C127" i="1" s="1"/>
  <c r="K112" i="1"/>
  <c r="K127" i="1" s="1"/>
  <c r="W127" i="1"/>
  <c r="AA127" i="1"/>
  <c r="E113" i="1"/>
  <c r="O113" i="1"/>
  <c r="S128" i="1"/>
  <c r="U128" i="1"/>
  <c r="AD128" i="1"/>
  <c r="E114" i="1"/>
  <c r="O114" i="1"/>
  <c r="S115" i="1"/>
  <c r="U115" i="1"/>
  <c r="S116" i="1"/>
  <c r="S117" i="1"/>
  <c r="AC117" i="1"/>
  <c r="P121" i="1"/>
  <c r="G121" i="1"/>
  <c r="O121" i="1"/>
  <c r="S121" i="1"/>
  <c r="S122" i="1"/>
  <c r="Q124" i="1"/>
  <c r="AC124" i="1" s="1"/>
  <c r="AC123" i="1"/>
  <c r="S123" i="1"/>
  <c r="O133" i="1"/>
  <c r="S125" i="1"/>
  <c r="S129" i="1"/>
  <c r="AC129" i="1"/>
  <c r="Q130" i="1"/>
  <c r="Y130" i="1"/>
  <c r="Y136" i="1" s="1"/>
  <c r="S131" i="1"/>
  <c r="AC131" i="1"/>
  <c r="P133" i="1"/>
  <c r="S132" i="1"/>
  <c r="AC132" i="1"/>
  <c r="P141" i="1"/>
  <c r="U141" i="1"/>
  <c r="S141" i="1"/>
  <c r="G143" i="1"/>
  <c r="F142" i="1"/>
  <c r="P143" i="1"/>
  <c r="U143" i="1"/>
  <c r="S143" i="1"/>
  <c r="R142" i="1"/>
  <c r="V142" i="1"/>
  <c r="Z142" i="1"/>
  <c r="AB149" i="1"/>
  <c r="AB179" i="1" s="1"/>
  <c r="D163" i="1"/>
  <c r="T163" i="1"/>
  <c r="AD163" i="1" s="1"/>
  <c r="AD151" i="1"/>
  <c r="AB163" i="1"/>
  <c r="P153" i="1"/>
  <c r="U153" i="1"/>
  <c r="S153" i="1"/>
  <c r="G155" i="1"/>
  <c r="F154" i="1"/>
  <c r="P155" i="1"/>
  <c r="U155" i="1"/>
  <c r="S155" i="1"/>
  <c r="R154" i="1"/>
  <c r="V154" i="1"/>
  <c r="Z154" i="1"/>
  <c r="G159" i="1"/>
  <c r="F160" i="1"/>
  <c r="P159" i="1"/>
  <c r="U159" i="1"/>
  <c r="S159" i="1"/>
  <c r="R160" i="1"/>
  <c r="F162" i="1"/>
  <c r="D174" i="1"/>
  <c r="E174" i="1" s="1"/>
  <c r="E165" i="1"/>
  <c r="N174" i="1"/>
  <c r="O174" i="1" s="1"/>
  <c r="O165" i="1"/>
  <c r="N166" i="1"/>
  <c r="D176" i="1"/>
  <c r="E176" i="1" s="1"/>
  <c r="E167" i="1"/>
  <c r="D166" i="1"/>
  <c r="H176" i="1"/>
  <c r="H166" i="1"/>
  <c r="J176" i="1"/>
  <c r="J179" i="1" s="1"/>
  <c r="J166" i="1"/>
  <c r="L176" i="1"/>
  <c r="L166" i="1"/>
  <c r="N176" i="1"/>
  <c r="O176" i="1" s="1"/>
  <c r="O167" i="1"/>
  <c r="U169" i="1"/>
  <c r="S169" i="1"/>
  <c r="E116" i="1"/>
  <c r="E117" i="1"/>
  <c r="O117" i="1"/>
  <c r="E119" i="1"/>
  <c r="E120" i="1"/>
  <c r="O120" i="1"/>
  <c r="E122" i="1"/>
  <c r="E123" i="1"/>
  <c r="O123" i="1"/>
  <c r="E125" i="1"/>
  <c r="E129" i="1"/>
  <c r="O129" i="1"/>
  <c r="U135" i="1"/>
  <c r="S135" i="1"/>
  <c r="C130" i="1"/>
  <c r="C136" i="1" s="1"/>
  <c r="E136" i="1" s="1"/>
  <c r="K130" i="1"/>
  <c r="K136" i="1" s="1"/>
  <c r="W130" i="1"/>
  <c r="W136" i="1" s="1"/>
  <c r="AA130" i="1"/>
  <c r="AA136" i="1" s="1"/>
  <c r="E131" i="1"/>
  <c r="O131" i="1"/>
  <c r="U137" i="1"/>
  <c r="S137" i="1"/>
  <c r="E132" i="1"/>
  <c r="O132" i="1"/>
  <c r="G133" i="1"/>
  <c r="U134" i="1"/>
  <c r="S134" i="1"/>
  <c r="R133" i="1"/>
  <c r="P135" i="1"/>
  <c r="T136" i="1"/>
  <c r="AD136" i="1" s="1"/>
  <c r="P137" i="1"/>
  <c r="X137" i="1"/>
  <c r="X179" i="1" s="1"/>
  <c r="G138" i="1"/>
  <c r="F147" i="1"/>
  <c r="P138" i="1"/>
  <c r="U138" i="1"/>
  <c r="S138" i="1"/>
  <c r="R147" i="1"/>
  <c r="V147" i="1"/>
  <c r="V177" i="1" s="1"/>
  <c r="Z147" i="1"/>
  <c r="Z177" i="1" s="1"/>
  <c r="X139" i="1"/>
  <c r="X148" i="1" s="1"/>
  <c r="G140" i="1"/>
  <c r="F149" i="1"/>
  <c r="F139" i="1"/>
  <c r="P140" i="1"/>
  <c r="U140" i="1"/>
  <c r="S140" i="1"/>
  <c r="R149" i="1"/>
  <c r="R139" i="1"/>
  <c r="V149" i="1"/>
  <c r="V179" i="1" s="1"/>
  <c r="V139" i="1"/>
  <c r="Z149" i="1"/>
  <c r="Z179" i="1" s="1"/>
  <c r="Z139" i="1"/>
  <c r="E142" i="1"/>
  <c r="P144" i="1"/>
  <c r="U144" i="1"/>
  <c r="S144" i="1"/>
  <c r="G146" i="1"/>
  <c r="F145" i="1"/>
  <c r="P146" i="1"/>
  <c r="U146" i="1"/>
  <c r="S146" i="1"/>
  <c r="R145" i="1"/>
  <c r="V145" i="1"/>
  <c r="Z145" i="1"/>
  <c r="D148" i="1"/>
  <c r="T148" i="1"/>
  <c r="AD148" i="1" s="1"/>
  <c r="P150" i="1"/>
  <c r="U150" i="1"/>
  <c r="S150" i="1"/>
  <c r="R162" i="1"/>
  <c r="X162" i="1"/>
  <c r="X177" i="1" s="1"/>
  <c r="Z162" i="1"/>
  <c r="AB162" i="1"/>
  <c r="AB177" i="1" s="1"/>
  <c r="H163" i="1"/>
  <c r="X151" i="1"/>
  <c r="X163" i="1" s="1"/>
  <c r="G152" i="1"/>
  <c r="F151" i="1"/>
  <c r="P152" i="1"/>
  <c r="U152" i="1"/>
  <c r="S152" i="1"/>
  <c r="R164" i="1"/>
  <c r="R151" i="1"/>
  <c r="V151" i="1"/>
  <c r="V163" i="1" s="1"/>
  <c r="X164" i="1"/>
  <c r="Z164" i="1"/>
  <c r="Z151" i="1"/>
  <c r="AB164" i="1"/>
  <c r="E154" i="1"/>
  <c r="P156" i="1"/>
  <c r="U156" i="1"/>
  <c r="S156" i="1"/>
  <c r="G158" i="1"/>
  <c r="F157" i="1"/>
  <c r="P158" i="1"/>
  <c r="U158" i="1"/>
  <c r="S158" i="1"/>
  <c r="R157" i="1"/>
  <c r="V157" i="1"/>
  <c r="Z157" i="1"/>
  <c r="E160" i="1"/>
  <c r="O161" i="1"/>
  <c r="N160" i="1"/>
  <c r="O160" i="1" s="1"/>
  <c r="F164" i="1"/>
  <c r="V164" i="1"/>
  <c r="F175" i="1"/>
  <c r="G166" i="1"/>
  <c r="P166" i="1"/>
  <c r="T169" i="1"/>
  <c r="AD169" i="1" s="1"/>
  <c r="AD170" i="1"/>
  <c r="N172" i="1"/>
  <c r="O172" i="1" s="1"/>
  <c r="E173" i="1"/>
  <c r="D172" i="1"/>
  <c r="E172" i="1" s="1"/>
  <c r="H172" i="1"/>
  <c r="J172" i="1"/>
  <c r="L172" i="1"/>
  <c r="P66" i="1"/>
  <c r="AD66" i="1"/>
  <c r="D67" i="1"/>
  <c r="F67" i="1"/>
  <c r="H67" i="1"/>
  <c r="H73" i="1" s="1"/>
  <c r="J67" i="1"/>
  <c r="J73" i="1" s="1"/>
  <c r="L67" i="1"/>
  <c r="L73" i="1" s="1"/>
  <c r="N67" i="1"/>
  <c r="R67" i="1"/>
  <c r="T67" i="1"/>
  <c r="V67" i="1"/>
  <c r="V73" i="1" s="1"/>
  <c r="X67" i="1"/>
  <c r="X73" i="1" s="1"/>
  <c r="Z67" i="1"/>
  <c r="Z73" i="1" s="1"/>
  <c r="AB67" i="1"/>
  <c r="AB73" i="1" s="1"/>
  <c r="P68" i="1"/>
  <c r="AD68" i="1"/>
  <c r="P69" i="1"/>
  <c r="AD69" i="1"/>
  <c r="P75" i="1"/>
  <c r="AD75" i="1"/>
  <c r="D76" i="1"/>
  <c r="F76" i="1"/>
  <c r="H76" i="1"/>
  <c r="H85" i="1" s="1"/>
  <c r="J76" i="1"/>
  <c r="J85" i="1" s="1"/>
  <c r="L76" i="1"/>
  <c r="L85" i="1" s="1"/>
  <c r="N76" i="1"/>
  <c r="R76" i="1"/>
  <c r="T76" i="1"/>
  <c r="V76" i="1"/>
  <c r="V85" i="1" s="1"/>
  <c r="X76" i="1"/>
  <c r="X85" i="1" s="1"/>
  <c r="Z76" i="1"/>
  <c r="Z85" i="1" s="1"/>
  <c r="AB76" i="1"/>
  <c r="AB85" i="1" s="1"/>
  <c r="P77" i="1"/>
  <c r="AD77" i="1"/>
  <c r="P78" i="1"/>
  <c r="AD78" i="1"/>
  <c r="P81" i="1"/>
  <c r="AD81" i="1"/>
  <c r="P87" i="1"/>
  <c r="AD87" i="1"/>
  <c r="D88" i="1"/>
  <c r="F88" i="1"/>
  <c r="H88" i="1"/>
  <c r="H109" i="1" s="1"/>
  <c r="J88" i="1"/>
  <c r="J109" i="1" s="1"/>
  <c r="L88" i="1"/>
  <c r="L109" i="1" s="1"/>
  <c r="N88" i="1"/>
  <c r="R88" i="1"/>
  <c r="T88" i="1"/>
  <c r="V88" i="1"/>
  <c r="V109" i="1" s="1"/>
  <c r="X88" i="1"/>
  <c r="X109" i="1" s="1"/>
  <c r="Z88" i="1"/>
  <c r="Z109" i="1" s="1"/>
  <c r="AB88" i="1"/>
  <c r="AB109" i="1" s="1"/>
  <c r="P89" i="1"/>
  <c r="AD89" i="1"/>
  <c r="P90" i="1"/>
  <c r="AD90" i="1"/>
  <c r="P93" i="1"/>
  <c r="AD93" i="1"/>
  <c r="P96" i="1"/>
  <c r="AD96" i="1"/>
  <c r="P99" i="1"/>
  <c r="AD99" i="1"/>
  <c r="P102" i="1"/>
  <c r="AD102" i="1"/>
  <c r="P105" i="1"/>
  <c r="AD105" i="1"/>
  <c r="P111" i="1"/>
  <c r="AD111" i="1"/>
  <c r="D112" i="1"/>
  <c r="F112" i="1"/>
  <c r="H112" i="1"/>
  <c r="H127" i="1" s="1"/>
  <c r="J112" i="1"/>
  <c r="J127" i="1" s="1"/>
  <c r="L112" i="1"/>
  <c r="L127" i="1" s="1"/>
  <c r="N112" i="1"/>
  <c r="R112" i="1"/>
  <c r="T112" i="1"/>
  <c r="V112" i="1"/>
  <c r="V127" i="1" s="1"/>
  <c r="X112" i="1"/>
  <c r="X127" i="1" s="1"/>
  <c r="Z112" i="1"/>
  <c r="Z127" i="1" s="1"/>
  <c r="AB112" i="1"/>
  <c r="AB127" i="1" s="1"/>
  <c r="P113" i="1"/>
  <c r="AD113" i="1"/>
  <c r="P114" i="1"/>
  <c r="AD114" i="1"/>
  <c r="P117" i="1"/>
  <c r="AD117" i="1"/>
  <c r="P120" i="1"/>
  <c r="AD120" i="1"/>
  <c r="P123" i="1"/>
  <c r="AD123" i="1"/>
  <c r="P129" i="1"/>
  <c r="AD129" i="1"/>
  <c r="F130" i="1"/>
  <c r="J130" i="1"/>
  <c r="J136" i="1" s="1"/>
  <c r="N130" i="1"/>
  <c r="R130" i="1"/>
  <c r="V130" i="1"/>
  <c r="V136" i="1" s="1"/>
  <c r="Z130" i="1"/>
  <c r="Z136" i="1" s="1"/>
  <c r="P131" i="1"/>
  <c r="P132" i="1"/>
  <c r="AD132" i="1"/>
  <c r="O134" i="1"/>
  <c r="AC134" i="1"/>
  <c r="AC147" i="1"/>
  <c r="J139" i="1"/>
  <c r="J148" i="1" s="1"/>
  <c r="N139" i="1"/>
  <c r="AC149" i="1"/>
  <c r="AC142" i="1"/>
  <c r="N142" i="1"/>
  <c r="O142" i="1" s="1"/>
  <c r="AC143" i="1"/>
  <c r="AC145" i="1"/>
  <c r="N145" i="1"/>
  <c r="O145" i="1" s="1"/>
  <c r="AC146" i="1"/>
  <c r="N147" i="1"/>
  <c r="O147" i="1" s="1"/>
  <c r="N149" i="1"/>
  <c r="O149" i="1" s="1"/>
  <c r="D162" i="1"/>
  <c r="E162" i="1" s="1"/>
  <c r="E150" i="1"/>
  <c r="AD150" i="1"/>
  <c r="J151" i="1"/>
  <c r="J163" i="1" s="1"/>
  <c r="N151" i="1"/>
  <c r="D164" i="1"/>
  <c r="E164" i="1" s="1"/>
  <c r="E152" i="1"/>
  <c r="H164" i="1"/>
  <c r="H179" i="1" s="1"/>
  <c r="L164" i="1"/>
  <c r="L179" i="1" s="1"/>
  <c r="AD152" i="1"/>
  <c r="AC154" i="1"/>
  <c r="N154" i="1"/>
  <c r="O154" i="1" s="1"/>
  <c r="AC155" i="1"/>
  <c r="AC157" i="1"/>
  <c r="N157" i="1"/>
  <c r="O157" i="1" s="1"/>
  <c r="AC158" i="1"/>
  <c r="AC160" i="1"/>
  <c r="T174" i="1"/>
  <c r="AD174" i="1" s="1"/>
  <c r="AA175" i="1"/>
  <c r="AD165" i="1"/>
  <c r="R175" i="1"/>
  <c r="U166" i="1"/>
  <c r="Z175" i="1"/>
  <c r="T176" i="1"/>
  <c r="AD176" i="1" s="1"/>
  <c r="T166" i="1"/>
  <c r="AD167" i="1"/>
  <c r="P169" i="1"/>
  <c r="N169" i="1"/>
  <c r="O169" i="1" s="1"/>
  <c r="E170" i="1"/>
  <c r="D169" i="1"/>
  <c r="E169" i="1" s="1"/>
  <c r="H169" i="1"/>
  <c r="L169" i="1"/>
  <c r="AC172" i="1"/>
  <c r="U172" i="1"/>
  <c r="S172" i="1"/>
  <c r="AD173" i="1"/>
  <c r="T172" i="1"/>
  <c r="AD172" i="1" s="1"/>
  <c r="AC138" i="1"/>
  <c r="C139" i="1"/>
  <c r="C148" i="1" s="1"/>
  <c r="I139" i="1"/>
  <c r="I148" i="1" s="1"/>
  <c r="K139" i="1"/>
  <c r="K148" i="1" s="1"/>
  <c r="M139" i="1"/>
  <c r="M148" i="1" s="1"/>
  <c r="Q139" i="1"/>
  <c r="W139" i="1"/>
  <c r="W148" i="1" s="1"/>
  <c r="Y139" i="1"/>
  <c r="Y148" i="1" s="1"/>
  <c r="AA139" i="1"/>
  <c r="AA148" i="1" s="1"/>
  <c r="AC140" i="1"/>
  <c r="AC141" i="1"/>
  <c r="AC144" i="1"/>
  <c r="AC162" i="1"/>
  <c r="AC150" i="1"/>
  <c r="C151" i="1"/>
  <c r="C163" i="1" s="1"/>
  <c r="I151" i="1"/>
  <c r="I163" i="1" s="1"/>
  <c r="K151" i="1"/>
  <c r="K163" i="1" s="1"/>
  <c r="M151" i="1"/>
  <c r="M163" i="1" s="1"/>
  <c r="Q151" i="1"/>
  <c r="W151" i="1"/>
  <c r="W163" i="1" s="1"/>
  <c r="Y151" i="1"/>
  <c r="Y163" i="1" s="1"/>
  <c r="AA151" i="1"/>
  <c r="AA163" i="1" s="1"/>
  <c r="AC164" i="1"/>
  <c r="AC152" i="1"/>
  <c r="AC153" i="1"/>
  <c r="AC156" i="1"/>
  <c r="AC159" i="1"/>
  <c r="G161" i="1"/>
  <c r="P161" i="1"/>
  <c r="U161" i="1"/>
  <c r="S161" i="1"/>
  <c r="F174" i="1"/>
  <c r="G165" i="1"/>
  <c r="P165" i="1"/>
  <c r="R174" i="1"/>
  <c r="U165" i="1"/>
  <c r="S165" i="1"/>
  <c r="X166" i="1"/>
  <c r="X175" i="1" s="1"/>
  <c r="AB166" i="1"/>
  <c r="AB175" i="1" s="1"/>
  <c r="F176" i="1"/>
  <c r="G167" i="1"/>
  <c r="P167" i="1"/>
  <c r="R176" i="1"/>
  <c r="U167" i="1"/>
  <c r="S167" i="1"/>
  <c r="G168" i="1"/>
  <c r="P168" i="1"/>
  <c r="U168" i="1"/>
  <c r="S168" i="1"/>
  <c r="G170" i="1"/>
  <c r="P170" i="1"/>
  <c r="U170" i="1"/>
  <c r="S170" i="1"/>
  <c r="G171" i="1"/>
  <c r="P171" i="1"/>
  <c r="U171" i="1"/>
  <c r="S171" i="1"/>
  <c r="G173" i="1"/>
  <c r="P173" i="1"/>
  <c r="U173" i="1"/>
  <c r="S173" i="1"/>
  <c r="AC165" i="1"/>
  <c r="I166" i="1"/>
  <c r="I175" i="1" s="1"/>
  <c r="M166" i="1"/>
  <c r="M175" i="1" s="1"/>
  <c r="Q166" i="1"/>
  <c r="Y166" i="1"/>
  <c r="Y175" i="1" s="1"/>
  <c r="AC167" i="1"/>
  <c r="AC168" i="1"/>
  <c r="AC171" i="1"/>
  <c r="P176" i="1" l="1"/>
  <c r="G176" i="1"/>
  <c r="P174" i="1"/>
  <c r="G174" i="1"/>
  <c r="Q175" i="1"/>
  <c r="AC175" i="1" s="1"/>
  <c r="AC166" i="1"/>
  <c r="U176" i="1"/>
  <c r="S176" i="1"/>
  <c r="U174" i="1"/>
  <c r="S174" i="1"/>
  <c r="Q163" i="1"/>
  <c r="AC163" i="1" s="1"/>
  <c r="AC151" i="1"/>
  <c r="G169" i="1"/>
  <c r="T175" i="1"/>
  <c r="AD175" i="1" s="1"/>
  <c r="AD166" i="1"/>
  <c r="N136" i="1"/>
  <c r="O136" i="1" s="1"/>
  <c r="O130" i="1"/>
  <c r="F136" i="1"/>
  <c r="P130" i="1"/>
  <c r="G130" i="1"/>
  <c r="R127" i="1"/>
  <c r="S112" i="1"/>
  <c r="U112" i="1"/>
  <c r="D127" i="1"/>
  <c r="E127" i="1" s="1"/>
  <c r="E112" i="1"/>
  <c r="R109" i="1"/>
  <c r="U88" i="1"/>
  <c r="D109" i="1"/>
  <c r="E109" i="1" s="1"/>
  <c r="E88" i="1"/>
  <c r="R85" i="1"/>
  <c r="U76" i="1"/>
  <c r="S76" i="1"/>
  <c r="D85" i="1"/>
  <c r="E85" i="1" s="1"/>
  <c r="E76" i="1"/>
  <c r="R73" i="1"/>
  <c r="U67" i="1"/>
  <c r="S67" i="1"/>
  <c r="D73" i="1"/>
  <c r="E73" i="1" s="1"/>
  <c r="E67" i="1"/>
  <c r="Z163" i="1"/>
  <c r="U151" i="1"/>
  <c r="S151" i="1"/>
  <c r="R163" i="1"/>
  <c r="U162" i="1"/>
  <c r="S162" i="1"/>
  <c r="U145" i="1"/>
  <c r="S145" i="1"/>
  <c r="G145" i="1"/>
  <c r="P145" i="1"/>
  <c r="Z148" i="1"/>
  <c r="V148" i="1"/>
  <c r="U139" i="1"/>
  <c r="S139" i="1"/>
  <c r="R148" i="1"/>
  <c r="G149" i="1"/>
  <c r="P149" i="1"/>
  <c r="G172" i="1"/>
  <c r="N175" i="1"/>
  <c r="O175" i="1" s="1"/>
  <c r="O166" i="1"/>
  <c r="U160" i="1"/>
  <c r="S160" i="1"/>
  <c r="G160" i="1"/>
  <c r="P160" i="1"/>
  <c r="U154" i="1"/>
  <c r="S154" i="1"/>
  <c r="G154" i="1"/>
  <c r="P154" i="1"/>
  <c r="E151" i="1"/>
  <c r="E139" i="1"/>
  <c r="E130" i="1"/>
  <c r="Q127" i="1"/>
  <c r="AC127" i="1" s="1"/>
  <c r="AC112" i="1"/>
  <c r="S88" i="1"/>
  <c r="Q109" i="1"/>
  <c r="AC109" i="1" s="1"/>
  <c r="AC88" i="1"/>
  <c r="Q73" i="1"/>
  <c r="AC73" i="1" s="1"/>
  <c r="AC67" i="1"/>
  <c r="Q64" i="1"/>
  <c r="AC64" i="1" s="1"/>
  <c r="AC55" i="1"/>
  <c r="Q52" i="1"/>
  <c r="AC52" i="1" s="1"/>
  <c r="AC40" i="1"/>
  <c r="E108" i="1"/>
  <c r="T64" i="1"/>
  <c r="AD64" i="1" s="1"/>
  <c r="AD55" i="1"/>
  <c r="O55" i="1"/>
  <c r="N64" i="1"/>
  <c r="O64" i="1" s="1"/>
  <c r="G55" i="1"/>
  <c r="F64" i="1"/>
  <c r="P55" i="1"/>
  <c r="U53" i="1"/>
  <c r="S53" i="1"/>
  <c r="G53" i="1"/>
  <c r="P53" i="1"/>
  <c r="U51" i="1"/>
  <c r="S51" i="1"/>
  <c r="G51" i="1"/>
  <c r="P51" i="1"/>
  <c r="U49" i="1"/>
  <c r="S49" i="1"/>
  <c r="G49" i="1"/>
  <c r="P49" i="1"/>
  <c r="U43" i="1"/>
  <c r="S43" i="1"/>
  <c r="G43" i="1"/>
  <c r="P43" i="1"/>
  <c r="T52" i="1"/>
  <c r="AD40" i="1"/>
  <c r="O40" i="1"/>
  <c r="N52" i="1"/>
  <c r="O52" i="1" s="1"/>
  <c r="G40" i="1"/>
  <c r="F52" i="1"/>
  <c r="P40" i="1"/>
  <c r="U34" i="1"/>
  <c r="S34" i="1"/>
  <c r="T37" i="1"/>
  <c r="AD37" i="1" s="1"/>
  <c r="AD31" i="1"/>
  <c r="N37" i="1"/>
  <c r="O37" i="1" s="1"/>
  <c r="O31" i="1"/>
  <c r="F37" i="1"/>
  <c r="G31" i="1"/>
  <c r="P31" i="1"/>
  <c r="U29" i="1"/>
  <c r="S29" i="1"/>
  <c r="G29" i="1"/>
  <c r="P29" i="1"/>
  <c r="U27" i="1"/>
  <c r="S27" i="1"/>
  <c r="G27" i="1"/>
  <c r="P27" i="1"/>
  <c r="U22" i="1"/>
  <c r="S22" i="1"/>
  <c r="G22" i="1"/>
  <c r="P22" i="1"/>
  <c r="U16" i="1"/>
  <c r="S16" i="1"/>
  <c r="G16" i="1"/>
  <c r="P16" i="1"/>
  <c r="T28" i="1"/>
  <c r="AD28" i="1" s="1"/>
  <c r="AD13" i="1"/>
  <c r="O13" i="1"/>
  <c r="N28" i="1"/>
  <c r="O28" i="1" s="1"/>
  <c r="G13" i="1"/>
  <c r="F28" i="1"/>
  <c r="P13" i="1"/>
  <c r="R179" i="1"/>
  <c r="U11" i="1"/>
  <c r="S11" i="1"/>
  <c r="R10" i="1"/>
  <c r="F179" i="1"/>
  <c r="G11" i="1"/>
  <c r="P11" i="1"/>
  <c r="F10" i="1"/>
  <c r="R177" i="1"/>
  <c r="U9" i="1"/>
  <c r="S9" i="1"/>
  <c r="F177" i="1"/>
  <c r="G9" i="1"/>
  <c r="P9" i="1"/>
  <c r="O7" i="1"/>
  <c r="G7" i="1"/>
  <c r="P7" i="1"/>
  <c r="AC10" i="1"/>
  <c r="Q179" i="1"/>
  <c r="AC179" i="1" s="1"/>
  <c r="C179" i="1"/>
  <c r="C177" i="1"/>
  <c r="AB178" i="1"/>
  <c r="Z178" i="1"/>
  <c r="X178" i="1"/>
  <c r="V178" i="1"/>
  <c r="Q148" i="1"/>
  <c r="AC148" i="1" s="1"/>
  <c r="AC139" i="1"/>
  <c r="S166" i="1"/>
  <c r="U175" i="1"/>
  <c r="S175" i="1"/>
  <c r="O151" i="1"/>
  <c r="N163" i="1"/>
  <c r="O163" i="1" s="1"/>
  <c r="O139" i="1"/>
  <c r="N148" i="1"/>
  <c r="O148" i="1" s="1"/>
  <c r="R136" i="1"/>
  <c r="S130" i="1"/>
  <c r="U130" i="1"/>
  <c r="T127" i="1"/>
  <c r="AD127" i="1" s="1"/>
  <c r="AD112" i="1"/>
  <c r="N127" i="1"/>
  <c r="O127" i="1" s="1"/>
  <c r="O112" i="1"/>
  <c r="F127" i="1"/>
  <c r="P112" i="1"/>
  <c r="G112" i="1"/>
  <c r="T109" i="1"/>
  <c r="AD109" i="1" s="1"/>
  <c r="AD88" i="1"/>
  <c r="N109" i="1"/>
  <c r="O109" i="1" s="1"/>
  <c r="O88" i="1"/>
  <c r="F109" i="1"/>
  <c r="P88" i="1"/>
  <c r="G88" i="1"/>
  <c r="T85" i="1"/>
  <c r="AD85" i="1" s="1"/>
  <c r="AD76" i="1"/>
  <c r="N85" i="1"/>
  <c r="O85" i="1" s="1"/>
  <c r="O76" i="1"/>
  <c r="F85" i="1"/>
  <c r="P76" i="1"/>
  <c r="G76" i="1"/>
  <c r="T73" i="1"/>
  <c r="AD73" i="1" s="1"/>
  <c r="AD67" i="1"/>
  <c r="N73" i="1"/>
  <c r="O73" i="1" s="1"/>
  <c r="O67" i="1"/>
  <c r="F73" i="1"/>
  <c r="P67" i="1"/>
  <c r="G67" i="1"/>
  <c r="G164" i="1"/>
  <c r="P164" i="1"/>
  <c r="U157" i="1"/>
  <c r="S157" i="1"/>
  <c r="G157" i="1"/>
  <c r="P157" i="1"/>
  <c r="U164" i="1"/>
  <c r="S164" i="1"/>
  <c r="G151" i="1"/>
  <c r="F163" i="1"/>
  <c r="P151" i="1"/>
  <c r="E148" i="1"/>
  <c r="U149" i="1"/>
  <c r="S149" i="1"/>
  <c r="G139" i="1"/>
  <c r="F148" i="1"/>
  <c r="P139" i="1"/>
  <c r="U147" i="1"/>
  <c r="S147" i="1"/>
  <c r="G147" i="1"/>
  <c r="P147" i="1"/>
  <c r="S133" i="1"/>
  <c r="U133" i="1"/>
  <c r="P172" i="1"/>
  <c r="L175" i="1"/>
  <c r="L178" i="1" s="1"/>
  <c r="J175" i="1"/>
  <c r="J178" i="1" s="1"/>
  <c r="H175" i="1"/>
  <c r="H178" i="1" s="1"/>
  <c r="D175" i="1"/>
  <c r="E175" i="1" s="1"/>
  <c r="E166" i="1"/>
  <c r="G162" i="1"/>
  <c r="P162" i="1"/>
  <c r="E163" i="1"/>
  <c r="U142" i="1"/>
  <c r="S142" i="1"/>
  <c r="G142" i="1"/>
  <c r="P142" i="1"/>
  <c r="Q136" i="1"/>
  <c r="AC136" i="1" s="1"/>
  <c r="AC130" i="1"/>
  <c r="S124" i="1"/>
  <c r="Q85" i="1"/>
  <c r="AC85" i="1" s="1"/>
  <c r="AC76" i="1"/>
  <c r="R64" i="1"/>
  <c r="U55" i="1"/>
  <c r="S55" i="1"/>
  <c r="E55" i="1"/>
  <c r="D64" i="1"/>
  <c r="E64" i="1" s="1"/>
  <c r="U46" i="1"/>
  <c r="S46" i="1"/>
  <c r="G46" i="1"/>
  <c r="P46" i="1"/>
  <c r="U40" i="1"/>
  <c r="S40" i="1"/>
  <c r="R52" i="1"/>
  <c r="E40" i="1"/>
  <c r="D52" i="1"/>
  <c r="E52" i="1" s="1"/>
  <c r="E65" i="1"/>
  <c r="Q37" i="1"/>
  <c r="AC37" i="1" s="1"/>
  <c r="AC31" i="1"/>
  <c r="Q28" i="1"/>
  <c r="AC28" i="1" s="1"/>
  <c r="AC13" i="1"/>
  <c r="AD49" i="1"/>
  <c r="AD53" i="1"/>
  <c r="R37" i="1"/>
  <c r="U31" i="1"/>
  <c r="S31" i="1"/>
  <c r="D37" i="1"/>
  <c r="E37" i="1" s="1"/>
  <c r="E31" i="1"/>
  <c r="U25" i="1"/>
  <c r="S25" i="1"/>
  <c r="G25" i="1"/>
  <c r="P25" i="1"/>
  <c r="U19" i="1"/>
  <c r="S19" i="1"/>
  <c r="G19" i="1"/>
  <c r="P19" i="1"/>
  <c r="U13" i="1"/>
  <c r="S13" i="1"/>
  <c r="R28" i="1"/>
  <c r="E13" i="1"/>
  <c r="D28" i="1"/>
  <c r="E28" i="1" s="1"/>
  <c r="N179" i="1"/>
  <c r="O179" i="1" s="1"/>
  <c r="O11" i="1"/>
  <c r="N10" i="1"/>
  <c r="D179" i="1"/>
  <c r="E179" i="1" s="1"/>
  <c r="E11" i="1"/>
  <c r="D10" i="1"/>
  <c r="N177" i="1"/>
  <c r="O177" i="1" s="1"/>
  <c r="O9" i="1"/>
  <c r="D177" i="1"/>
  <c r="E177" i="1" s="1"/>
  <c r="E9" i="1"/>
  <c r="U7" i="1"/>
  <c r="S7" i="1"/>
  <c r="E7" i="1"/>
  <c r="AA178" i="1"/>
  <c r="Y178" i="1"/>
  <c r="W178" i="1"/>
  <c r="T178" i="1"/>
  <c r="AD10" i="1"/>
  <c r="T179" i="1"/>
  <c r="M178" i="1"/>
  <c r="K178" i="1"/>
  <c r="I178" i="1"/>
  <c r="C178" i="1"/>
  <c r="T177" i="1"/>
  <c r="AD177" i="1" s="1"/>
  <c r="AC177" i="1"/>
  <c r="AD179" i="1" l="1"/>
  <c r="U179" i="1"/>
  <c r="N178" i="1"/>
  <c r="O178" i="1" s="1"/>
  <c r="O10" i="1"/>
  <c r="U37" i="1"/>
  <c r="S37" i="1"/>
  <c r="U52" i="1"/>
  <c r="S52" i="1"/>
  <c r="P175" i="1"/>
  <c r="P85" i="1"/>
  <c r="G85" i="1"/>
  <c r="P127" i="1"/>
  <c r="G127" i="1"/>
  <c r="Q178" i="1"/>
  <c r="AC178" i="1" s="1"/>
  <c r="P177" i="1"/>
  <c r="G177" i="1"/>
  <c r="F178" i="1"/>
  <c r="G10" i="1"/>
  <c r="P10" i="1"/>
  <c r="R178" i="1"/>
  <c r="S178" i="1" s="1"/>
  <c r="U10" i="1"/>
  <c r="S10" i="1"/>
  <c r="AD52" i="1"/>
  <c r="G64" i="1"/>
  <c r="P64" i="1"/>
  <c r="U148" i="1"/>
  <c r="S148" i="1"/>
  <c r="U85" i="1"/>
  <c r="S85" i="1"/>
  <c r="S109" i="1"/>
  <c r="U109" i="1"/>
  <c r="G136" i="1"/>
  <c r="P136" i="1"/>
  <c r="D178" i="1"/>
  <c r="E178" i="1" s="1"/>
  <c r="E10" i="1"/>
  <c r="U28" i="1"/>
  <c r="S28" i="1"/>
  <c r="U64" i="1"/>
  <c r="S64" i="1"/>
  <c r="G148" i="1"/>
  <c r="P148" i="1"/>
  <c r="G163" i="1"/>
  <c r="P163" i="1"/>
  <c r="G175" i="1"/>
  <c r="P73" i="1"/>
  <c r="G73" i="1"/>
  <c r="P109" i="1"/>
  <c r="G109" i="1"/>
  <c r="U136" i="1"/>
  <c r="S136" i="1"/>
  <c r="U177" i="1"/>
  <c r="S177" i="1"/>
  <c r="P179" i="1"/>
  <c r="G179" i="1"/>
  <c r="S179" i="1"/>
  <c r="G28" i="1"/>
  <c r="P28" i="1"/>
  <c r="G37" i="1"/>
  <c r="P37" i="1"/>
  <c r="G52" i="1"/>
  <c r="P52" i="1"/>
  <c r="U163" i="1"/>
  <c r="S163" i="1"/>
  <c r="U73" i="1"/>
  <c r="S73" i="1"/>
  <c r="S127" i="1"/>
  <c r="U127" i="1"/>
  <c r="U178" i="1" l="1"/>
  <c r="P178" i="1"/>
  <c r="G178" i="1"/>
  <c r="AD178" i="1"/>
</calcChain>
</file>

<file path=xl/sharedStrings.xml><?xml version="1.0" encoding="utf-8"?>
<sst xmlns="http://schemas.openxmlformats.org/spreadsheetml/2006/main" count="296" uniqueCount="101">
  <si>
    <t>令和２年度肺がん検診実績【市町村・保健所別】</t>
    <rPh sb="0" eb="2">
      <t>レイワ</t>
    </rPh>
    <rPh sb="3" eb="5">
      <t>ネンド</t>
    </rPh>
    <rPh sb="5" eb="6">
      <t>ハイ</t>
    </rPh>
    <rPh sb="8" eb="10">
      <t>ケンシン</t>
    </rPh>
    <rPh sb="10" eb="12">
      <t>ジッセキ</t>
    </rPh>
    <rPh sb="13" eb="16">
      <t>シチョウソン</t>
    </rPh>
    <rPh sb="17" eb="20">
      <t>ホケンジョ</t>
    </rPh>
    <rPh sb="20" eb="21">
      <t>ベツ</t>
    </rPh>
    <phoneticPr fontId="3"/>
  </si>
  <si>
    <t>※上段は新規受診者，中段は経年受診者，下段は受診者総数。</t>
    <phoneticPr fontId="3"/>
  </si>
  <si>
    <t>　　　　　　　　　　区　　分
市町村名</t>
    <rPh sb="10" eb="11">
      <t>ク</t>
    </rPh>
    <rPh sb="13" eb="14">
      <t>ブン</t>
    </rPh>
    <rPh sb="15" eb="18">
      <t>シチョウソン</t>
    </rPh>
    <rPh sb="18" eb="19">
      <t>メイ</t>
    </rPh>
    <phoneticPr fontId="3"/>
  </si>
  <si>
    <t>胸　　部　　エ　　ッ　　ク　　ス　　線　　検　　査</t>
    <rPh sb="0" eb="1">
      <t>ムネ</t>
    </rPh>
    <rPh sb="3" eb="4">
      <t>ブ</t>
    </rPh>
    <rPh sb="18" eb="19">
      <t>セン</t>
    </rPh>
    <rPh sb="21" eb="22">
      <t>ケン</t>
    </rPh>
    <rPh sb="24" eb="25">
      <t>ジャ</t>
    </rPh>
    <phoneticPr fontId="3"/>
  </si>
  <si>
    <t>喀　　痰　　細　　胞　　診</t>
    <rPh sb="0" eb="1">
      <t>キャク</t>
    </rPh>
    <rPh sb="3" eb="4">
      <t>タン</t>
    </rPh>
    <rPh sb="6" eb="7">
      <t>ホソ</t>
    </rPh>
    <rPh sb="9" eb="10">
      <t>ホウ</t>
    </rPh>
    <rPh sb="12" eb="13">
      <t>シン</t>
    </rPh>
    <phoneticPr fontId="3"/>
  </si>
  <si>
    <t>受 　診　　者 　数</t>
    <rPh sb="0" eb="1">
      <t>ジュ</t>
    </rPh>
    <rPh sb="3" eb="4">
      <t>ミ</t>
    </rPh>
    <rPh sb="6" eb="7">
      <t>シャ</t>
    </rPh>
    <rPh sb="9" eb="10">
      <t>スウ</t>
    </rPh>
    <phoneticPr fontId="3"/>
  </si>
  <si>
    <t>要精密　検　 査　　　　</t>
    <rPh sb="0" eb="1">
      <t>ヨウ</t>
    </rPh>
    <rPh sb="1" eb="3">
      <t>セイミツ</t>
    </rPh>
    <rPh sb="4" eb="5">
      <t>ケン</t>
    </rPh>
    <rPh sb="7" eb="8">
      <t>ジャ</t>
    </rPh>
    <phoneticPr fontId="3"/>
  </si>
  <si>
    <t>要 　精　検 　率　　</t>
    <rPh sb="0" eb="1">
      <t>ヨウ</t>
    </rPh>
    <rPh sb="3" eb="4">
      <t>セイ</t>
    </rPh>
    <rPh sb="5" eb="6">
      <t>ケン</t>
    </rPh>
    <rPh sb="8" eb="9">
      <t>リツ</t>
    </rPh>
    <phoneticPr fontId="3"/>
  </si>
  <si>
    <t>精 　密　　検 　査　　受診者　　</t>
    <rPh sb="0" eb="1">
      <t>セイ</t>
    </rPh>
    <rPh sb="3" eb="4">
      <t>ミツ</t>
    </rPh>
    <rPh sb="6" eb="7">
      <t>ケン</t>
    </rPh>
    <rPh sb="9" eb="10">
      <t>ジャ</t>
    </rPh>
    <rPh sb="12" eb="13">
      <t>ウケ</t>
    </rPh>
    <rPh sb="13" eb="14">
      <t>ミ</t>
    </rPh>
    <rPh sb="14" eb="15">
      <t>モノ</t>
    </rPh>
    <phoneticPr fontId="3"/>
  </si>
  <si>
    <t>精　 検　　受診率</t>
    <rPh sb="0" eb="1">
      <t>セイ</t>
    </rPh>
    <rPh sb="3" eb="4">
      <t>ケン</t>
    </rPh>
    <rPh sb="6" eb="9">
      <t>ジュシンリツ</t>
    </rPh>
    <phoneticPr fontId="3"/>
  </si>
  <si>
    <t>精　密　検　査　結　果　内　訳</t>
    <rPh sb="0" eb="1">
      <t>セイ</t>
    </rPh>
    <rPh sb="2" eb="3">
      <t>ミツ</t>
    </rPh>
    <rPh sb="4" eb="5">
      <t>ケン</t>
    </rPh>
    <rPh sb="6" eb="7">
      <t>ジャ</t>
    </rPh>
    <rPh sb="8" eb="9">
      <t>ケツ</t>
    </rPh>
    <rPh sb="10" eb="11">
      <t>カ</t>
    </rPh>
    <rPh sb="12" eb="13">
      <t>ウチ</t>
    </rPh>
    <rPh sb="14" eb="15">
      <t>ヤク</t>
    </rPh>
    <phoneticPr fontId="3"/>
  </si>
  <si>
    <t>確　定　肺　癌</t>
    <rPh sb="0" eb="1">
      <t>アキラ</t>
    </rPh>
    <rPh sb="2" eb="3">
      <t>サダム</t>
    </rPh>
    <rPh sb="4" eb="5">
      <t>ハイ</t>
    </rPh>
    <rPh sb="6" eb="7">
      <t>ガン</t>
    </rPh>
    <phoneticPr fontId="3"/>
  </si>
  <si>
    <t>肺がん　　　　発見率</t>
    <rPh sb="0" eb="1">
      <t>ハイ</t>
    </rPh>
    <rPh sb="7" eb="10">
      <t>ハッケンリツ</t>
    </rPh>
    <phoneticPr fontId="3"/>
  </si>
  <si>
    <t>陽性反応適中度</t>
    <rPh sb="0" eb="2">
      <t>ヨウセイ</t>
    </rPh>
    <rPh sb="2" eb="4">
      <t>ハンノウ</t>
    </rPh>
    <rPh sb="4" eb="6">
      <t>テキチュウ</t>
    </rPh>
    <rPh sb="6" eb="7">
      <t>タビ</t>
    </rPh>
    <phoneticPr fontId="3"/>
  </si>
  <si>
    <t>喀　 痰　　提　 出　　者　 数</t>
    <rPh sb="0" eb="1">
      <t>キャク</t>
    </rPh>
    <rPh sb="3" eb="4">
      <t>タン</t>
    </rPh>
    <rPh sb="6" eb="7">
      <t>テイ</t>
    </rPh>
    <rPh sb="9" eb="10">
      <t>デ</t>
    </rPh>
    <rPh sb="12" eb="13">
      <t>モノ</t>
    </rPh>
    <rPh sb="15" eb="16">
      <t>スウ</t>
    </rPh>
    <phoneticPr fontId="3"/>
  </si>
  <si>
    <t>報　 告　原発性　 肺　 癌</t>
    <rPh sb="0" eb="1">
      <t>ホウ</t>
    </rPh>
    <rPh sb="3" eb="4">
      <t>コク</t>
    </rPh>
    <rPh sb="5" eb="6">
      <t>ハラ</t>
    </rPh>
    <rPh sb="6" eb="7">
      <t>ハツ</t>
    </rPh>
    <rPh sb="7" eb="8">
      <t>セイ</t>
    </rPh>
    <rPh sb="10" eb="11">
      <t>ハイ</t>
    </rPh>
    <rPh sb="13" eb="14">
      <t>ガン</t>
    </rPh>
    <phoneticPr fontId="3"/>
  </si>
  <si>
    <t>その他悪　性　新生物</t>
    <rPh sb="2" eb="3">
      <t>タ</t>
    </rPh>
    <rPh sb="3" eb="4">
      <t>アク</t>
    </rPh>
    <rPh sb="5" eb="6">
      <t>セイ</t>
    </rPh>
    <rPh sb="7" eb="10">
      <t>シンセイブツ</t>
    </rPh>
    <phoneticPr fontId="3"/>
  </si>
  <si>
    <t>その他　　　　の　　　　新生物</t>
    <rPh sb="2" eb="3">
      <t>タ</t>
    </rPh>
    <rPh sb="12" eb="15">
      <t>シンセイブツ</t>
    </rPh>
    <phoneticPr fontId="3"/>
  </si>
  <si>
    <t>新生物以外の疾患</t>
    <rPh sb="0" eb="3">
      <t>シンセイブツ</t>
    </rPh>
    <rPh sb="3" eb="5">
      <t>イガイ</t>
    </rPh>
    <rPh sb="6" eb="8">
      <t>シッカン</t>
    </rPh>
    <phoneticPr fontId="3"/>
  </si>
  <si>
    <t>異　常　　な　し</t>
    <rPh sb="0" eb="1">
      <t>イ</t>
    </rPh>
    <rPh sb="2" eb="3">
      <t>ツネ</t>
    </rPh>
    <phoneticPr fontId="3"/>
  </si>
  <si>
    <t>検査中</t>
    <rPh sb="0" eb="3">
      <t>ケンサチュウ</t>
    </rPh>
    <phoneticPr fontId="3"/>
  </si>
  <si>
    <t>A</t>
    <phoneticPr fontId="3"/>
  </si>
  <si>
    <t>B</t>
    <phoneticPr fontId="3"/>
  </si>
  <si>
    <t>B/A</t>
    <phoneticPr fontId="3"/>
  </si>
  <si>
    <t>C</t>
    <phoneticPr fontId="3"/>
  </si>
  <si>
    <t>C/B</t>
    <phoneticPr fontId="3"/>
  </si>
  <si>
    <t>D</t>
    <phoneticPr fontId="3"/>
  </si>
  <si>
    <t>D/A</t>
    <phoneticPr fontId="3"/>
  </si>
  <si>
    <t>D/B</t>
    <phoneticPr fontId="3"/>
  </si>
  <si>
    <t>E</t>
    <phoneticPr fontId="3"/>
  </si>
  <si>
    <t>F</t>
    <phoneticPr fontId="3"/>
  </si>
  <si>
    <t>F/E</t>
    <phoneticPr fontId="3"/>
  </si>
  <si>
    <t>G</t>
    <phoneticPr fontId="3"/>
  </si>
  <si>
    <t>G/F</t>
    <phoneticPr fontId="3"/>
  </si>
  <si>
    <t>Ｈ</t>
    <phoneticPr fontId="3"/>
  </si>
  <si>
    <t>H/E</t>
    <phoneticPr fontId="3"/>
  </si>
  <si>
    <t>H/F</t>
    <phoneticPr fontId="3"/>
  </si>
  <si>
    <t>新規受診者</t>
    <rPh sb="0" eb="2">
      <t>シンキ</t>
    </rPh>
    <rPh sb="2" eb="4">
      <t>ジュシン</t>
    </rPh>
    <rPh sb="4" eb="5">
      <t>シャ</t>
    </rPh>
    <phoneticPr fontId="3"/>
  </si>
  <si>
    <t>水戸市</t>
    <rPh sb="0" eb="3">
      <t>ミトシ</t>
    </rPh>
    <phoneticPr fontId="3"/>
  </si>
  <si>
    <t>経年受診者</t>
    <rPh sb="0" eb="2">
      <t>ケイネン</t>
    </rPh>
    <rPh sb="2" eb="4">
      <t>ジュシン</t>
    </rPh>
    <rPh sb="4" eb="5">
      <t>シャ</t>
    </rPh>
    <phoneticPr fontId="3"/>
  </si>
  <si>
    <t>受診者総数</t>
    <rPh sb="0" eb="2">
      <t>ジュシン</t>
    </rPh>
    <rPh sb="2" eb="3">
      <t>シャ</t>
    </rPh>
    <rPh sb="3" eb="5">
      <t>ソウスウ</t>
    </rPh>
    <phoneticPr fontId="3"/>
  </si>
  <si>
    <t>水戸市</t>
    <rPh sb="0" eb="2">
      <t>ミト</t>
    </rPh>
    <rPh sb="2" eb="3">
      <t>シ</t>
    </rPh>
    <phoneticPr fontId="3"/>
  </si>
  <si>
    <t>保健所管内</t>
    <phoneticPr fontId="3"/>
  </si>
  <si>
    <t>笠間市</t>
    <rPh sb="0" eb="3">
      <t>カサマシ</t>
    </rPh>
    <phoneticPr fontId="3"/>
  </si>
  <si>
    <t>茨城町</t>
    <rPh sb="0" eb="3">
      <t>イバラキマチ</t>
    </rPh>
    <phoneticPr fontId="3"/>
  </si>
  <si>
    <t>小美玉市</t>
    <rPh sb="0" eb="2">
      <t>オミ</t>
    </rPh>
    <rPh sb="2" eb="3">
      <t>タマ</t>
    </rPh>
    <rPh sb="3" eb="4">
      <t>シ</t>
    </rPh>
    <phoneticPr fontId="3"/>
  </si>
  <si>
    <t>城里町</t>
    <rPh sb="0" eb="1">
      <t>シロ</t>
    </rPh>
    <rPh sb="1" eb="3">
      <t>サトチョウ</t>
    </rPh>
    <phoneticPr fontId="3"/>
  </si>
  <si>
    <t>大洗町</t>
    <rPh sb="0" eb="3">
      <t>オオアライマチ</t>
    </rPh>
    <phoneticPr fontId="3"/>
  </si>
  <si>
    <t>中央保健所</t>
    <rPh sb="0" eb="2">
      <t>チュウオウ</t>
    </rPh>
    <rPh sb="2" eb="5">
      <t>ホケンジョ</t>
    </rPh>
    <phoneticPr fontId="3"/>
  </si>
  <si>
    <t>管内</t>
  </si>
  <si>
    <t>ひたちなか市</t>
    <rPh sb="5" eb="6">
      <t>シ</t>
    </rPh>
    <phoneticPr fontId="3"/>
  </si>
  <si>
    <t>東海村</t>
    <rPh sb="0" eb="3">
      <t>トウカイムラ</t>
    </rPh>
    <phoneticPr fontId="3"/>
  </si>
  <si>
    <t>ひたちなか</t>
    <phoneticPr fontId="3"/>
  </si>
  <si>
    <t>常陸太田市</t>
    <rPh sb="0" eb="5">
      <t>ヒタチオオタシ</t>
    </rPh>
    <phoneticPr fontId="3"/>
  </si>
  <si>
    <t>常陸大宮市</t>
    <rPh sb="0" eb="2">
      <t>ヒタチ</t>
    </rPh>
    <rPh sb="2" eb="5">
      <t>オオミヤシ</t>
    </rPh>
    <phoneticPr fontId="3"/>
  </si>
  <si>
    <t>那珂市</t>
    <rPh sb="0" eb="2">
      <t>ナカ</t>
    </rPh>
    <rPh sb="2" eb="3">
      <t>シ</t>
    </rPh>
    <phoneticPr fontId="3"/>
  </si>
  <si>
    <t>大子町</t>
    <rPh sb="0" eb="3">
      <t>ダイゴマチ</t>
    </rPh>
    <phoneticPr fontId="3"/>
  </si>
  <si>
    <t>常陸大宮保健所</t>
    <rPh sb="0" eb="2">
      <t>ヒタチ</t>
    </rPh>
    <rPh sb="2" eb="4">
      <t>オオミヤ</t>
    </rPh>
    <rPh sb="4" eb="7">
      <t>ホケンジョ</t>
    </rPh>
    <phoneticPr fontId="3"/>
  </si>
  <si>
    <t>管内</t>
    <phoneticPr fontId="3"/>
  </si>
  <si>
    <t>日立市</t>
    <rPh sb="0" eb="3">
      <t>ヒタチシ</t>
    </rPh>
    <phoneticPr fontId="3"/>
  </si>
  <si>
    <t>高萩市</t>
    <rPh sb="0" eb="3">
      <t>タカハギシ</t>
    </rPh>
    <phoneticPr fontId="3"/>
  </si>
  <si>
    <t>北茨城市</t>
    <rPh sb="0" eb="4">
      <t>キタイバラキシ</t>
    </rPh>
    <phoneticPr fontId="3"/>
  </si>
  <si>
    <t>日立保健所</t>
    <rPh sb="0" eb="2">
      <t>ヒタチ</t>
    </rPh>
    <rPh sb="2" eb="5">
      <t>ホケンジョ</t>
    </rPh>
    <phoneticPr fontId="3"/>
  </si>
  <si>
    <t>鉾田市</t>
    <rPh sb="0" eb="2">
      <t>ホコタ</t>
    </rPh>
    <rPh sb="2" eb="3">
      <t>シ</t>
    </rPh>
    <phoneticPr fontId="3"/>
  </si>
  <si>
    <t>行方市</t>
    <rPh sb="0" eb="2">
      <t>ナメカタ</t>
    </rPh>
    <rPh sb="2" eb="3">
      <t>シ</t>
    </rPh>
    <phoneticPr fontId="3"/>
  </si>
  <si>
    <t>鉾田保健所</t>
    <rPh sb="0" eb="2">
      <t>ホコタ</t>
    </rPh>
    <rPh sb="2" eb="5">
      <t>ホケンジョ</t>
    </rPh>
    <phoneticPr fontId="3"/>
  </si>
  <si>
    <t>鹿嶋市</t>
    <rPh sb="0" eb="3">
      <t>カシマシ</t>
    </rPh>
    <phoneticPr fontId="3"/>
  </si>
  <si>
    <t>潮来市</t>
    <rPh sb="0" eb="2">
      <t>イタコ</t>
    </rPh>
    <rPh sb="2" eb="3">
      <t>シ</t>
    </rPh>
    <phoneticPr fontId="3"/>
  </si>
  <si>
    <t>神栖市</t>
    <rPh sb="0" eb="2">
      <t>カミス</t>
    </rPh>
    <rPh sb="2" eb="3">
      <t>シ</t>
    </rPh>
    <phoneticPr fontId="3"/>
  </si>
  <si>
    <t>潮来保健所</t>
    <rPh sb="0" eb="2">
      <t>イタコ</t>
    </rPh>
    <rPh sb="2" eb="5">
      <t>ホケンジョ</t>
    </rPh>
    <phoneticPr fontId="3"/>
  </si>
  <si>
    <t>龍ヶ崎市</t>
    <rPh sb="0" eb="4">
      <t>リュウガサキシ</t>
    </rPh>
    <phoneticPr fontId="3"/>
  </si>
  <si>
    <t>取手市</t>
    <rPh sb="0" eb="3">
      <t>トリデシ</t>
    </rPh>
    <phoneticPr fontId="3"/>
  </si>
  <si>
    <t>牛久市</t>
    <rPh sb="0" eb="3">
      <t>ウシクシ</t>
    </rPh>
    <phoneticPr fontId="3"/>
  </si>
  <si>
    <t>守谷市</t>
    <rPh sb="0" eb="3">
      <t>モリヤシ</t>
    </rPh>
    <phoneticPr fontId="3"/>
  </si>
  <si>
    <t>稲敷市</t>
    <rPh sb="0" eb="2">
      <t>イナシキ</t>
    </rPh>
    <rPh sb="2" eb="3">
      <t>シ</t>
    </rPh>
    <phoneticPr fontId="3"/>
  </si>
  <si>
    <t>河内町</t>
    <rPh sb="0" eb="3">
      <t>カワチマチ</t>
    </rPh>
    <phoneticPr fontId="3"/>
  </si>
  <si>
    <t>利根町</t>
    <rPh sb="0" eb="3">
      <t>トネマチ</t>
    </rPh>
    <phoneticPr fontId="3"/>
  </si>
  <si>
    <t>竜ヶ崎保健所</t>
    <rPh sb="0" eb="3">
      <t>リュウガサキ</t>
    </rPh>
    <rPh sb="3" eb="6">
      <t>ホケンジョ</t>
    </rPh>
    <phoneticPr fontId="3"/>
  </si>
  <si>
    <t>土浦市</t>
    <rPh sb="0" eb="3">
      <t>ツチウラシ</t>
    </rPh>
    <phoneticPr fontId="3"/>
  </si>
  <si>
    <t>石岡市</t>
    <rPh sb="0" eb="3">
      <t>イシオカシ</t>
    </rPh>
    <phoneticPr fontId="3"/>
  </si>
  <si>
    <t>かすみがうら市</t>
    <rPh sb="6" eb="7">
      <t>シ</t>
    </rPh>
    <phoneticPr fontId="3"/>
  </si>
  <si>
    <t>美浦村</t>
    <rPh sb="0" eb="3">
      <t>ミホムラ</t>
    </rPh>
    <phoneticPr fontId="3"/>
  </si>
  <si>
    <t>阿見町</t>
    <rPh sb="0" eb="3">
      <t>アミマチ</t>
    </rPh>
    <phoneticPr fontId="3"/>
  </si>
  <si>
    <t>土浦保健所</t>
    <rPh sb="0" eb="2">
      <t>ツチウラ</t>
    </rPh>
    <rPh sb="2" eb="5">
      <t>ホケンジョ</t>
    </rPh>
    <phoneticPr fontId="3"/>
  </si>
  <si>
    <t>つくば市</t>
    <rPh sb="3" eb="4">
      <t>シ</t>
    </rPh>
    <phoneticPr fontId="3"/>
  </si>
  <si>
    <t>つくばみらい市</t>
    <rPh sb="6" eb="7">
      <t>シ</t>
    </rPh>
    <phoneticPr fontId="3"/>
  </si>
  <si>
    <t>つくば保健所</t>
    <rPh sb="3" eb="6">
      <t>ホケンジョ</t>
    </rPh>
    <phoneticPr fontId="3"/>
  </si>
  <si>
    <t>筑西市</t>
    <rPh sb="0" eb="2">
      <t>チクニシ</t>
    </rPh>
    <rPh sb="2" eb="3">
      <t>シ</t>
    </rPh>
    <phoneticPr fontId="3"/>
  </si>
  <si>
    <t>結城市</t>
    <rPh sb="0" eb="3">
      <t>ユウキシ</t>
    </rPh>
    <phoneticPr fontId="3"/>
  </si>
  <si>
    <t>桜川市</t>
    <rPh sb="0" eb="2">
      <t>サクラガワ</t>
    </rPh>
    <rPh sb="2" eb="3">
      <t>シ</t>
    </rPh>
    <phoneticPr fontId="3"/>
  </si>
  <si>
    <t>筑西保健所</t>
    <rPh sb="0" eb="1">
      <t>チク</t>
    </rPh>
    <rPh sb="1" eb="2">
      <t>ニシ</t>
    </rPh>
    <rPh sb="2" eb="5">
      <t>ホケンジョ</t>
    </rPh>
    <phoneticPr fontId="3"/>
  </si>
  <si>
    <t>下妻市</t>
    <rPh sb="0" eb="3">
      <t>シモツマシ</t>
    </rPh>
    <phoneticPr fontId="3"/>
  </si>
  <si>
    <t>常総市</t>
    <rPh sb="0" eb="2">
      <t>ジョウソウ</t>
    </rPh>
    <rPh sb="2" eb="3">
      <t>シ</t>
    </rPh>
    <phoneticPr fontId="3"/>
  </si>
  <si>
    <t>坂東市</t>
    <rPh sb="0" eb="2">
      <t>バンドウ</t>
    </rPh>
    <rPh sb="2" eb="3">
      <t>シ</t>
    </rPh>
    <phoneticPr fontId="3"/>
  </si>
  <si>
    <t>八千代町</t>
    <rPh sb="0" eb="4">
      <t>ヤチヨマチ</t>
    </rPh>
    <phoneticPr fontId="3"/>
  </si>
  <si>
    <t>常総保健所</t>
    <rPh sb="0" eb="2">
      <t>ジョウソウ</t>
    </rPh>
    <rPh sb="2" eb="5">
      <t>ホケンジョ</t>
    </rPh>
    <phoneticPr fontId="3"/>
  </si>
  <si>
    <t>古河市</t>
    <rPh sb="0" eb="3">
      <t>コガシ</t>
    </rPh>
    <phoneticPr fontId="3"/>
  </si>
  <si>
    <t>五霞町</t>
    <rPh sb="0" eb="3">
      <t>ゴカマチ</t>
    </rPh>
    <phoneticPr fontId="3"/>
  </si>
  <si>
    <t>境町</t>
    <rPh sb="0" eb="2">
      <t>サカイマチ</t>
    </rPh>
    <phoneticPr fontId="3"/>
  </si>
  <si>
    <t>古河保健所</t>
    <rPh sb="0" eb="2">
      <t>コガ</t>
    </rPh>
    <rPh sb="2" eb="5">
      <t>ホケンジョ</t>
    </rPh>
    <phoneticPr fontId="3"/>
  </si>
  <si>
    <t>総　計</t>
    <rPh sb="0" eb="1">
      <t>ソウ</t>
    </rPh>
    <rPh sb="2" eb="3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</si>
</sst>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0.0%"/>
    <numFmt numFmtId="178" formatCode="0.000%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/>
    <xf numFmtId="0" fontId="0" fillId="0" borderId="0" xfId="0" applyBorder="1"/>
    <xf numFmtId="0" fontId="0" fillId="0" borderId="1" xfId="0" applyBorder="1"/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center" vertical="distributed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0" xfId="0" applyBorder="1" applyAlignment="1">
      <alignment horizontal="center" vertical="distributed" wrapText="1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distributed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vertical="distributed" wrapText="1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center" vertical="center" shrinkToFit="1"/>
    </xf>
    <xf numFmtId="176" fontId="0" fillId="0" borderId="10" xfId="0" applyNumberFormat="1" applyFill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176" fontId="0" fillId="0" borderId="10" xfId="0" applyNumberFormat="1" applyFill="1" applyBorder="1" applyAlignment="1">
      <alignment vertical="center" shrinkToFit="1"/>
    </xf>
    <xf numFmtId="178" fontId="0" fillId="0" borderId="10" xfId="0" applyNumberFormat="1" applyFill="1" applyBorder="1" applyAlignment="1">
      <alignment vertical="center" shrinkToFit="1"/>
    </xf>
    <xf numFmtId="178" fontId="0" fillId="0" borderId="24" xfId="0" applyNumberFormat="1" applyFill="1" applyBorder="1" applyAlignment="1">
      <alignment vertical="center" shrinkToFit="1"/>
    </xf>
    <xf numFmtId="177" fontId="0" fillId="0" borderId="10" xfId="0" applyNumberFormat="1" applyFill="1" applyBorder="1" applyAlignment="1">
      <alignment vertical="center" shrinkToFit="1"/>
    </xf>
    <xf numFmtId="10" fontId="0" fillId="0" borderId="10" xfId="0" applyNumberFormat="1" applyFill="1" applyBorder="1" applyAlignment="1">
      <alignment vertical="center" shrinkToFit="1"/>
    </xf>
    <xf numFmtId="10" fontId="0" fillId="0" borderId="25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/>
    </xf>
    <xf numFmtId="0" fontId="0" fillId="0" borderId="27" xfId="0" applyFill="1" applyBorder="1" applyAlignment="1">
      <alignment horizontal="center" vertical="center" shrinkToFit="1"/>
    </xf>
    <xf numFmtId="176" fontId="0" fillId="0" borderId="27" xfId="0" applyNumberFormat="1" applyFill="1" applyBorder="1" applyAlignment="1">
      <alignment vertical="center"/>
    </xf>
    <xf numFmtId="177" fontId="0" fillId="0" borderId="27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 shrinkToFit="1"/>
    </xf>
    <xf numFmtId="178" fontId="0" fillId="0" borderId="27" xfId="0" applyNumberFormat="1" applyFill="1" applyBorder="1" applyAlignment="1">
      <alignment vertical="center" shrinkToFit="1"/>
    </xf>
    <xf numFmtId="177" fontId="0" fillId="0" borderId="27" xfId="0" applyNumberFormat="1" applyFill="1" applyBorder="1" applyAlignment="1">
      <alignment vertical="center" shrinkToFit="1"/>
    </xf>
    <xf numFmtId="10" fontId="0" fillId="0" borderId="27" xfId="0" applyNumberFormat="1" applyFill="1" applyBorder="1" applyAlignment="1">
      <alignment vertical="center" shrinkToFit="1"/>
    </xf>
    <xf numFmtId="10" fontId="0" fillId="0" borderId="28" xfId="0" applyNumberFormat="1" applyFill="1" applyBorder="1" applyAlignment="1">
      <alignment vertical="center" shrinkToFit="1"/>
    </xf>
    <xf numFmtId="0" fontId="0" fillId="0" borderId="29" xfId="0" applyFill="1" applyBorder="1" applyAlignment="1">
      <alignment horizontal="center" vertical="center" shrinkToFit="1"/>
    </xf>
    <xf numFmtId="176" fontId="0" fillId="0" borderId="1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vertical="center" shrinkToFit="1"/>
    </xf>
    <xf numFmtId="178" fontId="0" fillId="0" borderId="16" xfId="0" applyNumberFormat="1" applyFill="1" applyBorder="1" applyAlignment="1">
      <alignment vertical="center" shrinkToFit="1"/>
    </xf>
    <xf numFmtId="178" fontId="0" fillId="0" borderId="29" xfId="0" applyNumberFormat="1" applyFill="1" applyBorder="1" applyAlignment="1">
      <alignment vertical="center" shrinkToFit="1"/>
    </xf>
    <xf numFmtId="177" fontId="0" fillId="0" borderId="16" xfId="0" applyNumberFormat="1" applyFill="1" applyBorder="1" applyAlignment="1">
      <alignment vertical="center" shrinkToFit="1"/>
    </xf>
    <xf numFmtId="10" fontId="0" fillId="0" borderId="16" xfId="0" applyNumberFormat="1" applyFill="1" applyBorder="1" applyAlignment="1">
      <alignment vertical="center" shrinkToFit="1"/>
    </xf>
    <xf numFmtId="10" fontId="0" fillId="0" borderId="30" xfId="0" applyNumberFormat="1" applyFill="1" applyBorder="1" applyAlignment="1">
      <alignment vertical="center" shrinkToFit="1"/>
    </xf>
    <xf numFmtId="0" fontId="0" fillId="0" borderId="31" xfId="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 shrinkToFit="1"/>
    </xf>
    <xf numFmtId="176" fontId="0" fillId="0" borderId="33" xfId="0" applyNumberFormat="1" applyFill="1" applyBorder="1" applyAlignment="1">
      <alignment vertical="center"/>
    </xf>
    <xf numFmtId="177" fontId="0" fillId="0" borderId="33" xfId="0" applyNumberFormat="1" applyFill="1" applyBorder="1" applyAlignment="1">
      <alignment vertical="center"/>
    </xf>
    <xf numFmtId="176" fontId="0" fillId="0" borderId="33" xfId="0" applyNumberFormat="1" applyFill="1" applyBorder="1" applyAlignment="1">
      <alignment vertical="center" shrinkToFit="1"/>
    </xf>
    <xf numFmtId="178" fontId="0" fillId="0" borderId="33" xfId="0" applyNumberFormat="1" applyFill="1" applyBorder="1" applyAlignment="1">
      <alignment vertical="center" shrinkToFit="1"/>
    </xf>
    <xf numFmtId="178" fontId="0" fillId="0" borderId="32" xfId="0" applyNumberFormat="1" applyFill="1" applyBorder="1" applyAlignment="1">
      <alignment vertical="center" shrinkToFit="1"/>
    </xf>
    <xf numFmtId="177" fontId="0" fillId="0" borderId="33" xfId="0" applyNumberFormat="1" applyFill="1" applyBorder="1" applyAlignment="1">
      <alignment vertical="center" shrinkToFit="1"/>
    </xf>
    <xf numFmtId="10" fontId="0" fillId="0" borderId="33" xfId="0" applyNumberFormat="1" applyFill="1" applyBorder="1" applyAlignment="1">
      <alignment vertical="center" shrinkToFit="1"/>
    </xf>
    <xf numFmtId="10" fontId="0" fillId="0" borderId="34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distributed" vertical="center" wrapText="1"/>
    </xf>
    <xf numFmtId="0" fontId="0" fillId="0" borderId="35" xfId="0" applyFill="1" applyBorder="1" applyAlignment="1">
      <alignment horizontal="distributed" vertical="center" wrapText="1"/>
    </xf>
    <xf numFmtId="0" fontId="0" fillId="0" borderId="36" xfId="0" applyFill="1" applyBorder="1" applyAlignment="1">
      <alignment horizontal="center" vertical="center" shrinkToFit="1"/>
    </xf>
    <xf numFmtId="176" fontId="0" fillId="0" borderId="37" xfId="0" applyNumberFormat="1" applyFill="1" applyBorder="1" applyAlignment="1">
      <alignment vertical="center"/>
    </xf>
    <xf numFmtId="177" fontId="0" fillId="0" borderId="36" xfId="0" applyNumberFormat="1" applyFill="1" applyBorder="1" applyAlignment="1">
      <alignment vertical="center"/>
    </xf>
    <xf numFmtId="176" fontId="0" fillId="0" borderId="37" xfId="0" applyNumberFormat="1" applyFill="1" applyBorder="1" applyAlignment="1">
      <alignment vertical="center" shrinkToFit="1"/>
    </xf>
    <xf numFmtId="178" fontId="0" fillId="0" borderId="37" xfId="0" applyNumberFormat="1" applyFill="1" applyBorder="1" applyAlignment="1">
      <alignment vertical="center" shrinkToFit="1"/>
    </xf>
    <xf numFmtId="178" fontId="0" fillId="0" borderId="36" xfId="0" applyNumberFormat="1" applyFill="1" applyBorder="1" applyAlignment="1">
      <alignment vertical="center" shrinkToFit="1"/>
    </xf>
    <xf numFmtId="177" fontId="0" fillId="0" borderId="37" xfId="0" applyNumberFormat="1" applyFill="1" applyBorder="1" applyAlignment="1">
      <alignment vertical="center" shrinkToFit="1"/>
    </xf>
    <xf numFmtId="10" fontId="0" fillId="0" borderId="37" xfId="0" applyNumberFormat="1" applyFill="1" applyBorder="1" applyAlignment="1">
      <alignment vertical="center" shrinkToFit="1"/>
    </xf>
    <xf numFmtId="10" fontId="0" fillId="0" borderId="38" xfId="0" applyNumberFormat="1" applyFill="1" applyBorder="1" applyAlignment="1">
      <alignment vertical="center" shrinkToFit="1"/>
    </xf>
    <xf numFmtId="0" fontId="0" fillId="0" borderId="39" xfId="0" applyFill="1" applyBorder="1" applyAlignment="1">
      <alignment horizontal="center" vertical="center" shrinkToFit="1"/>
    </xf>
    <xf numFmtId="177" fontId="0" fillId="0" borderId="16" xfId="0" applyNumberFormat="1" applyFill="1" applyBorder="1" applyAlignment="1">
      <alignment vertical="center"/>
    </xf>
    <xf numFmtId="178" fontId="0" fillId="0" borderId="39" xfId="0" applyNumberFormat="1" applyFill="1" applyBorder="1" applyAlignment="1">
      <alignment vertical="center" shrinkToFit="1"/>
    </xf>
    <xf numFmtId="10" fontId="0" fillId="0" borderId="40" xfId="0" applyNumberFormat="1" applyFill="1" applyBorder="1" applyAlignment="1">
      <alignment vertical="center" shrinkToFit="1"/>
    </xf>
    <xf numFmtId="0" fontId="0" fillId="0" borderId="41" xfId="0" applyFill="1" applyBorder="1" applyAlignment="1">
      <alignment horizontal="distributed" vertical="center"/>
    </xf>
    <xf numFmtId="0" fontId="0" fillId="0" borderId="42" xfId="0" applyFill="1" applyBorder="1" applyAlignment="1">
      <alignment horizontal="center" vertical="center" shrinkToFit="1"/>
    </xf>
    <xf numFmtId="176" fontId="0" fillId="0" borderId="20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vertical="center" shrinkToFit="1"/>
    </xf>
    <xf numFmtId="178" fontId="0" fillId="0" borderId="20" xfId="0" applyNumberFormat="1" applyFill="1" applyBorder="1" applyAlignment="1">
      <alignment vertical="center" shrinkToFit="1"/>
    </xf>
    <xf numFmtId="178" fontId="0" fillId="0" borderId="42" xfId="0" applyNumberFormat="1" applyFill="1" applyBorder="1" applyAlignment="1">
      <alignment vertical="center" shrinkToFit="1"/>
    </xf>
    <xf numFmtId="177" fontId="0" fillId="0" borderId="20" xfId="0" applyNumberFormat="1" applyFill="1" applyBorder="1" applyAlignment="1">
      <alignment vertical="center" shrinkToFit="1"/>
    </xf>
    <xf numFmtId="10" fontId="0" fillId="0" borderId="43" xfId="0" applyNumberFormat="1" applyFill="1" applyBorder="1" applyAlignment="1">
      <alignment vertical="center" shrinkToFit="1"/>
    </xf>
    <xf numFmtId="0" fontId="1" fillId="0" borderId="23" xfId="0" applyFont="1" applyFill="1" applyBorder="1" applyAlignment="1">
      <alignment horizontal="distributed" vertical="center"/>
    </xf>
    <xf numFmtId="0" fontId="1" fillId="0" borderId="26" xfId="0" applyFont="1" applyFill="1" applyBorder="1" applyAlignment="1">
      <alignment horizontal="distributed" vertical="center"/>
    </xf>
    <xf numFmtId="0" fontId="0" fillId="0" borderId="28" xfId="0" applyNumberFormat="1" applyFill="1" applyBorder="1" applyAlignment="1">
      <alignment vertical="center" shrinkToFit="1"/>
    </xf>
    <xf numFmtId="0" fontId="1" fillId="0" borderId="41" xfId="0" applyFont="1" applyFill="1" applyBorder="1" applyAlignment="1">
      <alignment horizontal="distributed" vertical="center"/>
    </xf>
    <xf numFmtId="10" fontId="0" fillId="0" borderId="44" xfId="0" applyNumberFormat="1" applyFill="1" applyBorder="1" applyAlignment="1">
      <alignment vertical="center" shrinkToFit="1"/>
    </xf>
    <xf numFmtId="176" fontId="0" fillId="0" borderId="32" xfId="0" applyNumberFormat="1" applyFill="1" applyBorder="1" applyAlignment="1">
      <alignment vertical="center"/>
    </xf>
    <xf numFmtId="177" fontId="0" fillId="0" borderId="32" xfId="0" applyNumberFormat="1" applyFill="1" applyBorder="1" applyAlignment="1">
      <alignment vertical="center"/>
    </xf>
    <xf numFmtId="176" fontId="0" fillId="0" borderId="32" xfId="0" applyNumberFormat="1" applyFill="1" applyBorder="1" applyAlignment="1">
      <alignment vertical="center" shrinkToFit="1"/>
    </xf>
    <xf numFmtId="177" fontId="0" fillId="0" borderId="32" xfId="0" applyNumberFormat="1" applyFill="1" applyBorder="1" applyAlignment="1">
      <alignment vertical="center" shrinkToFit="1"/>
    </xf>
    <xf numFmtId="176" fontId="0" fillId="0" borderId="36" xfId="0" applyNumberFormat="1" applyFill="1" applyBorder="1" applyAlignment="1">
      <alignment vertical="center"/>
    </xf>
    <xf numFmtId="176" fontId="0" fillId="0" borderId="36" xfId="0" applyNumberFormat="1" applyFill="1" applyBorder="1" applyAlignment="1">
      <alignment vertical="center" shrinkToFit="1"/>
    </xf>
    <xf numFmtId="177" fontId="0" fillId="0" borderId="36" xfId="0" applyNumberFormat="1" applyFill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10" fontId="0" fillId="0" borderId="42" xfId="0" applyNumberFormat="1" applyFill="1" applyBorder="1" applyAlignment="1">
      <alignment vertical="center" shrinkToFit="1"/>
    </xf>
    <xf numFmtId="10" fontId="0" fillId="0" borderId="20" xfId="0" applyNumberForma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shrinkToFit="1"/>
    </xf>
    <xf numFmtId="176" fontId="0" fillId="0" borderId="46" xfId="0" applyNumberFormat="1" applyFill="1" applyBorder="1" applyAlignment="1">
      <alignment vertical="center"/>
    </xf>
    <xf numFmtId="176" fontId="0" fillId="0" borderId="47" xfId="0" applyNumberFormat="1" applyFill="1" applyBorder="1" applyAlignment="1">
      <alignment vertical="center" shrinkToFit="1"/>
    </xf>
    <xf numFmtId="176" fontId="0" fillId="0" borderId="48" xfId="0" applyNumberFormat="1" applyFill="1" applyBorder="1" applyAlignment="1">
      <alignment vertical="center" shrinkToFit="1"/>
    </xf>
    <xf numFmtId="178" fontId="0" fillId="0" borderId="47" xfId="0" applyNumberFormat="1" applyFill="1" applyBorder="1" applyAlignment="1">
      <alignment vertical="center" shrinkToFit="1"/>
    </xf>
    <xf numFmtId="176" fontId="0" fillId="0" borderId="39" xfId="0" applyNumberFormat="1" applyFill="1" applyBorder="1" applyAlignment="1">
      <alignment vertical="center"/>
    </xf>
    <xf numFmtId="177" fontId="0" fillId="0" borderId="39" xfId="0" applyNumberFormat="1" applyFill="1" applyBorder="1" applyAlignment="1">
      <alignment vertical="center"/>
    </xf>
    <xf numFmtId="176" fontId="0" fillId="0" borderId="39" xfId="0" applyNumberFormat="1" applyFill="1" applyBorder="1" applyAlignment="1">
      <alignment vertical="center" shrinkToFit="1"/>
    </xf>
    <xf numFmtId="177" fontId="0" fillId="0" borderId="39" xfId="0" applyNumberFormat="1" applyFill="1" applyBorder="1" applyAlignment="1">
      <alignment vertical="center" shrinkToFit="1"/>
    </xf>
    <xf numFmtId="0" fontId="0" fillId="0" borderId="26" xfId="0" applyFill="1" applyBorder="1" applyAlignment="1">
      <alignment horizontal="center" vertical="center" shrinkToFit="1"/>
    </xf>
    <xf numFmtId="176" fontId="0" fillId="0" borderId="42" xfId="0" applyNumberFormat="1" applyFill="1" applyBorder="1" applyAlignment="1">
      <alignment vertical="center" shrinkToFit="1"/>
    </xf>
    <xf numFmtId="0" fontId="0" fillId="0" borderId="35" xfId="0" applyFill="1" applyBorder="1" applyAlignment="1">
      <alignment horizontal="distributed" vertical="center"/>
    </xf>
    <xf numFmtId="10" fontId="0" fillId="0" borderId="36" xfId="0" applyNumberFormat="1" applyFill="1" applyBorder="1" applyAlignment="1">
      <alignment vertical="center" shrinkToFi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3" xfId="0" applyFill="1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" xfId="0" applyBorder="1" applyAlignment="1">
      <alignment horizontal="left" vertical="distributed" wrapText="1"/>
    </xf>
    <xf numFmtId="0" fontId="0" fillId="0" borderId="3" xfId="0" applyBorder="1" applyAlignment="1">
      <alignment horizontal="left" vertical="distributed" wrapText="1"/>
    </xf>
    <xf numFmtId="0" fontId="0" fillId="0" borderId="8" xfId="0" applyBorder="1" applyAlignment="1">
      <alignment horizontal="left" vertical="distributed" wrapText="1"/>
    </xf>
    <xf numFmtId="0" fontId="0" fillId="0" borderId="9" xfId="0" applyBorder="1" applyAlignment="1">
      <alignment horizontal="left" vertical="distributed" wrapText="1"/>
    </xf>
    <xf numFmtId="0" fontId="0" fillId="0" borderId="18" xfId="0" applyBorder="1" applyAlignment="1">
      <alignment horizontal="left" vertical="distributed" wrapText="1"/>
    </xf>
    <xf numFmtId="0" fontId="0" fillId="0" borderId="19" xfId="0" applyBorder="1" applyAlignment="1">
      <alignment horizontal="left" vertical="distributed" wrapText="1"/>
    </xf>
    <xf numFmtId="0" fontId="0" fillId="0" borderId="4" xfId="0" applyBorder="1" applyAlignment="1">
      <alignment horizontal="center" vertical="distributed" wrapText="1"/>
    </xf>
    <xf numFmtId="0" fontId="0" fillId="0" borderId="5" xfId="0" applyBorder="1" applyAlignment="1">
      <alignment horizontal="center" vertical="distributed" wrapText="1"/>
    </xf>
    <xf numFmtId="0" fontId="0" fillId="0" borderId="6" xfId="0" applyBorder="1" applyAlignment="1">
      <alignment horizontal="center" vertical="distributed" wrapText="1"/>
    </xf>
    <xf numFmtId="0" fontId="0" fillId="0" borderId="7" xfId="0" applyBorder="1" applyAlignment="1">
      <alignment horizontal="center" vertical="distributed" wrapText="1"/>
    </xf>
    <xf numFmtId="0" fontId="0" fillId="0" borderId="35" xfId="0" applyBorder="1" applyAlignment="1">
      <alignment vertical="center" shrinkToFit="1"/>
    </xf>
    <xf numFmtId="0" fontId="0" fillId="0" borderId="11" xfId="0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0" fillId="0" borderId="13" xfId="0" applyBorder="1" applyAlignment="1">
      <alignment horizontal="center" vertical="distributed" wrapText="1"/>
    </xf>
  </cellXfs>
  <cellStyles count="1">
    <cellStyle name="標準" xfId="0" builtinId="0"/>
  </cellStyles>
  <dxfs count="7">
    <dxf>
      <fill>
        <patternFill patternType="gray125"/>
      </fill>
    </dxf>
    <dxf>
      <fill>
        <patternFill patternType="gray125"/>
      </fill>
    </dxf>
    <dxf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ill>
        <patternFill patternType="gray125"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926"/>
  <sheetViews>
    <sheetView tabSelected="1" view="pageBreakPreview" zoomScale="75" zoomScaleNormal="75" zoomScaleSheetLayoutView="75" workbookViewId="0">
      <pane xSplit="2" ySplit="5" topLeftCell="E6" activePane="bottomRight" state="frozen"/>
      <selection activeCell="J17" sqref="J17"/>
      <selection pane="topRight" activeCell="J17" sqref="J17"/>
      <selection pane="bottomLeft" activeCell="J17" sqref="J17"/>
      <selection pane="bottomRight" activeCell="A138" sqref="A138:AD140"/>
    </sheetView>
  </sheetViews>
  <sheetFormatPr defaultRowHeight="13.5" x14ac:dyDescent="0.15"/>
  <cols>
    <col min="1" max="1" width="11.375" customWidth="1"/>
    <col min="2" max="2" width="11.75" customWidth="1"/>
    <col min="5" max="5" width="6.625" customWidth="1"/>
    <col min="7" max="15" width="6.625" customWidth="1"/>
    <col min="16" max="16" width="7.75" customWidth="1"/>
    <col min="17" max="17" width="7.625" customWidth="1"/>
    <col min="18" max="20" width="6.625" customWidth="1"/>
    <col min="21" max="21" width="9.25" customWidth="1"/>
    <col min="22" max="29" width="6.625" customWidth="1"/>
    <col min="30" max="30" width="8.875" customWidth="1"/>
  </cols>
  <sheetData>
    <row r="1" spans="1:30" ht="22.5" customHeight="1" thickBot="1" x14ac:dyDescent="0.2">
      <c r="A1" s="1" t="s">
        <v>0</v>
      </c>
      <c r="B1" s="1"/>
      <c r="C1" s="2"/>
      <c r="D1" s="2"/>
      <c r="E1" s="2"/>
      <c r="F1" s="2"/>
      <c r="G1" s="2"/>
      <c r="H1" s="2" t="s">
        <v>1</v>
      </c>
      <c r="O1" s="3"/>
      <c r="P1" s="4"/>
      <c r="Q1" s="5"/>
      <c r="W1" s="2"/>
      <c r="X1" s="6"/>
      <c r="Y1" s="2"/>
      <c r="AD1" s="2"/>
    </row>
    <row r="2" spans="1:30" ht="15.75" customHeight="1" x14ac:dyDescent="0.15">
      <c r="A2" s="117" t="s">
        <v>2</v>
      </c>
      <c r="B2" s="118"/>
      <c r="C2" s="123" t="s">
        <v>3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5"/>
      <c r="Q2" s="123" t="s">
        <v>4</v>
      </c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6"/>
    </row>
    <row r="3" spans="1:30" ht="21.75" customHeight="1" x14ac:dyDescent="0.15">
      <c r="A3" s="119"/>
      <c r="B3" s="120"/>
      <c r="C3" s="113" t="s">
        <v>5</v>
      </c>
      <c r="D3" s="113" t="s">
        <v>6</v>
      </c>
      <c r="E3" s="113" t="s">
        <v>7</v>
      </c>
      <c r="F3" s="113" t="s">
        <v>8</v>
      </c>
      <c r="G3" s="113" t="s">
        <v>9</v>
      </c>
      <c r="H3" s="128" t="s">
        <v>10</v>
      </c>
      <c r="I3" s="129"/>
      <c r="J3" s="129"/>
      <c r="K3" s="129"/>
      <c r="L3" s="129"/>
      <c r="M3" s="130"/>
      <c r="N3" s="115" t="s">
        <v>11</v>
      </c>
      <c r="O3" s="113" t="s">
        <v>12</v>
      </c>
      <c r="P3" s="115" t="s">
        <v>13</v>
      </c>
      <c r="Q3" s="113" t="s">
        <v>14</v>
      </c>
      <c r="R3" s="113" t="s">
        <v>6</v>
      </c>
      <c r="S3" s="113" t="s">
        <v>7</v>
      </c>
      <c r="T3" s="113" t="s">
        <v>8</v>
      </c>
      <c r="U3" s="113" t="s">
        <v>9</v>
      </c>
      <c r="V3" s="128" t="s">
        <v>10</v>
      </c>
      <c r="W3" s="129"/>
      <c r="X3" s="129"/>
      <c r="Y3" s="129"/>
      <c r="Z3" s="7"/>
      <c r="AA3" s="7"/>
      <c r="AB3" s="113" t="s">
        <v>11</v>
      </c>
      <c r="AC3" s="113" t="s">
        <v>12</v>
      </c>
      <c r="AD3" s="108" t="s">
        <v>13</v>
      </c>
    </row>
    <row r="4" spans="1:30" ht="63.75" customHeight="1" x14ac:dyDescent="0.15">
      <c r="A4" s="119"/>
      <c r="B4" s="120"/>
      <c r="C4" s="114"/>
      <c r="D4" s="114"/>
      <c r="E4" s="114"/>
      <c r="F4" s="114"/>
      <c r="G4" s="114"/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8" t="s">
        <v>20</v>
      </c>
      <c r="N4" s="116"/>
      <c r="O4" s="114"/>
      <c r="P4" s="116"/>
      <c r="Q4" s="114"/>
      <c r="R4" s="114"/>
      <c r="S4" s="114"/>
      <c r="T4" s="114"/>
      <c r="U4" s="114"/>
      <c r="V4" s="8" t="s">
        <v>15</v>
      </c>
      <c r="W4" s="8" t="s">
        <v>16</v>
      </c>
      <c r="X4" s="8" t="s">
        <v>17</v>
      </c>
      <c r="Y4" s="8" t="s">
        <v>18</v>
      </c>
      <c r="Z4" s="8" t="s">
        <v>19</v>
      </c>
      <c r="AA4" s="8" t="s">
        <v>20</v>
      </c>
      <c r="AB4" s="114"/>
      <c r="AC4" s="114"/>
      <c r="AD4" s="109"/>
    </row>
    <row r="5" spans="1:30" ht="12.75" customHeight="1" x14ac:dyDescent="0.15">
      <c r="A5" s="121"/>
      <c r="B5" s="122"/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10"/>
      <c r="I5" s="10"/>
      <c r="J5" s="10"/>
      <c r="K5" s="10"/>
      <c r="L5" s="11"/>
      <c r="M5" s="11"/>
      <c r="N5" s="11" t="s">
        <v>26</v>
      </c>
      <c r="O5" s="11" t="s">
        <v>27</v>
      </c>
      <c r="P5" s="12" t="s">
        <v>28</v>
      </c>
      <c r="Q5" s="13" t="s">
        <v>29</v>
      </c>
      <c r="R5" s="14" t="s">
        <v>30</v>
      </c>
      <c r="S5" s="14" t="s">
        <v>31</v>
      </c>
      <c r="T5" s="13" t="s">
        <v>32</v>
      </c>
      <c r="U5" s="14" t="s">
        <v>33</v>
      </c>
      <c r="V5" s="15"/>
      <c r="W5" s="15"/>
      <c r="X5" s="15"/>
      <c r="Y5" s="15"/>
      <c r="Z5" s="11"/>
      <c r="AA5" s="11"/>
      <c r="AB5" s="11" t="s">
        <v>34</v>
      </c>
      <c r="AC5" s="16" t="s">
        <v>35</v>
      </c>
      <c r="AD5" s="17" t="s">
        <v>36</v>
      </c>
    </row>
    <row r="6" spans="1:30" ht="17.25" customHeight="1" x14ac:dyDescent="0.15">
      <c r="A6" s="18"/>
      <c r="B6" s="19" t="s">
        <v>37</v>
      </c>
      <c r="C6" s="20">
        <f>#REF!+#REF!</f>
        <v>3373</v>
      </c>
      <c r="D6" s="20">
        <f>#REF!+#REF!</f>
        <v>120</v>
      </c>
      <c r="E6" s="21">
        <f t="shared" ref="E6:E69" si="0">D6/C6</f>
        <v>3.5576638007708272E-2</v>
      </c>
      <c r="F6" s="20">
        <f>#REF!+#REF!</f>
        <v>100</v>
      </c>
      <c r="G6" s="21">
        <f t="shared" ref="G6:G69" si="1">F6/D6</f>
        <v>0.83333333333333337</v>
      </c>
      <c r="H6" s="20">
        <f>#REF!+#REF!</f>
        <v>3</v>
      </c>
      <c r="I6" s="20">
        <f>#REF!+#REF!</f>
        <v>0</v>
      </c>
      <c r="J6" s="20">
        <f>#REF!+#REF!</f>
        <v>0</v>
      </c>
      <c r="K6" s="22">
        <f>#REF!+#REF!</f>
        <v>55</v>
      </c>
      <c r="L6" s="22">
        <f>#REF!+#REF!</f>
        <v>31</v>
      </c>
      <c r="M6" s="22">
        <f>#REF!+#REF!</f>
        <v>11</v>
      </c>
      <c r="N6" s="22">
        <f>#REF!+#REF!</f>
        <v>1</v>
      </c>
      <c r="O6" s="23">
        <f t="shared" ref="O6:O69" si="2">N6/C6</f>
        <v>2.9647198339756892E-4</v>
      </c>
      <c r="P6" s="24">
        <f>IF(F6=0,0,N6/D6)</f>
        <v>8.3333333333333332E-3</v>
      </c>
      <c r="Q6" s="22">
        <f>#REF!+#REF!</f>
        <v>103</v>
      </c>
      <c r="R6" s="22">
        <f>#REF!+#REF!</f>
        <v>0</v>
      </c>
      <c r="S6" s="25">
        <f t="shared" ref="S6:S26" si="3">R6/Q6</f>
        <v>0</v>
      </c>
      <c r="T6" s="22">
        <f>#REF!+#REF!</f>
        <v>0</v>
      </c>
      <c r="U6" s="25" t="str">
        <f t="shared" ref="U6:U69" si="4">IF(R6=0,"",T6/R6)</f>
        <v/>
      </c>
      <c r="V6" s="22">
        <f>#REF!+#REF!</f>
        <v>0</v>
      </c>
      <c r="W6" s="22">
        <f>#REF!+#REF!</f>
        <v>0</v>
      </c>
      <c r="X6" s="22">
        <f>#REF!+#REF!</f>
        <v>0</v>
      </c>
      <c r="Y6" s="22">
        <f>#REF!+#REF!</f>
        <v>0</v>
      </c>
      <c r="Z6" s="22">
        <f>#REF!+#REF!</f>
        <v>0</v>
      </c>
      <c r="AA6" s="22">
        <f>#REF!+#REF!</f>
        <v>0</v>
      </c>
      <c r="AB6" s="22">
        <f>#REF!+#REF!</f>
        <v>0</v>
      </c>
      <c r="AC6" s="26">
        <f t="shared" ref="AC6:AC69" si="5">IF(Q6=0,"",AB6/Q6)</f>
        <v>0</v>
      </c>
      <c r="AD6" s="27" t="str">
        <f>IF(T6=0,"",AB6/R6)</f>
        <v/>
      </c>
    </row>
    <row r="7" spans="1:30" ht="17.25" customHeight="1" x14ac:dyDescent="0.15">
      <c r="A7" s="28" t="s">
        <v>38</v>
      </c>
      <c r="B7" s="29" t="s">
        <v>39</v>
      </c>
      <c r="C7" s="30">
        <f>C8-C6</f>
        <v>8010</v>
      </c>
      <c r="D7" s="30">
        <f>D8-D6</f>
        <v>200</v>
      </c>
      <c r="E7" s="31">
        <f t="shared" si="0"/>
        <v>2.4968789013732832E-2</v>
      </c>
      <c r="F7" s="30">
        <f>F8-F6</f>
        <v>168</v>
      </c>
      <c r="G7" s="31">
        <f t="shared" si="1"/>
        <v>0.84</v>
      </c>
      <c r="H7" s="30">
        <f t="shared" ref="H7:N7" si="6">H8-H6</f>
        <v>5</v>
      </c>
      <c r="I7" s="30">
        <f t="shared" si="6"/>
        <v>1</v>
      </c>
      <c r="J7" s="30">
        <f t="shared" si="6"/>
        <v>1</v>
      </c>
      <c r="K7" s="32">
        <f t="shared" si="6"/>
        <v>81</v>
      </c>
      <c r="L7" s="32">
        <f t="shared" si="6"/>
        <v>68</v>
      </c>
      <c r="M7" s="32">
        <f t="shared" si="6"/>
        <v>12</v>
      </c>
      <c r="N7" s="32">
        <f t="shared" si="6"/>
        <v>3</v>
      </c>
      <c r="O7" s="33">
        <f t="shared" si="2"/>
        <v>3.7453183520599252E-4</v>
      </c>
      <c r="P7" s="33">
        <f t="shared" ref="P7:P73" si="7">IF(F7=0,0,N7/D7)</f>
        <v>1.4999999999999999E-2</v>
      </c>
      <c r="Q7" s="32">
        <f>Q8-Q6</f>
        <v>58</v>
      </c>
      <c r="R7" s="32">
        <f>R8-R6</f>
        <v>0</v>
      </c>
      <c r="S7" s="34">
        <f t="shared" si="3"/>
        <v>0</v>
      </c>
      <c r="T7" s="32">
        <f>T8-T6</f>
        <v>0</v>
      </c>
      <c r="U7" s="34" t="str">
        <f t="shared" si="4"/>
        <v/>
      </c>
      <c r="V7" s="32">
        <f t="shared" ref="V7:AB7" si="8">V8-V6</f>
        <v>0</v>
      </c>
      <c r="W7" s="32">
        <f t="shared" si="8"/>
        <v>0</v>
      </c>
      <c r="X7" s="32">
        <f t="shared" si="8"/>
        <v>0</v>
      </c>
      <c r="Y7" s="32">
        <f t="shared" si="8"/>
        <v>0</v>
      </c>
      <c r="Z7" s="32">
        <f t="shared" si="8"/>
        <v>0</v>
      </c>
      <c r="AA7" s="32">
        <f t="shared" si="8"/>
        <v>0</v>
      </c>
      <c r="AB7" s="32">
        <f t="shared" si="8"/>
        <v>0</v>
      </c>
      <c r="AC7" s="35">
        <f t="shared" si="5"/>
        <v>0</v>
      </c>
      <c r="AD7" s="36" t="str">
        <f t="shared" ref="AD7:AD73" si="9">IF(T7=0,"",AB7/R7)</f>
        <v/>
      </c>
    </row>
    <row r="8" spans="1:30" ht="17.25" customHeight="1" thickBot="1" x14ac:dyDescent="0.2">
      <c r="A8" s="28"/>
      <c r="B8" s="37" t="s">
        <v>40</v>
      </c>
      <c r="C8" s="38">
        <f>#REF!+#REF!</f>
        <v>11383</v>
      </c>
      <c r="D8" s="38">
        <f>#REF!+#REF!</f>
        <v>320</v>
      </c>
      <c r="E8" s="39">
        <f t="shared" si="0"/>
        <v>2.8112096986734603E-2</v>
      </c>
      <c r="F8" s="38">
        <f>#REF!+#REF!</f>
        <v>268</v>
      </c>
      <c r="G8" s="39">
        <f t="shared" si="1"/>
        <v>0.83750000000000002</v>
      </c>
      <c r="H8" s="38">
        <f>#REF!+#REF!</f>
        <v>8</v>
      </c>
      <c r="I8" s="38">
        <f>#REF!+#REF!</f>
        <v>1</v>
      </c>
      <c r="J8" s="38">
        <f>#REF!+#REF!</f>
        <v>1</v>
      </c>
      <c r="K8" s="40">
        <f>#REF!+#REF!</f>
        <v>136</v>
      </c>
      <c r="L8" s="40">
        <f>#REF!+#REF!</f>
        <v>99</v>
      </c>
      <c r="M8" s="40">
        <f>#REF!+#REF!</f>
        <v>23</v>
      </c>
      <c r="N8" s="40">
        <f>#REF!+#REF!</f>
        <v>4</v>
      </c>
      <c r="O8" s="41">
        <f t="shared" si="2"/>
        <v>3.5140121233418256E-4</v>
      </c>
      <c r="P8" s="42">
        <f t="shared" si="7"/>
        <v>1.2500000000000001E-2</v>
      </c>
      <c r="Q8" s="40">
        <f>#REF!+#REF!</f>
        <v>161</v>
      </c>
      <c r="R8" s="40">
        <f>#REF!+#REF!</f>
        <v>0</v>
      </c>
      <c r="S8" s="43">
        <f t="shared" si="3"/>
        <v>0</v>
      </c>
      <c r="T8" s="40">
        <f>#REF!+#REF!</f>
        <v>0</v>
      </c>
      <c r="U8" s="43" t="str">
        <f t="shared" si="4"/>
        <v/>
      </c>
      <c r="V8" s="40">
        <f>#REF!+#REF!</f>
        <v>0</v>
      </c>
      <c r="W8" s="40">
        <f>#REF!+#REF!</f>
        <v>0</v>
      </c>
      <c r="X8" s="40">
        <f>#REF!+#REF!</f>
        <v>0</v>
      </c>
      <c r="Y8" s="40">
        <f>#REF!+#REF!</f>
        <v>0</v>
      </c>
      <c r="Z8" s="40">
        <f>#REF!+#REF!</f>
        <v>0</v>
      </c>
      <c r="AA8" s="40">
        <f>#REF!+#REF!</f>
        <v>0</v>
      </c>
      <c r="AB8" s="40">
        <f>#REF!+#REF!</f>
        <v>0</v>
      </c>
      <c r="AC8" s="44">
        <f t="shared" si="5"/>
        <v>0</v>
      </c>
      <c r="AD8" s="45" t="str">
        <f t="shared" si="9"/>
        <v/>
      </c>
    </row>
    <row r="9" spans="1:30" ht="17.25" customHeight="1" x14ac:dyDescent="0.15">
      <c r="A9" s="46"/>
      <c r="B9" s="47" t="s">
        <v>37</v>
      </c>
      <c r="C9" s="48">
        <f>C6</f>
        <v>3373</v>
      </c>
      <c r="D9" s="48">
        <f>D6</f>
        <v>120</v>
      </c>
      <c r="E9" s="49">
        <f t="shared" si="0"/>
        <v>3.5576638007708272E-2</v>
      </c>
      <c r="F9" s="48">
        <f>F6</f>
        <v>100</v>
      </c>
      <c r="G9" s="49">
        <f t="shared" si="1"/>
        <v>0.83333333333333337</v>
      </c>
      <c r="H9" s="48">
        <f t="shared" ref="H9:N9" si="10">H6</f>
        <v>3</v>
      </c>
      <c r="I9" s="48">
        <f t="shared" si="10"/>
        <v>0</v>
      </c>
      <c r="J9" s="48">
        <f t="shared" si="10"/>
        <v>0</v>
      </c>
      <c r="K9" s="50">
        <f t="shared" si="10"/>
        <v>55</v>
      </c>
      <c r="L9" s="50">
        <f t="shared" si="10"/>
        <v>31</v>
      </c>
      <c r="M9" s="50">
        <f t="shared" si="10"/>
        <v>11</v>
      </c>
      <c r="N9" s="50">
        <f t="shared" si="10"/>
        <v>1</v>
      </c>
      <c r="O9" s="51">
        <f t="shared" si="2"/>
        <v>2.9647198339756892E-4</v>
      </c>
      <c r="P9" s="52">
        <f>IF(F9=0,0,N9/D9)</f>
        <v>8.3333333333333332E-3</v>
      </c>
      <c r="Q9" s="50">
        <f t="shared" ref="Q9:R9" si="11">Q6</f>
        <v>103</v>
      </c>
      <c r="R9" s="50">
        <f t="shared" si="11"/>
        <v>0</v>
      </c>
      <c r="S9" s="53">
        <f t="shared" si="3"/>
        <v>0</v>
      </c>
      <c r="T9" s="50">
        <f t="shared" ref="T9:AB9" si="12">T6</f>
        <v>0</v>
      </c>
      <c r="U9" s="53" t="str">
        <f t="shared" si="4"/>
        <v/>
      </c>
      <c r="V9" s="50">
        <f t="shared" si="12"/>
        <v>0</v>
      </c>
      <c r="W9" s="50">
        <f t="shared" si="12"/>
        <v>0</v>
      </c>
      <c r="X9" s="50">
        <f t="shared" si="12"/>
        <v>0</v>
      </c>
      <c r="Y9" s="50">
        <f t="shared" si="12"/>
        <v>0</v>
      </c>
      <c r="Z9" s="50">
        <f t="shared" si="12"/>
        <v>0</v>
      </c>
      <c r="AA9" s="50">
        <f t="shared" si="12"/>
        <v>0</v>
      </c>
      <c r="AB9" s="50">
        <f t="shared" si="12"/>
        <v>0</v>
      </c>
      <c r="AC9" s="54">
        <f t="shared" si="5"/>
        <v>0</v>
      </c>
      <c r="AD9" s="55" t="str">
        <f>IF(T9=0,"",AB9/R9)</f>
        <v/>
      </c>
    </row>
    <row r="10" spans="1:30" ht="17.25" customHeight="1" x14ac:dyDescent="0.15">
      <c r="A10" s="56" t="s">
        <v>41</v>
      </c>
      <c r="B10" s="29" t="s">
        <v>39</v>
      </c>
      <c r="C10" s="30">
        <f>C11-C9</f>
        <v>8010</v>
      </c>
      <c r="D10" s="30">
        <f>D11-D9</f>
        <v>200</v>
      </c>
      <c r="E10" s="31">
        <f t="shared" si="0"/>
        <v>2.4968789013732832E-2</v>
      </c>
      <c r="F10" s="30">
        <f>F11-F9</f>
        <v>168</v>
      </c>
      <c r="G10" s="31">
        <f t="shared" si="1"/>
        <v>0.84</v>
      </c>
      <c r="H10" s="30">
        <f t="shared" ref="H10:N10" si="13">H11-H9</f>
        <v>5</v>
      </c>
      <c r="I10" s="30">
        <f t="shared" si="13"/>
        <v>1</v>
      </c>
      <c r="J10" s="30">
        <f t="shared" si="13"/>
        <v>1</v>
      </c>
      <c r="K10" s="32">
        <f t="shared" si="13"/>
        <v>81</v>
      </c>
      <c r="L10" s="32">
        <f t="shared" si="13"/>
        <v>68</v>
      </c>
      <c r="M10" s="32">
        <f t="shared" si="13"/>
        <v>12</v>
      </c>
      <c r="N10" s="32">
        <f t="shared" si="13"/>
        <v>3</v>
      </c>
      <c r="O10" s="33">
        <f t="shared" si="2"/>
        <v>3.7453183520599252E-4</v>
      </c>
      <c r="P10" s="33">
        <f t="shared" ref="P10:P11" si="14">IF(F10=0,0,N10/D10)</f>
        <v>1.4999999999999999E-2</v>
      </c>
      <c r="Q10" s="32">
        <f t="shared" ref="Q10:R10" si="15">Q11-Q9</f>
        <v>58</v>
      </c>
      <c r="R10" s="32">
        <f t="shared" si="15"/>
        <v>0</v>
      </c>
      <c r="S10" s="34">
        <f t="shared" si="3"/>
        <v>0</v>
      </c>
      <c r="T10" s="32">
        <f t="shared" ref="T10" si="16">T11-T9</f>
        <v>0</v>
      </c>
      <c r="U10" s="34" t="str">
        <f t="shared" si="4"/>
        <v/>
      </c>
      <c r="V10" s="32">
        <f t="shared" ref="V10:AB10" si="17">V11-V9</f>
        <v>0</v>
      </c>
      <c r="W10" s="32">
        <f t="shared" si="17"/>
        <v>0</v>
      </c>
      <c r="X10" s="32">
        <f t="shared" si="17"/>
        <v>0</v>
      </c>
      <c r="Y10" s="32">
        <f t="shared" si="17"/>
        <v>0</v>
      </c>
      <c r="Z10" s="32">
        <f t="shared" si="17"/>
        <v>0</v>
      </c>
      <c r="AA10" s="32">
        <f t="shared" si="17"/>
        <v>0</v>
      </c>
      <c r="AB10" s="32">
        <f t="shared" si="17"/>
        <v>0</v>
      </c>
      <c r="AC10" s="35">
        <f t="shared" si="5"/>
        <v>0</v>
      </c>
      <c r="AD10" s="36" t="str">
        <f t="shared" ref="AD10:AD11" si="18">IF(T10=0,"",AB10/R10)</f>
        <v/>
      </c>
    </row>
    <row r="11" spans="1:30" ht="17.25" customHeight="1" thickBot="1" x14ac:dyDescent="0.2">
      <c r="A11" s="57" t="s">
        <v>42</v>
      </c>
      <c r="B11" s="58" t="s">
        <v>40</v>
      </c>
      <c r="C11" s="59">
        <f>C8</f>
        <v>11383</v>
      </c>
      <c r="D11" s="59">
        <f>D8</f>
        <v>320</v>
      </c>
      <c r="E11" s="60">
        <f t="shared" si="0"/>
        <v>2.8112096986734603E-2</v>
      </c>
      <c r="F11" s="59">
        <f>F8</f>
        <v>268</v>
      </c>
      <c r="G11" s="60">
        <f t="shared" si="1"/>
        <v>0.83750000000000002</v>
      </c>
      <c r="H11" s="59">
        <f t="shared" ref="H11:N11" si="19">H8</f>
        <v>8</v>
      </c>
      <c r="I11" s="59">
        <f t="shared" si="19"/>
        <v>1</v>
      </c>
      <c r="J11" s="59">
        <f t="shared" si="19"/>
        <v>1</v>
      </c>
      <c r="K11" s="61">
        <f t="shared" si="19"/>
        <v>136</v>
      </c>
      <c r="L11" s="61">
        <f t="shared" si="19"/>
        <v>99</v>
      </c>
      <c r="M11" s="61">
        <f t="shared" si="19"/>
        <v>23</v>
      </c>
      <c r="N11" s="61">
        <f t="shared" si="19"/>
        <v>4</v>
      </c>
      <c r="O11" s="62">
        <f t="shared" si="2"/>
        <v>3.5140121233418256E-4</v>
      </c>
      <c r="P11" s="63">
        <f t="shared" si="14"/>
        <v>1.2500000000000001E-2</v>
      </c>
      <c r="Q11" s="61">
        <f t="shared" ref="Q11:R11" si="20">Q8</f>
        <v>161</v>
      </c>
      <c r="R11" s="61">
        <f t="shared" si="20"/>
        <v>0</v>
      </c>
      <c r="S11" s="64">
        <f t="shared" si="3"/>
        <v>0</v>
      </c>
      <c r="T11" s="61">
        <f t="shared" ref="T11:AB11" si="21">T8</f>
        <v>0</v>
      </c>
      <c r="U11" s="64" t="str">
        <f t="shared" si="4"/>
        <v/>
      </c>
      <c r="V11" s="61">
        <f t="shared" si="21"/>
        <v>0</v>
      </c>
      <c r="W11" s="61">
        <f t="shared" si="21"/>
        <v>0</v>
      </c>
      <c r="X11" s="61">
        <f t="shared" si="21"/>
        <v>0</v>
      </c>
      <c r="Y11" s="61">
        <f t="shared" si="21"/>
        <v>0</v>
      </c>
      <c r="Z11" s="61">
        <f t="shared" si="21"/>
        <v>0</v>
      </c>
      <c r="AA11" s="61">
        <f t="shared" si="21"/>
        <v>0</v>
      </c>
      <c r="AB11" s="61">
        <f t="shared" si="21"/>
        <v>0</v>
      </c>
      <c r="AC11" s="65">
        <f t="shared" si="5"/>
        <v>0</v>
      </c>
      <c r="AD11" s="66" t="str">
        <f t="shared" si="18"/>
        <v/>
      </c>
    </row>
    <row r="12" spans="1:30" ht="17.25" customHeight="1" x14ac:dyDescent="0.15">
      <c r="A12" s="28"/>
      <c r="B12" s="67" t="s">
        <v>37</v>
      </c>
      <c r="C12" s="38">
        <f>#REF!</f>
        <v>800</v>
      </c>
      <c r="D12" s="38">
        <f>#REF!</f>
        <v>31</v>
      </c>
      <c r="E12" s="68">
        <f t="shared" si="0"/>
        <v>3.875E-2</v>
      </c>
      <c r="F12" s="38">
        <f>#REF!</f>
        <v>24</v>
      </c>
      <c r="G12" s="68">
        <f t="shared" si="1"/>
        <v>0.77419354838709675</v>
      </c>
      <c r="H12" s="38">
        <f>#REF!</f>
        <v>0</v>
      </c>
      <c r="I12" s="38">
        <f>#REF!</f>
        <v>0</v>
      </c>
      <c r="J12" s="38">
        <f>#REF!</f>
        <v>0</v>
      </c>
      <c r="K12" s="40">
        <f>#REF!</f>
        <v>9</v>
      </c>
      <c r="L12" s="40">
        <f>#REF!</f>
        <v>10</v>
      </c>
      <c r="M12" s="40">
        <f>#REF!</f>
        <v>5</v>
      </c>
      <c r="N12" s="40">
        <f>#REF!</f>
        <v>0</v>
      </c>
      <c r="O12" s="41">
        <f t="shared" si="2"/>
        <v>0</v>
      </c>
      <c r="P12" s="69">
        <f t="shared" si="7"/>
        <v>0</v>
      </c>
      <c r="Q12" s="40">
        <f>#REF!</f>
        <v>20</v>
      </c>
      <c r="R12" s="40">
        <f>#REF!</f>
        <v>0</v>
      </c>
      <c r="S12" s="43">
        <f t="shared" si="3"/>
        <v>0</v>
      </c>
      <c r="T12" s="40">
        <f>#REF!</f>
        <v>0</v>
      </c>
      <c r="U12" s="43" t="str">
        <f t="shared" si="4"/>
        <v/>
      </c>
      <c r="V12" s="40">
        <f>#REF!</f>
        <v>0</v>
      </c>
      <c r="W12" s="40">
        <f>#REF!</f>
        <v>0</v>
      </c>
      <c r="X12" s="40">
        <f>#REF!</f>
        <v>0</v>
      </c>
      <c r="Y12" s="40">
        <f>#REF!</f>
        <v>0</v>
      </c>
      <c r="Z12" s="40">
        <f>#REF!</f>
        <v>0</v>
      </c>
      <c r="AA12" s="40">
        <f>#REF!</f>
        <v>0</v>
      </c>
      <c r="AB12" s="40">
        <f>#REF!</f>
        <v>0</v>
      </c>
      <c r="AC12" s="44">
        <f t="shared" si="5"/>
        <v>0</v>
      </c>
      <c r="AD12" s="70" t="str">
        <f t="shared" si="9"/>
        <v/>
      </c>
    </row>
    <row r="13" spans="1:30" ht="17.25" customHeight="1" x14ac:dyDescent="0.15">
      <c r="A13" s="28" t="s">
        <v>43</v>
      </c>
      <c r="B13" s="29" t="s">
        <v>39</v>
      </c>
      <c r="C13" s="30">
        <f>C14-C12</f>
        <v>2975</v>
      </c>
      <c r="D13" s="30">
        <f>D14-D12</f>
        <v>94</v>
      </c>
      <c r="E13" s="31">
        <f t="shared" si="0"/>
        <v>3.1596638655462188E-2</v>
      </c>
      <c r="F13" s="30">
        <f>F14-F12</f>
        <v>86</v>
      </c>
      <c r="G13" s="31">
        <f t="shared" si="1"/>
        <v>0.91489361702127658</v>
      </c>
      <c r="H13" s="30">
        <f t="shared" ref="H13:N13" si="22">H14-H12</f>
        <v>3</v>
      </c>
      <c r="I13" s="30">
        <f t="shared" si="22"/>
        <v>0</v>
      </c>
      <c r="J13" s="30">
        <f t="shared" si="22"/>
        <v>1</v>
      </c>
      <c r="K13" s="32">
        <f t="shared" si="22"/>
        <v>49</v>
      </c>
      <c r="L13" s="32">
        <f t="shared" si="22"/>
        <v>21</v>
      </c>
      <c r="M13" s="32">
        <f t="shared" si="22"/>
        <v>12</v>
      </c>
      <c r="N13" s="32">
        <f t="shared" si="22"/>
        <v>3</v>
      </c>
      <c r="O13" s="33">
        <f t="shared" si="2"/>
        <v>1.0084033613445378E-3</v>
      </c>
      <c r="P13" s="33">
        <f t="shared" si="7"/>
        <v>3.1914893617021274E-2</v>
      </c>
      <c r="Q13" s="32">
        <f>Q14-Q12</f>
        <v>19</v>
      </c>
      <c r="R13" s="32">
        <f>R14-R12</f>
        <v>0</v>
      </c>
      <c r="S13" s="34">
        <f t="shared" si="3"/>
        <v>0</v>
      </c>
      <c r="T13" s="32">
        <f>T14-T12</f>
        <v>0</v>
      </c>
      <c r="U13" s="34" t="str">
        <f t="shared" si="4"/>
        <v/>
      </c>
      <c r="V13" s="32">
        <f t="shared" ref="V13:AB13" si="23">V14-V12</f>
        <v>0</v>
      </c>
      <c r="W13" s="32">
        <f t="shared" si="23"/>
        <v>0</v>
      </c>
      <c r="X13" s="32">
        <f t="shared" si="23"/>
        <v>0</v>
      </c>
      <c r="Y13" s="32">
        <f t="shared" si="23"/>
        <v>0</v>
      </c>
      <c r="Z13" s="32">
        <f t="shared" si="23"/>
        <v>0</v>
      </c>
      <c r="AA13" s="32">
        <f t="shared" si="23"/>
        <v>0</v>
      </c>
      <c r="AB13" s="32">
        <f t="shared" si="23"/>
        <v>0</v>
      </c>
      <c r="AC13" s="35">
        <f t="shared" si="5"/>
        <v>0</v>
      </c>
      <c r="AD13" s="36" t="str">
        <f t="shared" si="9"/>
        <v/>
      </c>
    </row>
    <row r="14" spans="1:30" ht="17.25" customHeight="1" x14ac:dyDescent="0.15">
      <c r="A14" s="71"/>
      <c r="B14" s="72" t="s">
        <v>40</v>
      </c>
      <c r="C14" s="73">
        <f>#REF!</f>
        <v>3775</v>
      </c>
      <c r="D14" s="73">
        <f>#REF!</f>
        <v>125</v>
      </c>
      <c r="E14" s="74">
        <f t="shared" si="0"/>
        <v>3.3112582781456956E-2</v>
      </c>
      <c r="F14" s="73">
        <f>#REF!</f>
        <v>110</v>
      </c>
      <c r="G14" s="74">
        <f t="shared" si="1"/>
        <v>0.88</v>
      </c>
      <c r="H14" s="73">
        <f>#REF!</f>
        <v>3</v>
      </c>
      <c r="I14" s="73">
        <f>#REF!</f>
        <v>0</v>
      </c>
      <c r="J14" s="73">
        <f>#REF!</f>
        <v>1</v>
      </c>
      <c r="K14" s="75">
        <f>#REF!</f>
        <v>58</v>
      </c>
      <c r="L14" s="75">
        <f>#REF!</f>
        <v>31</v>
      </c>
      <c r="M14" s="75">
        <f>#REF!</f>
        <v>17</v>
      </c>
      <c r="N14" s="75">
        <f>#REF!</f>
        <v>3</v>
      </c>
      <c r="O14" s="76">
        <f t="shared" si="2"/>
        <v>7.9470198675496689E-4</v>
      </c>
      <c r="P14" s="77">
        <f t="shared" si="7"/>
        <v>2.4E-2</v>
      </c>
      <c r="Q14" s="75">
        <f>#REF!</f>
        <v>39</v>
      </c>
      <c r="R14" s="75">
        <f>#REF!</f>
        <v>0</v>
      </c>
      <c r="S14" s="78">
        <f t="shared" si="3"/>
        <v>0</v>
      </c>
      <c r="T14" s="75">
        <f>#REF!</f>
        <v>0</v>
      </c>
      <c r="U14" s="78" t="str">
        <f t="shared" si="4"/>
        <v/>
      </c>
      <c r="V14" s="75">
        <f>#REF!</f>
        <v>0</v>
      </c>
      <c r="W14" s="75">
        <f>#REF!</f>
        <v>0</v>
      </c>
      <c r="X14" s="75">
        <f>#REF!</f>
        <v>0</v>
      </c>
      <c r="Y14" s="75">
        <f>#REF!</f>
        <v>0</v>
      </c>
      <c r="Z14" s="75">
        <f>#REF!</f>
        <v>0</v>
      </c>
      <c r="AA14" s="75">
        <f>#REF!</f>
        <v>0</v>
      </c>
      <c r="AB14" s="75">
        <f>#REF!</f>
        <v>0</v>
      </c>
      <c r="AC14" s="44">
        <f t="shared" si="5"/>
        <v>0</v>
      </c>
      <c r="AD14" s="79" t="str">
        <f t="shared" si="9"/>
        <v/>
      </c>
    </row>
    <row r="15" spans="1:30" ht="17.25" customHeight="1" x14ac:dyDescent="0.15">
      <c r="A15" s="80"/>
      <c r="B15" s="19" t="s">
        <v>37</v>
      </c>
      <c r="C15" s="20">
        <f>#REF!</f>
        <v>423</v>
      </c>
      <c r="D15" s="20">
        <f>#REF!</f>
        <v>20</v>
      </c>
      <c r="E15" s="21">
        <f t="shared" si="0"/>
        <v>4.7281323877068557E-2</v>
      </c>
      <c r="F15" s="20">
        <f>#REF!</f>
        <v>17</v>
      </c>
      <c r="G15" s="21">
        <f t="shared" si="1"/>
        <v>0.85</v>
      </c>
      <c r="H15" s="20">
        <f>#REF!</f>
        <v>1</v>
      </c>
      <c r="I15" s="20">
        <f>#REF!</f>
        <v>0</v>
      </c>
      <c r="J15" s="20">
        <f>#REF!</f>
        <v>0</v>
      </c>
      <c r="K15" s="22">
        <f>#REF!</f>
        <v>9</v>
      </c>
      <c r="L15" s="22">
        <f>#REF!</f>
        <v>5</v>
      </c>
      <c r="M15" s="22">
        <f>#REF!</f>
        <v>2</v>
      </c>
      <c r="N15" s="22">
        <f>#REF!</f>
        <v>1</v>
      </c>
      <c r="O15" s="23">
        <f t="shared" si="2"/>
        <v>2.3640661938534278E-3</v>
      </c>
      <c r="P15" s="69">
        <f t="shared" si="7"/>
        <v>0.05</v>
      </c>
      <c r="Q15" s="22">
        <f>#REF!</f>
        <v>8</v>
      </c>
      <c r="R15" s="22">
        <f>#REF!</f>
        <v>0</v>
      </c>
      <c r="S15" s="25">
        <f t="shared" si="3"/>
        <v>0</v>
      </c>
      <c r="T15" s="22">
        <f>#REF!</f>
        <v>0</v>
      </c>
      <c r="U15" s="25" t="str">
        <f t="shared" si="4"/>
        <v/>
      </c>
      <c r="V15" s="22">
        <f>#REF!</f>
        <v>0</v>
      </c>
      <c r="W15" s="22">
        <f>#REF!</f>
        <v>0</v>
      </c>
      <c r="X15" s="22">
        <f>#REF!</f>
        <v>0</v>
      </c>
      <c r="Y15" s="22">
        <f>#REF!</f>
        <v>0</v>
      </c>
      <c r="Z15" s="22">
        <f>#REF!</f>
        <v>0</v>
      </c>
      <c r="AA15" s="22">
        <f>#REF!</f>
        <v>0</v>
      </c>
      <c r="AB15" s="22">
        <f>#REF!</f>
        <v>0</v>
      </c>
      <c r="AC15" s="26">
        <f t="shared" si="5"/>
        <v>0</v>
      </c>
      <c r="AD15" s="70" t="str">
        <f t="shared" si="9"/>
        <v/>
      </c>
    </row>
    <row r="16" spans="1:30" ht="17.25" customHeight="1" x14ac:dyDescent="0.15">
      <c r="A16" s="81" t="s">
        <v>44</v>
      </c>
      <c r="B16" s="29" t="s">
        <v>39</v>
      </c>
      <c r="C16" s="30">
        <f>C17-C15</f>
        <v>2007</v>
      </c>
      <c r="D16" s="30">
        <f>D17-D15</f>
        <v>54</v>
      </c>
      <c r="E16" s="31">
        <f t="shared" si="0"/>
        <v>2.6905829596412557E-2</v>
      </c>
      <c r="F16" s="30">
        <f>F17-F15</f>
        <v>43</v>
      </c>
      <c r="G16" s="31">
        <f t="shared" si="1"/>
        <v>0.79629629629629628</v>
      </c>
      <c r="H16" s="30">
        <f t="shared" ref="H16:N16" si="24">H17-H15</f>
        <v>2</v>
      </c>
      <c r="I16" s="30">
        <f t="shared" si="24"/>
        <v>0</v>
      </c>
      <c r="J16" s="30">
        <f t="shared" si="24"/>
        <v>0</v>
      </c>
      <c r="K16" s="32">
        <f t="shared" si="24"/>
        <v>17</v>
      </c>
      <c r="L16" s="32">
        <f t="shared" si="24"/>
        <v>17</v>
      </c>
      <c r="M16" s="32">
        <f t="shared" si="24"/>
        <v>7</v>
      </c>
      <c r="N16" s="32">
        <f t="shared" si="24"/>
        <v>2</v>
      </c>
      <c r="O16" s="33">
        <f t="shared" si="2"/>
        <v>9.9651220727453907E-4</v>
      </c>
      <c r="P16" s="33">
        <f t="shared" si="7"/>
        <v>3.7037037037037035E-2</v>
      </c>
      <c r="Q16" s="32">
        <f>Q17-Q15</f>
        <v>4</v>
      </c>
      <c r="R16" s="32">
        <f>R17-R15</f>
        <v>0</v>
      </c>
      <c r="S16" s="34">
        <f t="shared" si="3"/>
        <v>0</v>
      </c>
      <c r="T16" s="32">
        <f>T17-T15</f>
        <v>0</v>
      </c>
      <c r="U16" s="34" t="str">
        <f t="shared" si="4"/>
        <v/>
      </c>
      <c r="V16" s="32">
        <f t="shared" ref="V16:AB16" si="25">V17-V15</f>
        <v>0</v>
      </c>
      <c r="W16" s="32">
        <f t="shared" si="25"/>
        <v>0</v>
      </c>
      <c r="X16" s="32">
        <f t="shared" si="25"/>
        <v>0</v>
      </c>
      <c r="Y16" s="32">
        <f t="shared" si="25"/>
        <v>0</v>
      </c>
      <c r="Z16" s="32">
        <f t="shared" si="25"/>
        <v>0</v>
      </c>
      <c r="AA16" s="32">
        <f t="shared" si="25"/>
        <v>0</v>
      </c>
      <c r="AB16" s="32">
        <f t="shared" si="25"/>
        <v>0</v>
      </c>
      <c r="AC16" s="35">
        <f t="shared" si="5"/>
        <v>0</v>
      </c>
      <c r="AD16" s="82" t="str">
        <f>IF(T16=0,"",AB16/R16)</f>
        <v/>
      </c>
    </row>
    <row r="17" spans="1:30" ht="17.25" customHeight="1" x14ac:dyDescent="0.15">
      <c r="A17" s="83"/>
      <c r="B17" s="72" t="s">
        <v>40</v>
      </c>
      <c r="C17" s="73">
        <f>#REF!</f>
        <v>2430</v>
      </c>
      <c r="D17" s="73">
        <f>#REF!</f>
        <v>74</v>
      </c>
      <c r="E17" s="74">
        <f t="shared" si="0"/>
        <v>3.0452674897119343E-2</v>
      </c>
      <c r="F17" s="73">
        <f>#REF!</f>
        <v>60</v>
      </c>
      <c r="G17" s="74">
        <f t="shared" si="1"/>
        <v>0.81081081081081086</v>
      </c>
      <c r="H17" s="73">
        <f>#REF!</f>
        <v>3</v>
      </c>
      <c r="I17" s="73">
        <f>#REF!</f>
        <v>0</v>
      </c>
      <c r="J17" s="73">
        <f>#REF!</f>
        <v>0</v>
      </c>
      <c r="K17" s="75">
        <f>#REF!</f>
        <v>26</v>
      </c>
      <c r="L17" s="75">
        <f>#REF!</f>
        <v>22</v>
      </c>
      <c r="M17" s="75">
        <f>#REF!</f>
        <v>9</v>
      </c>
      <c r="N17" s="75">
        <f>#REF!</f>
        <v>3</v>
      </c>
      <c r="O17" s="76">
        <f t="shared" si="2"/>
        <v>1.2345679012345679E-3</v>
      </c>
      <c r="P17" s="77">
        <f t="shared" si="7"/>
        <v>4.0540540540540543E-2</v>
      </c>
      <c r="Q17" s="75">
        <f>#REF!</f>
        <v>12</v>
      </c>
      <c r="R17" s="75">
        <f>#REF!</f>
        <v>0</v>
      </c>
      <c r="S17" s="78">
        <f t="shared" si="3"/>
        <v>0</v>
      </c>
      <c r="T17" s="75">
        <f>#REF!</f>
        <v>0</v>
      </c>
      <c r="U17" s="78" t="str">
        <f t="shared" si="4"/>
        <v/>
      </c>
      <c r="V17" s="75">
        <f>#REF!</f>
        <v>0</v>
      </c>
      <c r="W17" s="75">
        <f>#REF!</f>
        <v>0</v>
      </c>
      <c r="X17" s="75">
        <f>#REF!</f>
        <v>0</v>
      </c>
      <c r="Y17" s="75">
        <f>#REF!</f>
        <v>0</v>
      </c>
      <c r="Z17" s="75">
        <f>#REF!</f>
        <v>0</v>
      </c>
      <c r="AA17" s="75">
        <f>#REF!</f>
        <v>0</v>
      </c>
      <c r="AB17" s="75">
        <f>#REF!</f>
        <v>0</v>
      </c>
      <c r="AC17" s="44">
        <f t="shared" si="5"/>
        <v>0</v>
      </c>
      <c r="AD17" s="79" t="str">
        <f t="shared" si="9"/>
        <v/>
      </c>
    </row>
    <row r="18" spans="1:30" ht="17.25" customHeight="1" x14ac:dyDescent="0.15">
      <c r="A18" s="80"/>
      <c r="B18" s="19" t="s">
        <v>37</v>
      </c>
      <c r="C18" s="20">
        <f>#REF!</f>
        <v>581</v>
      </c>
      <c r="D18" s="20">
        <f>#REF!</f>
        <v>26</v>
      </c>
      <c r="E18" s="21">
        <f t="shared" si="0"/>
        <v>4.4750430292598967E-2</v>
      </c>
      <c r="F18" s="20">
        <f>#REF!</f>
        <v>19</v>
      </c>
      <c r="G18" s="21">
        <f t="shared" si="1"/>
        <v>0.73076923076923073</v>
      </c>
      <c r="H18" s="20">
        <f>#REF!</f>
        <v>0</v>
      </c>
      <c r="I18" s="20">
        <f>#REF!</f>
        <v>1</v>
      </c>
      <c r="J18" s="20">
        <f>#REF!</f>
        <v>0</v>
      </c>
      <c r="K18" s="22">
        <f>#REF!</f>
        <v>10</v>
      </c>
      <c r="L18" s="22">
        <f>#REF!</f>
        <v>6</v>
      </c>
      <c r="M18" s="22">
        <f>#REF!</f>
        <v>2</v>
      </c>
      <c r="N18" s="22">
        <f>#REF!</f>
        <v>0</v>
      </c>
      <c r="O18" s="23">
        <f t="shared" si="2"/>
        <v>0</v>
      </c>
      <c r="P18" s="69">
        <f t="shared" si="7"/>
        <v>0</v>
      </c>
      <c r="Q18" s="22">
        <f>#REF!</f>
        <v>14</v>
      </c>
      <c r="R18" s="22">
        <f>#REF!</f>
        <v>0</v>
      </c>
      <c r="S18" s="25">
        <f t="shared" si="3"/>
        <v>0</v>
      </c>
      <c r="T18" s="22">
        <f>#REF!</f>
        <v>0</v>
      </c>
      <c r="U18" s="25" t="str">
        <f t="shared" si="4"/>
        <v/>
      </c>
      <c r="V18" s="22">
        <f>#REF!</f>
        <v>0</v>
      </c>
      <c r="W18" s="22">
        <f>#REF!</f>
        <v>0</v>
      </c>
      <c r="X18" s="22">
        <f>#REF!</f>
        <v>0</v>
      </c>
      <c r="Y18" s="22">
        <f>#REF!</f>
        <v>0</v>
      </c>
      <c r="Z18" s="22">
        <f>#REF!</f>
        <v>0</v>
      </c>
      <c r="AA18" s="22">
        <f>#REF!</f>
        <v>0</v>
      </c>
      <c r="AB18" s="22">
        <f>#REF!</f>
        <v>0</v>
      </c>
      <c r="AC18" s="26">
        <f t="shared" si="5"/>
        <v>0</v>
      </c>
      <c r="AD18" s="70" t="str">
        <f t="shared" si="9"/>
        <v/>
      </c>
    </row>
    <row r="19" spans="1:30" ht="17.25" customHeight="1" x14ac:dyDescent="0.15">
      <c r="A19" s="81" t="s">
        <v>45</v>
      </c>
      <c r="B19" s="29" t="s">
        <v>39</v>
      </c>
      <c r="C19" s="30">
        <f>C20-C18</f>
        <v>2803</v>
      </c>
      <c r="D19" s="30">
        <f>D20-D18</f>
        <v>73</v>
      </c>
      <c r="E19" s="31">
        <f t="shared" si="0"/>
        <v>2.6043524794862646E-2</v>
      </c>
      <c r="F19" s="30">
        <f>F20-F18</f>
        <v>58</v>
      </c>
      <c r="G19" s="31">
        <f t="shared" si="1"/>
        <v>0.79452054794520544</v>
      </c>
      <c r="H19" s="30">
        <f t="shared" ref="H19:N19" si="26">H20-H18</f>
        <v>1</v>
      </c>
      <c r="I19" s="30">
        <f t="shared" si="26"/>
        <v>3</v>
      </c>
      <c r="J19" s="30">
        <f t="shared" si="26"/>
        <v>0</v>
      </c>
      <c r="K19" s="32">
        <f t="shared" si="26"/>
        <v>28</v>
      </c>
      <c r="L19" s="32">
        <f t="shared" si="26"/>
        <v>15</v>
      </c>
      <c r="M19" s="32">
        <f t="shared" si="26"/>
        <v>11</v>
      </c>
      <c r="N19" s="32">
        <f t="shared" si="26"/>
        <v>1</v>
      </c>
      <c r="O19" s="33">
        <f t="shared" si="2"/>
        <v>3.5676061362825543E-4</v>
      </c>
      <c r="P19" s="33">
        <f t="shared" si="7"/>
        <v>1.3698630136986301E-2</v>
      </c>
      <c r="Q19" s="32">
        <f>Q20-Q18</f>
        <v>12</v>
      </c>
      <c r="R19" s="32">
        <f>R20-R18</f>
        <v>0</v>
      </c>
      <c r="S19" s="34">
        <f t="shared" si="3"/>
        <v>0</v>
      </c>
      <c r="T19" s="32">
        <f>T20-T18</f>
        <v>0</v>
      </c>
      <c r="U19" s="34" t="str">
        <f t="shared" si="4"/>
        <v/>
      </c>
      <c r="V19" s="32">
        <f t="shared" ref="V19:AB19" si="27">V20-V18</f>
        <v>0</v>
      </c>
      <c r="W19" s="32">
        <f t="shared" si="27"/>
        <v>0</v>
      </c>
      <c r="X19" s="32">
        <f t="shared" si="27"/>
        <v>0</v>
      </c>
      <c r="Y19" s="32">
        <f t="shared" si="27"/>
        <v>0</v>
      </c>
      <c r="Z19" s="32">
        <f t="shared" si="27"/>
        <v>0</v>
      </c>
      <c r="AA19" s="32">
        <f t="shared" si="27"/>
        <v>0</v>
      </c>
      <c r="AB19" s="32">
        <f t="shared" si="27"/>
        <v>0</v>
      </c>
      <c r="AC19" s="35">
        <f t="shared" si="5"/>
        <v>0</v>
      </c>
      <c r="AD19" s="36" t="str">
        <f t="shared" si="9"/>
        <v/>
      </c>
    </row>
    <row r="20" spans="1:30" ht="17.25" customHeight="1" x14ac:dyDescent="0.15">
      <c r="A20" s="83"/>
      <c r="B20" s="72" t="s">
        <v>40</v>
      </c>
      <c r="C20" s="73">
        <f>#REF!</f>
        <v>3384</v>
      </c>
      <c r="D20" s="73">
        <f>#REF!</f>
        <v>99</v>
      </c>
      <c r="E20" s="74">
        <f t="shared" si="0"/>
        <v>2.9255319148936171E-2</v>
      </c>
      <c r="F20" s="73">
        <f>#REF!</f>
        <v>77</v>
      </c>
      <c r="G20" s="74">
        <f t="shared" si="1"/>
        <v>0.77777777777777779</v>
      </c>
      <c r="H20" s="73">
        <f>#REF!</f>
        <v>1</v>
      </c>
      <c r="I20" s="73">
        <f>#REF!</f>
        <v>4</v>
      </c>
      <c r="J20" s="73">
        <f>#REF!</f>
        <v>0</v>
      </c>
      <c r="K20" s="75">
        <f>#REF!</f>
        <v>38</v>
      </c>
      <c r="L20" s="75">
        <f>#REF!</f>
        <v>21</v>
      </c>
      <c r="M20" s="75">
        <f>#REF!</f>
        <v>13</v>
      </c>
      <c r="N20" s="75">
        <f>#REF!</f>
        <v>1</v>
      </c>
      <c r="O20" s="76">
        <f t="shared" si="2"/>
        <v>2.9550827423167848E-4</v>
      </c>
      <c r="P20" s="77">
        <f t="shared" si="7"/>
        <v>1.0101010101010102E-2</v>
      </c>
      <c r="Q20" s="75">
        <f>#REF!</f>
        <v>26</v>
      </c>
      <c r="R20" s="75">
        <f>#REF!</f>
        <v>0</v>
      </c>
      <c r="S20" s="78">
        <f t="shared" si="3"/>
        <v>0</v>
      </c>
      <c r="T20" s="75">
        <f>#REF!</f>
        <v>0</v>
      </c>
      <c r="U20" s="78" t="str">
        <f t="shared" si="4"/>
        <v/>
      </c>
      <c r="V20" s="75">
        <f>#REF!</f>
        <v>0</v>
      </c>
      <c r="W20" s="75">
        <f>#REF!</f>
        <v>0</v>
      </c>
      <c r="X20" s="75">
        <f>#REF!</f>
        <v>0</v>
      </c>
      <c r="Y20" s="75">
        <f>#REF!</f>
        <v>0</v>
      </c>
      <c r="Z20" s="75">
        <f>#REF!</f>
        <v>0</v>
      </c>
      <c r="AA20" s="75">
        <f>#REF!</f>
        <v>0</v>
      </c>
      <c r="AB20" s="75">
        <f>#REF!</f>
        <v>0</v>
      </c>
      <c r="AC20" s="44">
        <f t="shared" si="5"/>
        <v>0</v>
      </c>
      <c r="AD20" s="79" t="str">
        <f t="shared" si="9"/>
        <v/>
      </c>
    </row>
    <row r="21" spans="1:30" ht="17.25" customHeight="1" x14ac:dyDescent="0.15">
      <c r="A21" s="80"/>
      <c r="B21" s="19" t="s">
        <v>37</v>
      </c>
      <c r="C21" s="20">
        <f>#REF!</f>
        <v>210</v>
      </c>
      <c r="D21" s="20">
        <f>#REF!</f>
        <v>9</v>
      </c>
      <c r="E21" s="21">
        <f t="shared" si="0"/>
        <v>4.2857142857142858E-2</v>
      </c>
      <c r="F21" s="20">
        <f>#REF!</f>
        <v>7</v>
      </c>
      <c r="G21" s="21">
        <f t="shared" si="1"/>
        <v>0.77777777777777779</v>
      </c>
      <c r="H21" s="20">
        <f>#REF!</f>
        <v>1</v>
      </c>
      <c r="I21" s="20">
        <f>#REF!</f>
        <v>0</v>
      </c>
      <c r="J21" s="20">
        <f>#REF!</f>
        <v>0</v>
      </c>
      <c r="K21" s="22">
        <f>#REF!</f>
        <v>2</v>
      </c>
      <c r="L21" s="22">
        <f>#REF!</f>
        <v>2</v>
      </c>
      <c r="M21" s="22">
        <f>#REF!</f>
        <v>2</v>
      </c>
      <c r="N21" s="22">
        <f>#REF!</f>
        <v>1</v>
      </c>
      <c r="O21" s="23">
        <f t="shared" si="2"/>
        <v>4.7619047619047623E-3</v>
      </c>
      <c r="P21" s="69">
        <f t="shared" si="7"/>
        <v>0.1111111111111111</v>
      </c>
      <c r="Q21" s="22">
        <f>#REF!</f>
        <v>10</v>
      </c>
      <c r="R21" s="22">
        <f>#REF!</f>
        <v>0</v>
      </c>
      <c r="S21" s="25">
        <f t="shared" si="3"/>
        <v>0</v>
      </c>
      <c r="T21" s="22">
        <f>#REF!</f>
        <v>0</v>
      </c>
      <c r="U21" s="25" t="str">
        <f t="shared" si="4"/>
        <v/>
      </c>
      <c r="V21" s="22">
        <f>#REF!</f>
        <v>0</v>
      </c>
      <c r="W21" s="22">
        <f>#REF!</f>
        <v>0</v>
      </c>
      <c r="X21" s="22">
        <f>#REF!</f>
        <v>0</v>
      </c>
      <c r="Y21" s="22">
        <f>#REF!</f>
        <v>0</v>
      </c>
      <c r="Z21" s="22">
        <f>#REF!</f>
        <v>0</v>
      </c>
      <c r="AA21" s="22">
        <f>#REF!</f>
        <v>0</v>
      </c>
      <c r="AB21" s="22">
        <f>#REF!</f>
        <v>0</v>
      </c>
      <c r="AC21" s="26">
        <f t="shared" si="5"/>
        <v>0</v>
      </c>
      <c r="AD21" s="70" t="str">
        <f t="shared" si="9"/>
        <v/>
      </c>
    </row>
    <row r="22" spans="1:30" ht="17.25" customHeight="1" x14ac:dyDescent="0.15">
      <c r="A22" s="81" t="s">
        <v>46</v>
      </c>
      <c r="B22" s="29" t="s">
        <v>39</v>
      </c>
      <c r="C22" s="30">
        <f>C23-C21</f>
        <v>2112</v>
      </c>
      <c r="D22" s="30">
        <f>D23-D21</f>
        <v>57</v>
      </c>
      <c r="E22" s="31">
        <f t="shared" si="0"/>
        <v>2.6988636363636364E-2</v>
      </c>
      <c r="F22" s="30">
        <f>F23-F21</f>
        <v>49</v>
      </c>
      <c r="G22" s="31">
        <f t="shared" si="1"/>
        <v>0.85964912280701755</v>
      </c>
      <c r="H22" s="30">
        <f t="shared" ref="H22:N22" si="28">H23-H21</f>
        <v>1</v>
      </c>
      <c r="I22" s="30">
        <f t="shared" si="28"/>
        <v>1</v>
      </c>
      <c r="J22" s="30">
        <f t="shared" si="28"/>
        <v>0</v>
      </c>
      <c r="K22" s="32">
        <f t="shared" si="28"/>
        <v>32</v>
      </c>
      <c r="L22" s="32">
        <f t="shared" si="28"/>
        <v>10</v>
      </c>
      <c r="M22" s="32">
        <f t="shared" si="28"/>
        <v>5</v>
      </c>
      <c r="N22" s="32">
        <f t="shared" si="28"/>
        <v>1</v>
      </c>
      <c r="O22" s="33">
        <f t="shared" si="2"/>
        <v>4.734848484848485E-4</v>
      </c>
      <c r="P22" s="33">
        <f t="shared" si="7"/>
        <v>1.7543859649122806E-2</v>
      </c>
      <c r="Q22" s="32">
        <f>Q23-Q21</f>
        <v>7</v>
      </c>
      <c r="R22" s="32">
        <f>R23-R21</f>
        <v>0</v>
      </c>
      <c r="S22" s="34">
        <f t="shared" si="3"/>
        <v>0</v>
      </c>
      <c r="T22" s="32">
        <f>T23-T21</f>
        <v>0</v>
      </c>
      <c r="U22" s="34" t="str">
        <f t="shared" si="4"/>
        <v/>
      </c>
      <c r="V22" s="32">
        <f t="shared" ref="V22:AB22" si="29">V23-V21</f>
        <v>0</v>
      </c>
      <c r="W22" s="32">
        <f t="shared" si="29"/>
        <v>0</v>
      </c>
      <c r="X22" s="32">
        <f t="shared" si="29"/>
        <v>0</v>
      </c>
      <c r="Y22" s="32">
        <f t="shared" si="29"/>
        <v>0</v>
      </c>
      <c r="Z22" s="32">
        <f t="shared" si="29"/>
        <v>0</v>
      </c>
      <c r="AA22" s="32">
        <f t="shared" si="29"/>
        <v>0</v>
      </c>
      <c r="AB22" s="32">
        <f t="shared" si="29"/>
        <v>0</v>
      </c>
      <c r="AC22" s="35">
        <f t="shared" si="5"/>
        <v>0</v>
      </c>
      <c r="AD22" s="36" t="str">
        <f t="shared" si="9"/>
        <v/>
      </c>
    </row>
    <row r="23" spans="1:30" ht="17.25" customHeight="1" x14ac:dyDescent="0.15">
      <c r="A23" s="83"/>
      <c r="B23" s="72" t="s">
        <v>40</v>
      </c>
      <c r="C23" s="73">
        <f>#REF!</f>
        <v>2322</v>
      </c>
      <c r="D23" s="73">
        <f>#REF!</f>
        <v>66</v>
      </c>
      <c r="E23" s="74">
        <f t="shared" si="0"/>
        <v>2.8423772609819122E-2</v>
      </c>
      <c r="F23" s="73">
        <f>#REF!</f>
        <v>56</v>
      </c>
      <c r="G23" s="74">
        <f t="shared" si="1"/>
        <v>0.84848484848484851</v>
      </c>
      <c r="H23" s="73">
        <f>#REF!</f>
        <v>2</v>
      </c>
      <c r="I23" s="73">
        <f>#REF!</f>
        <v>1</v>
      </c>
      <c r="J23" s="73">
        <f>#REF!</f>
        <v>0</v>
      </c>
      <c r="K23" s="75">
        <f>#REF!</f>
        <v>34</v>
      </c>
      <c r="L23" s="75">
        <f>#REF!</f>
        <v>12</v>
      </c>
      <c r="M23" s="75">
        <f>#REF!</f>
        <v>7</v>
      </c>
      <c r="N23" s="75">
        <f>#REF!</f>
        <v>2</v>
      </c>
      <c r="O23" s="76">
        <f t="shared" si="2"/>
        <v>8.6132644272179156E-4</v>
      </c>
      <c r="P23" s="77">
        <f t="shared" si="7"/>
        <v>3.0303030303030304E-2</v>
      </c>
      <c r="Q23" s="75">
        <f>#REF!</f>
        <v>17</v>
      </c>
      <c r="R23" s="75">
        <f>#REF!</f>
        <v>0</v>
      </c>
      <c r="S23" s="78">
        <f t="shared" si="3"/>
        <v>0</v>
      </c>
      <c r="T23" s="75">
        <f>#REF!</f>
        <v>0</v>
      </c>
      <c r="U23" s="78" t="str">
        <f t="shared" si="4"/>
        <v/>
      </c>
      <c r="V23" s="75">
        <f>#REF!</f>
        <v>0</v>
      </c>
      <c r="W23" s="75">
        <f>#REF!</f>
        <v>0</v>
      </c>
      <c r="X23" s="75">
        <f>#REF!</f>
        <v>0</v>
      </c>
      <c r="Y23" s="75">
        <f>#REF!</f>
        <v>0</v>
      </c>
      <c r="Z23" s="75">
        <f>#REF!</f>
        <v>0</v>
      </c>
      <c r="AA23" s="75">
        <f>#REF!</f>
        <v>0</v>
      </c>
      <c r="AB23" s="75">
        <f>#REF!</f>
        <v>0</v>
      </c>
      <c r="AC23" s="44">
        <f t="shared" si="5"/>
        <v>0</v>
      </c>
      <c r="AD23" s="79" t="str">
        <f t="shared" si="9"/>
        <v/>
      </c>
    </row>
    <row r="24" spans="1:30" ht="17.25" customHeight="1" x14ac:dyDescent="0.15">
      <c r="A24" s="80"/>
      <c r="B24" s="19" t="s">
        <v>37</v>
      </c>
      <c r="C24" s="20">
        <f>#REF!</f>
        <v>263</v>
      </c>
      <c r="D24" s="20">
        <f>#REF!</f>
        <v>15</v>
      </c>
      <c r="E24" s="21">
        <f t="shared" si="0"/>
        <v>5.7034220532319393E-2</v>
      </c>
      <c r="F24" s="20">
        <f>#REF!</f>
        <v>11</v>
      </c>
      <c r="G24" s="21">
        <f t="shared" si="1"/>
        <v>0.73333333333333328</v>
      </c>
      <c r="H24" s="20">
        <f>#REF!</f>
        <v>0</v>
      </c>
      <c r="I24" s="20">
        <f>#REF!</f>
        <v>0</v>
      </c>
      <c r="J24" s="20">
        <f>#REF!</f>
        <v>0</v>
      </c>
      <c r="K24" s="22">
        <f>#REF!</f>
        <v>8</v>
      </c>
      <c r="L24" s="22">
        <f>#REF!</f>
        <v>2</v>
      </c>
      <c r="M24" s="22">
        <f>#REF!</f>
        <v>1</v>
      </c>
      <c r="N24" s="22">
        <f>#REF!</f>
        <v>0</v>
      </c>
      <c r="O24" s="23">
        <f t="shared" si="2"/>
        <v>0</v>
      </c>
      <c r="P24" s="69">
        <f t="shared" si="7"/>
        <v>0</v>
      </c>
      <c r="Q24" s="22">
        <f>#REF!</f>
        <v>3</v>
      </c>
      <c r="R24" s="22">
        <f>#REF!</f>
        <v>0</v>
      </c>
      <c r="S24" s="25">
        <f t="shared" si="3"/>
        <v>0</v>
      </c>
      <c r="T24" s="22">
        <f>#REF!</f>
        <v>0</v>
      </c>
      <c r="U24" s="25" t="str">
        <f t="shared" si="4"/>
        <v/>
      </c>
      <c r="V24" s="22">
        <f>#REF!</f>
        <v>0</v>
      </c>
      <c r="W24" s="22">
        <f>#REF!</f>
        <v>0</v>
      </c>
      <c r="X24" s="22">
        <f>#REF!</f>
        <v>0</v>
      </c>
      <c r="Y24" s="22">
        <f>#REF!</f>
        <v>0</v>
      </c>
      <c r="Z24" s="22">
        <f>#REF!</f>
        <v>0</v>
      </c>
      <c r="AA24" s="22">
        <f>#REF!</f>
        <v>0</v>
      </c>
      <c r="AB24" s="22">
        <f>#REF!</f>
        <v>0</v>
      </c>
      <c r="AC24" s="84">
        <f t="shared" si="5"/>
        <v>0</v>
      </c>
      <c r="AD24" s="70" t="str">
        <f t="shared" si="9"/>
        <v/>
      </c>
    </row>
    <row r="25" spans="1:30" ht="17.25" customHeight="1" x14ac:dyDescent="0.15">
      <c r="A25" s="81" t="s">
        <v>47</v>
      </c>
      <c r="B25" s="29" t="s">
        <v>39</v>
      </c>
      <c r="C25" s="30">
        <f>C26-C24</f>
        <v>1066</v>
      </c>
      <c r="D25" s="30">
        <f>D26-D24</f>
        <v>41</v>
      </c>
      <c r="E25" s="31">
        <f t="shared" si="0"/>
        <v>3.8461538461538464E-2</v>
      </c>
      <c r="F25" s="30">
        <f>F26-F24</f>
        <v>35</v>
      </c>
      <c r="G25" s="31">
        <f t="shared" si="1"/>
        <v>0.85365853658536583</v>
      </c>
      <c r="H25" s="30">
        <f t="shared" ref="H25:N25" si="30">H26-H24</f>
        <v>1</v>
      </c>
      <c r="I25" s="30">
        <f t="shared" si="30"/>
        <v>1</v>
      </c>
      <c r="J25" s="30">
        <f t="shared" si="30"/>
        <v>0</v>
      </c>
      <c r="K25" s="32">
        <f t="shared" si="30"/>
        <v>16</v>
      </c>
      <c r="L25" s="32">
        <f t="shared" si="30"/>
        <v>10</v>
      </c>
      <c r="M25" s="32">
        <f t="shared" si="30"/>
        <v>7</v>
      </c>
      <c r="N25" s="32">
        <f t="shared" si="30"/>
        <v>1</v>
      </c>
      <c r="O25" s="33">
        <f t="shared" si="2"/>
        <v>9.3808630393996248E-4</v>
      </c>
      <c r="P25" s="33">
        <f t="shared" si="7"/>
        <v>2.4390243902439025E-2</v>
      </c>
      <c r="Q25" s="32">
        <f>Q26-Q24</f>
        <v>2</v>
      </c>
      <c r="R25" s="32">
        <f>R26-R24</f>
        <v>0</v>
      </c>
      <c r="S25" s="34">
        <f t="shared" si="3"/>
        <v>0</v>
      </c>
      <c r="T25" s="32">
        <f>T26-T24</f>
        <v>0</v>
      </c>
      <c r="U25" s="34" t="str">
        <f t="shared" si="4"/>
        <v/>
      </c>
      <c r="V25" s="32">
        <f t="shared" ref="V25:AB25" si="31">V26-V24</f>
        <v>0</v>
      </c>
      <c r="W25" s="32">
        <f t="shared" si="31"/>
        <v>0</v>
      </c>
      <c r="X25" s="32">
        <f t="shared" si="31"/>
        <v>0</v>
      </c>
      <c r="Y25" s="32">
        <f t="shared" si="31"/>
        <v>0</v>
      </c>
      <c r="Z25" s="32">
        <f t="shared" si="31"/>
        <v>0</v>
      </c>
      <c r="AA25" s="32">
        <f t="shared" si="31"/>
        <v>0</v>
      </c>
      <c r="AB25" s="32">
        <f t="shared" si="31"/>
        <v>0</v>
      </c>
      <c r="AC25" s="35">
        <f t="shared" si="5"/>
        <v>0</v>
      </c>
      <c r="AD25" s="36" t="str">
        <f t="shared" si="9"/>
        <v/>
      </c>
    </row>
    <row r="26" spans="1:30" ht="17.25" customHeight="1" thickBot="1" x14ac:dyDescent="0.2">
      <c r="A26" s="81"/>
      <c r="B26" s="37" t="s">
        <v>40</v>
      </c>
      <c r="C26" s="38">
        <f>#REF!</f>
        <v>1329</v>
      </c>
      <c r="D26" s="38">
        <f>#REF!</f>
        <v>56</v>
      </c>
      <c r="E26" s="39">
        <f t="shared" si="0"/>
        <v>4.2136945071482315E-2</v>
      </c>
      <c r="F26" s="38">
        <f>#REF!</f>
        <v>46</v>
      </c>
      <c r="G26" s="39">
        <f t="shared" si="1"/>
        <v>0.8214285714285714</v>
      </c>
      <c r="H26" s="38">
        <f>#REF!</f>
        <v>1</v>
      </c>
      <c r="I26" s="38">
        <f>#REF!</f>
        <v>1</v>
      </c>
      <c r="J26" s="38">
        <f>#REF!</f>
        <v>0</v>
      </c>
      <c r="K26" s="40">
        <f>#REF!</f>
        <v>24</v>
      </c>
      <c r="L26" s="40">
        <f>#REF!</f>
        <v>12</v>
      </c>
      <c r="M26" s="40">
        <f>#REF!</f>
        <v>8</v>
      </c>
      <c r="N26" s="40">
        <f>#REF!</f>
        <v>1</v>
      </c>
      <c r="O26" s="41">
        <f t="shared" si="2"/>
        <v>7.5244544770504136E-4</v>
      </c>
      <c r="P26" s="63">
        <f t="shared" si="7"/>
        <v>1.7857142857142856E-2</v>
      </c>
      <c r="Q26" s="40">
        <f>#REF!</f>
        <v>5</v>
      </c>
      <c r="R26" s="40">
        <f>#REF!</f>
        <v>0</v>
      </c>
      <c r="S26" s="43">
        <f t="shared" si="3"/>
        <v>0</v>
      </c>
      <c r="T26" s="40">
        <f>#REF!</f>
        <v>0</v>
      </c>
      <c r="U26" s="43" t="str">
        <f t="shared" si="4"/>
        <v/>
      </c>
      <c r="V26" s="40">
        <f>#REF!</f>
        <v>0</v>
      </c>
      <c r="W26" s="40">
        <f>#REF!</f>
        <v>0</v>
      </c>
      <c r="X26" s="40">
        <f>#REF!</f>
        <v>0</v>
      </c>
      <c r="Y26" s="40">
        <f>#REF!</f>
        <v>0</v>
      </c>
      <c r="Z26" s="40">
        <f>#REF!</f>
        <v>0</v>
      </c>
      <c r="AA26" s="40">
        <f>#REF!</f>
        <v>0</v>
      </c>
      <c r="AB26" s="40">
        <f>#REF!</f>
        <v>0</v>
      </c>
      <c r="AC26" s="44">
        <f t="shared" si="5"/>
        <v>0</v>
      </c>
      <c r="AD26" s="66" t="str">
        <f t="shared" si="9"/>
        <v/>
      </c>
    </row>
    <row r="27" spans="1:30" ht="17.25" customHeight="1" x14ac:dyDescent="0.15">
      <c r="A27" s="46"/>
      <c r="B27" s="47" t="s">
        <v>37</v>
      </c>
      <c r="C27" s="85">
        <f t="shared" ref="C27:D29" si="32">C12+C15+C18+C21+C24</f>
        <v>2277</v>
      </c>
      <c r="D27" s="85">
        <f t="shared" si="32"/>
        <v>101</v>
      </c>
      <c r="E27" s="86">
        <f t="shared" si="0"/>
        <v>4.435660957400088E-2</v>
      </c>
      <c r="F27" s="85">
        <f>F12+F15+F18+F21+F24</f>
        <v>78</v>
      </c>
      <c r="G27" s="86">
        <f t="shared" si="1"/>
        <v>0.7722772277227723</v>
      </c>
      <c r="H27" s="85">
        <f t="shared" ref="H27:N29" si="33">H12+H15+H18+H21+H24</f>
        <v>2</v>
      </c>
      <c r="I27" s="85">
        <f t="shared" si="33"/>
        <v>1</v>
      </c>
      <c r="J27" s="85">
        <f t="shared" si="33"/>
        <v>0</v>
      </c>
      <c r="K27" s="87">
        <f t="shared" si="33"/>
        <v>38</v>
      </c>
      <c r="L27" s="87">
        <f t="shared" si="33"/>
        <v>25</v>
      </c>
      <c r="M27" s="87">
        <f t="shared" si="33"/>
        <v>12</v>
      </c>
      <c r="N27" s="87">
        <f t="shared" si="33"/>
        <v>2</v>
      </c>
      <c r="O27" s="51">
        <f t="shared" si="2"/>
        <v>8.7834870443566099E-4</v>
      </c>
      <c r="P27" s="69">
        <f t="shared" si="7"/>
        <v>1.9801980198019802E-2</v>
      </c>
      <c r="Q27" s="87">
        <f t="shared" ref="Q27:R29" si="34">Q12+Q15+Q18+Q21+Q24</f>
        <v>55</v>
      </c>
      <c r="R27" s="87">
        <f t="shared" si="34"/>
        <v>0</v>
      </c>
      <c r="S27" s="88">
        <f>R27/Q27</f>
        <v>0</v>
      </c>
      <c r="T27" s="87">
        <f>T12+T15+T18+T21+T24</f>
        <v>0</v>
      </c>
      <c r="U27" s="53" t="str">
        <f t="shared" si="4"/>
        <v/>
      </c>
      <c r="V27" s="87">
        <f>V12+V15+V18+V21+V24</f>
        <v>0</v>
      </c>
      <c r="W27" s="87">
        <f>W12+W15+W18+W21+W24</f>
        <v>0</v>
      </c>
      <c r="X27" s="87">
        <f>X12+X15+X18+X21+X24</f>
        <v>0</v>
      </c>
      <c r="Y27" s="87">
        <f>Y12+Y15+Y18+Y21+Y24</f>
        <v>0</v>
      </c>
      <c r="Z27" s="87">
        <f t="shared" ref="Z27:AB27" si="35">Z12+Z15+Z18+Z21+Z24</f>
        <v>0</v>
      </c>
      <c r="AA27" s="87">
        <f t="shared" si="35"/>
        <v>0</v>
      </c>
      <c r="AB27" s="87">
        <f t="shared" si="35"/>
        <v>0</v>
      </c>
      <c r="AC27" s="54">
        <f t="shared" si="5"/>
        <v>0</v>
      </c>
      <c r="AD27" s="70" t="str">
        <f t="shared" si="9"/>
        <v/>
      </c>
    </row>
    <row r="28" spans="1:30" ht="17.25" customHeight="1" x14ac:dyDescent="0.15">
      <c r="A28" s="56" t="s">
        <v>48</v>
      </c>
      <c r="B28" s="29" t="s">
        <v>39</v>
      </c>
      <c r="C28" s="30">
        <f t="shared" si="32"/>
        <v>10963</v>
      </c>
      <c r="D28" s="30">
        <f t="shared" si="32"/>
        <v>319</v>
      </c>
      <c r="E28" s="31">
        <f t="shared" si="0"/>
        <v>2.9097874669342334E-2</v>
      </c>
      <c r="F28" s="30">
        <f>F13+F16+F19+F22+F25</f>
        <v>271</v>
      </c>
      <c r="G28" s="31">
        <f t="shared" si="1"/>
        <v>0.84952978056426331</v>
      </c>
      <c r="H28" s="30">
        <f t="shared" si="33"/>
        <v>8</v>
      </c>
      <c r="I28" s="30">
        <f t="shared" si="33"/>
        <v>5</v>
      </c>
      <c r="J28" s="30">
        <f t="shared" si="33"/>
        <v>1</v>
      </c>
      <c r="K28" s="32">
        <f t="shared" si="33"/>
        <v>142</v>
      </c>
      <c r="L28" s="32">
        <f t="shared" si="33"/>
        <v>73</v>
      </c>
      <c r="M28" s="32">
        <f t="shared" si="33"/>
        <v>42</v>
      </c>
      <c r="N28" s="32">
        <f t="shared" si="33"/>
        <v>8</v>
      </c>
      <c r="O28" s="33">
        <f t="shared" si="2"/>
        <v>7.2972726443491743E-4</v>
      </c>
      <c r="P28" s="33">
        <f t="shared" si="7"/>
        <v>2.5078369905956112E-2</v>
      </c>
      <c r="Q28" s="32">
        <f t="shared" si="34"/>
        <v>44</v>
      </c>
      <c r="R28" s="32">
        <f t="shared" si="34"/>
        <v>0</v>
      </c>
      <c r="S28" s="34">
        <f t="shared" ref="S28:S62" si="36">R28/Q28</f>
        <v>0</v>
      </c>
      <c r="T28" s="32">
        <f>T13+T16+T19+T22+T25</f>
        <v>0</v>
      </c>
      <c r="U28" s="34" t="str">
        <f t="shared" si="4"/>
        <v/>
      </c>
      <c r="V28" s="32">
        <f t="shared" ref="V28:AB29" si="37">V13+V16+V19+V22+V25</f>
        <v>0</v>
      </c>
      <c r="W28" s="32">
        <f t="shared" si="37"/>
        <v>0</v>
      </c>
      <c r="X28" s="32">
        <f t="shared" si="37"/>
        <v>0</v>
      </c>
      <c r="Y28" s="32">
        <f t="shared" si="37"/>
        <v>0</v>
      </c>
      <c r="Z28" s="32">
        <f t="shared" si="37"/>
        <v>0</v>
      </c>
      <c r="AA28" s="32">
        <f t="shared" si="37"/>
        <v>0</v>
      </c>
      <c r="AB28" s="32">
        <f t="shared" si="37"/>
        <v>0</v>
      </c>
      <c r="AC28" s="35">
        <f t="shared" si="5"/>
        <v>0</v>
      </c>
      <c r="AD28" s="36" t="str">
        <f t="shared" si="9"/>
        <v/>
      </c>
    </row>
    <row r="29" spans="1:30" ht="17.25" customHeight="1" thickBot="1" x14ac:dyDescent="0.2">
      <c r="A29" s="57" t="s">
        <v>49</v>
      </c>
      <c r="B29" s="58" t="s">
        <v>40</v>
      </c>
      <c r="C29" s="89">
        <f t="shared" si="32"/>
        <v>13240</v>
      </c>
      <c r="D29" s="89">
        <f t="shared" si="32"/>
        <v>420</v>
      </c>
      <c r="E29" s="60">
        <f t="shared" si="0"/>
        <v>3.1722054380664652E-2</v>
      </c>
      <c r="F29" s="89">
        <f>F14+F17+F20+F23+F26</f>
        <v>349</v>
      </c>
      <c r="G29" s="60">
        <f t="shared" si="1"/>
        <v>0.830952380952381</v>
      </c>
      <c r="H29" s="89">
        <f t="shared" si="33"/>
        <v>10</v>
      </c>
      <c r="I29" s="89">
        <f t="shared" si="33"/>
        <v>6</v>
      </c>
      <c r="J29" s="89">
        <f t="shared" si="33"/>
        <v>1</v>
      </c>
      <c r="K29" s="90">
        <f t="shared" si="33"/>
        <v>180</v>
      </c>
      <c r="L29" s="90">
        <f t="shared" si="33"/>
        <v>98</v>
      </c>
      <c r="M29" s="90">
        <f t="shared" si="33"/>
        <v>54</v>
      </c>
      <c r="N29" s="90">
        <f t="shared" si="33"/>
        <v>10</v>
      </c>
      <c r="O29" s="62">
        <f t="shared" si="2"/>
        <v>7.5528700906344411E-4</v>
      </c>
      <c r="P29" s="63">
        <f t="shared" si="7"/>
        <v>2.3809523809523808E-2</v>
      </c>
      <c r="Q29" s="90">
        <f t="shared" si="34"/>
        <v>99</v>
      </c>
      <c r="R29" s="90">
        <f t="shared" si="34"/>
        <v>0</v>
      </c>
      <c r="S29" s="91">
        <f>R29/Q29</f>
        <v>0</v>
      </c>
      <c r="T29" s="90">
        <f>T14+T17+T20+T23+T26</f>
        <v>0</v>
      </c>
      <c r="U29" s="64" t="str">
        <f t="shared" si="4"/>
        <v/>
      </c>
      <c r="V29" s="90">
        <f t="shared" si="37"/>
        <v>0</v>
      </c>
      <c r="W29" s="90">
        <f t="shared" si="37"/>
        <v>0</v>
      </c>
      <c r="X29" s="90">
        <f t="shared" si="37"/>
        <v>0</v>
      </c>
      <c r="Y29" s="90">
        <f t="shared" si="37"/>
        <v>0</v>
      </c>
      <c r="Z29" s="90">
        <f t="shared" si="37"/>
        <v>0</v>
      </c>
      <c r="AA29" s="90">
        <f t="shared" si="37"/>
        <v>0</v>
      </c>
      <c r="AB29" s="90">
        <f t="shared" si="37"/>
        <v>0</v>
      </c>
      <c r="AC29" s="65">
        <f t="shared" si="5"/>
        <v>0</v>
      </c>
      <c r="AD29" s="66" t="str">
        <f t="shared" si="9"/>
        <v/>
      </c>
    </row>
    <row r="30" spans="1:30" ht="17.25" customHeight="1" x14ac:dyDescent="0.15">
      <c r="A30" s="28"/>
      <c r="B30" s="67" t="s">
        <v>37</v>
      </c>
      <c r="C30" s="38">
        <f>#REF!+#REF!</f>
        <v>1626</v>
      </c>
      <c r="D30" s="38">
        <f>#REF!+#REF!</f>
        <v>62</v>
      </c>
      <c r="E30" s="68">
        <f>D30/C30</f>
        <v>3.8130381303813035E-2</v>
      </c>
      <c r="F30" s="38">
        <f>#REF!+#REF!</f>
        <v>53</v>
      </c>
      <c r="G30" s="68">
        <f>F30/D30</f>
        <v>0.85483870967741937</v>
      </c>
      <c r="H30" s="38">
        <f>#REF!+#REF!</f>
        <v>3</v>
      </c>
      <c r="I30" s="38">
        <f>#REF!+#REF!</f>
        <v>0</v>
      </c>
      <c r="J30" s="38">
        <f>#REF!+#REF!</f>
        <v>0</v>
      </c>
      <c r="K30" s="40">
        <f>#REF!+#REF!</f>
        <v>14</v>
      </c>
      <c r="L30" s="40">
        <f>#REF!+#REF!</f>
        <v>27</v>
      </c>
      <c r="M30" s="40">
        <f>#REF!+#REF!</f>
        <v>8</v>
      </c>
      <c r="N30" s="40">
        <f>#REF!+#REF!</f>
        <v>4</v>
      </c>
      <c r="O30" s="41">
        <f>N30/C30</f>
        <v>2.4600246002460025E-3</v>
      </c>
      <c r="P30" s="69">
        <f t="shared" si="7"/>
        <v>6.4516129032258063E-2</v>
      </c>
      <c r="Q30" s="40">
        <f>#REF!+#REF!</f>
        <v>54</v>
      </c>
      <c r="R30" s="40">
        <f>#REF!+#REF!</f>
        <v>0</v>
      </c>
      <c r="S30" s="43">
        <f>R30/Q30</f>
        <v>0</v>
      </c>
      <c r="T30" s="40">
        <f>#REF!+#REF!</f>
        <v>0</v>
      </c>
      <c r="U30" s="43" t="str">
        <f t="shared" si="4"/>
        <v/>
      </c>
      <c r="V30" s="40">
        <f>#REF!+#REF!</f>
        <v>0</v>
      </c>
      <c r="W30" s="40">
        <f>#REF!+#REF!</f>
        <v>0</v>
      </c>
      <c r="X30" s="40">
        <f>#REF!+#REF!</f>
        <v>0</v>
      </c>
      <c r="Y30" s="40">
        <f>#REF!+#REF!</f>
        <v>0</v>
      </c>
      <c r="Z30" s="40">
        <f>#REF!+#REF!</f>
        <v>0</v>
      </c>
      <c r="AA30" s="40">
        <f>#REF!+#REF!</f>
        <v>0</v>
      </c>
      <c r="AB30" s="40">
        <f>#REF!+#REF!</f>
        <v>0</v>
      </c>
      <c r="AC30" s="44">
        <f t="shared" si="5"/>
        <v>0</v>
      </c>
      <c r="AD30" s="70" t="str">
        <f t="shared" si="9"/>
        <v/>
      </c>
    </row>
    <row r="31" spans="1:30" ht="17.25" customHeight="1" x14ac:dyDescent="0.15">
      <c r="A31" s="92" t="s">
        <v>50</v>
      </c>
      <c r="B31" s="29" t="s">
        <v>39</v>
      </c>
      <c r="C31" s="30">
        <f>C32-C30</f>
        <v>5004</v>
      </c>
      <c r="D31" s="30">
        <f>D32-D30</f>
        <v>141</v>
      </c>
      <c r="E31" s="31">
        <f>D31/C31</f>
        <v>2.817745803357314E-2</v>
      </c>
      <c r="F31" s="30">
        <f>F32-F30</f>
        <v>119</v>
      </c>
      <c r="G31" s="31">
        <f>F31/D31</f>
        <v>0.84397163120567376</v>
      </c>
      <c r="H31" s="30">
        <f t="shared" ref="H31:N31" si="38">H32-H30</f>
        <v>0</v>
      </c>
      <c r="I31" s="30">
        <f t="shared" si="38"/>
        <v>1</v>
      </c>
      <c r="J31" s="30">
        <f t="shared" si="38"/>
        <v>1</v>
      </c>
      <c r="K31" s="32">
        <f t="shared" si="38"/>
        <v>58</v>
      </c>
      <c r="L31" s="32">
        <f t="shared" si="38"/>
        <v>48</v>
      </c>
      <c r="M31" s="32">
        <f t="shared" si="38"/>
        <v>11</v>
      </c>
      <c r="N31" s="32">
        <f t="shared" si="38"/>
        <v>0</v>
      </c>
      <c r="O31" s="33">
        <f>N31/C31</f>
        <v>0</v>
      </c>
      <c r="P31" s="33">
        <f t="shared" si="7"/>
        <v>0</v>
      </c>
      <c r="Q31" s="32">
        <f>Q32-Q30</f>
        <v>42</v>
      </c>
      <c r="R31" s="32">
        <f>R32-R30</f>
        <v>0</v>
      </c>
      <c r="S31" s="34">
        <f>R31/Q31</f>
        <v>0</v>
      </c>
      <c r="T31" s="32">
        <f>T32-T30</f>
        <v>0</v>
      </c>
      <c r="U31" s="34" t="str">
        <f t="shared" si="4"/>
        <v/>
      </c>
      <c r="V31" s="32">
        <f t="shared" ref="V31:AB31" si="39">V32-V30</f>
        <v>0</v>
      </c>
      <c r="W31" s="32">
        <f t="shared" si="39"/>
        <v>0</v>
      </c>
      <c r="X31" s="32">
        <f t="shared" si="39"/>
        <v>0</v>
      </c>
      <c r="Y31" s="32">
        <f t="shared" si="39"/>
        <v>0</v>
      </c>
      <c r="Z31" s="32">
        <f t="shared" si="39"/>
        <v>0</v>
      </c>
      <c r="AA31" s="32">
        <f t="shared" si="39"/>
        <v>0</v>
      </c>
      <c r="AB31" s="32">
        <f t="shared" si="39"/>
        <v>0</v>
      </c>
      <c r="AC31" s="35">
        <f t="shared" si="5"/>
        <v>0</v>
      </c>
      <c r="AD31" s="36" t="str">
        <f t="shared" si="9"/>
        <v/>
      </c>
    </row>
    <row r="32" spans="1:30" ht="17.25" customHeight="1" x14ac:dyDescent="0.15">
      <c r="A32" s="71"/>
      <c r="B32" s="72" t="s">
        <v>40</v>
      </c>
      <c r="C32" s="73">
        <f>#REF!+#REF!</f>
        <v>6630</v>
      </c>
      <c r="D32" s="73">
        <f>#REF!+#REF!</f>
        <v>203</v>
      </c>
      <c r="E32" s="74">
        <f>D32/C32</f>
        <v>3.06184012066365E-2</v>
      </c>
      <c r="F32" s="73">
        <f>#REF!+#REF!</f>
        <v>172</v>
      </c>
      <c r="G32" s="74">
        <f>F32/D32</f>
        <v>0.84729064039408863</v>
      </c>
      <c r="H32" s="73">
        <f>#REF!+#REF!</f>
        <v>3</v>
      </c>
      <c r="I32" s="73">
        <f>#REF!+#REF!</f>
        <v>1</v>
      </c>
      <c r="J32" s="73">
        <f>#REF!+#REF!</f>
        <v>1</v>
      </c>
      <c r="K32" s="75">
        <f>#REF!+#REF!</f>
        <v>72</v>
      </c>
      <c r="L32" s="75">
        <f>#REF!+#REF!</f>
        <v>75</v>
      </c>
      <c r="M32" s="75">
        <f>#REF!+#REF!</f>
        <v>19</v>
      </c>
      <c r="N32" s="75">
        <f>#REF!+#REF!</f>
        <v>4</v>
      </c>
      <c r="O32" s="76">
        <f>N32/C32</f>
        <v>6.0331825037707393E-4</v>
      </c>
      <c r="P32" s="77">
        <f t="shared" si="7"/>
        <v>1.9704433497536946E-2</v>
      </c>
      <c r="Q32" s="75">
        <f>#REF!+#REF!</f>
        <v>96</v>
      </c>
      <c r="R32" s="75">
        <f>#REF!+#REF!</f>
        <v>0</v>
      </c>
      <c r="S32" s="78">
        <f>R32/Q32</f>
        <v>0</v>
      </c>
      <c r="T32" s="75">
        <f>#REF!+#REF!</f>
        <v>0</v>
      </c>
      <c r="U32" s="78" t="str">
        <f t="shared" si="4"/>
        <v/>
      </c>
      <c r="V32" s="75">
        <f>#REF!+#REF!</f>
        <v>0</v>
      </c>
      <c r="W32" s="75">
        <f>#REF!+#REF!</f>
        <v>0</v>
      </c>
      <c r="X32" s="75">
        <f>#REF!+#REF!</f>
        <v>0</v>
      </c>
      <c r="Y32" s="75">
        <f>#REF!+#REF!</f>
        <v>0</v>
      </c>
      <c r="Z32" s="75">
        <f>#REF!+#REF!</f>
        <v>0</v>
      </c>
      <c r="AA32" s="75">
        <f>#REF!+#REF!</f>
        <v>0</v>
      </c>
      <c r="AB32" s="75">
        <f>#REF!+#REF!</f>
        <v>0</v>
      </c>
      <c r="AC32" s="44">
        <f t="shared" si="5"/>
        <v>0</v>
      </c>
      <c r="AD32" s="79" t="str">
        <f t="shared" si="9"/>
        <v/>
      </c>
    </row>
    <row r="33" spans="1:30" ht="17.25" customHeight="1" x14ac:dyDescent="0.15">
      <c r="A33" s="18"/>
      <c r="B33" s="19" t="s">
        <v>37</v>
      </c>
      <c r="C33" s="20">
        <f>#REF!</f>
        <v>670</v>
      </c>
      <c r="D33" s="20">
        <f>#REF!</f>
        <v>17</v>
      </c>
      <c r="E33" s="21">
        <f t="shared" si="0"/>
        <v>2.5373134328358207E-2</v>
      </c>
      <c r="F33" s="20">
        <f>#REF!</f>
        <v>14</v>
      </c>
      <c r="G33" s="21">
        <f t="shared" si="1"/>
        <v>0.82352941176470584</v>
      </c>
      <c r="H33" s="20">
        <f>#REF!</f>
        <v>0</v>
      </c>
      <c r="I33" s="20">
        <f>#REF!</f>
        <v>0</v>
      </c>
      <c r="J33" s="20">
        <f>#REF!</f>
        <v>0</v>
      </c>
      <c r="K33" s="22">
        <f>#REF!</f>
        <v>7</v>
      </c>
      <c r="L33" s="22">
        <f>#REF!</f>
        <v>7</v>
      </c>
      <c r="M33" s="22">
        <f>#REF!</f>
        <v>0</v>
      </c>
      <c r="N33" s="22">
        <f>#REF!</f>
        <v>0</v>
      </c>
      <c r="O33" s="23">
        <f t="shared" si="2"/>
        <v>0</v>
      </c>
      <c r="P33" s="69">
        <f t="shared" si="7"/>
        <v>0</v>
      </c>
      <c r="Q33" s="22">
        <f>#REF!</f>
        <v>8</v>
      </c>
      <c r="R33" s="22">
        <f>#REF!</f>
        <v>0</v>
      </c>
      <c r="S33" s="25">
        <f t="shared" si="36"/>
        <v>0</v>
      </c>
      <c r="T33" s="22">
        <f>#REF!</f>
        <v>0</v>
      </c>
      <c r="U33" s="25" t="str">
        <f t="shared" si="4"/>
        <v/>
      </c>
      <c r="V33" s="22">
        <f>#REF!</f>
        <v>0</v>
      </c>
      <c r="W33" s="22">
        <f>#REF!</f>
        <v>0</v>
      </c>
      <c r="X33" s="22">
        <f>#REF!</f>
        <v>0</v>
      </c>
      <c r="Y33" s="22">
        <f>#REF!</f>
        <v>0</v>
      </c>
      <c r="Z33" s="22">
        <f>#REF!</f>
        <v>0</v>
      </c>
      <c r="AA33" s="22">
        <f>#REF!</f>
        <v>0</v>
      </c>
      <c r="AB33" s="22">
        <f>#REF!</f>
        <v>0</v>
      </c>
      <c r="AC33" s="26">
        <f t="shared" si="5"/>
        <v>0</v>
      </c>
      <c r="AD33" s="70" t="str">
        <f t="shared" si="9"/>
        <v/>
      </c>
    </row>
    <row r="34" spans="1:30" ht="17.25" customHeight="1" x14ac:dyDescent="0.15">
      <c r="A34" s="28" t="s">
        <v>51</v>
      </c>
      <c r="B34" s="29" t="s">
        <v>39</v>
      </c>
      <c r="C34" s="30">
        <f>C35-C33</f>
        <v>2715</v>
      </c>
      <c r="D34" s="30">
        <f>D35-D33</f>
        <v>57</v>
      </c>
      <c r="E34" s="31">
        <f t="shared" si="0"/>
        <v>2.0994475138121547E-2</v>
      </c>
      <c r="F34" s="30">
        <f>F35-F33</f>
        <v>49</v>
      </c>
      <c r="G34" s="31">
        <f t="shared" si="1"/>
        <v>0.85964912280701755</v>
      </c>
      <c r="H34" s="30">
        <f t="shared" ref="H34:N34" si="40">H35-H33</f>
        <v>2</v>
      </c>
      <c r="I34" s="30">
        <f t="shared" si="40"/>
        <v>2</v>
      </c>
      <c r="J34" s="30">
        <f t="shared" si="40"/>
        <v>2</v>
      </c>
      <c r="K34" s="32">
        <f t="shared" si="40"/>
        <v>22</v>
      </c>
      <c r="L34" s="32">
        <f t="shared" si="40"/>
        <v>16</v>
      </c>
      <c r="M34" s="32">
        <f t="shared" si="40"/>
        <v>5</v>
      </c>
      <c r="N34" s="32">
        <f t="shared" si="40"/>
        <v>2</v>
      </c>
      <c r="O34" s="33">
        <f t="shared" si="2"/>
        <v>7.3664825046040514E-4</v>
      </c>
      <c r="P34" s="33">
        <f t="shared" si="7"/>
        <v>3.5087719298245612E-2</v>
      </c>
      <c r="Q34" s="32">
        <f>Q35-Q33</f>
        <v>15</v>
      </c>
      <c r="R34" s="32">
        <f>R35-R33</f>
        <v>0</v>
      </c>
      <c r="S34" s="34">
        <f t="shared" si="36"/>
        <v>0</v>
      </c>
      <c r="T34" s="32">
        <f>T35-T33</f>
        <v>0</v>
      </c>
      <c r="U34" s="34" t="str">
        <f t="shared" si="4"/>
        <v/>
      </c>
      <c r="V34" s="32">
        <f t="shared" ref="V34:AB34" si="41">V35-V33</f>
        <v>0</v>
      </c>
      <c r="W34" s="32">
        <f t="shared" si="41"/>
        <v>0</v>
      </c>
      <c r="X34" s="32">
        <f t="shared" si="41"/>
        <v>0</v>
      </c>
      <c r="Y34" s="32">
        <f t="shared" si="41"/>
        <v>0</v>
      </c>
      <c r="Z34" s="32">
        <f t="shared" si="41"/>
        <v>0</v>
      </c>
      <c r="AA34" s="32">
        <f t="shared" si="41"/>
        <v>0</v>
      </c>
      <c r="AB34" s="32">
        <f t="shared" si="41"/>
        <v>0</v>
      </c>
      <c r="AC34" s="35">
        <f t="shared" si="5"/>
        <v>0</v>
      </c>
      <c r="AD34" s="36" t="str">
        <f t="shared" si="9"/>
        <v/>
      </c>
    </row>
    <row r="35" spans="1:30" ht="17.25" customHeight="1" thickBot="1" x14ac:dyDescent="0.2">
      <c r="A35" s="28"/>
      <c r="B35" s="37" t="s">
        <v>40</v>
      </c>
      <c r="C35" s="38">
        <f>#REF!</f>
        <v>3385</v>
      </c>
      <c r="D35" s="38">
        <f>#REF!</f>
        <v>74</v>
      </c>
      <c r="E35" s="39">
        <f t="shared" si="0"/>
        <v>2.1861152141802068E-2</v>
      </c>
      <c r="F35" s="38">
        <f>#REF!</f>
        <v>63</v>
      </c>
      <c r="G35" s="39">
        <f t="shared" si="1"/>
        <v>0.85135135135135132</v>
      </c>
      <c r="H35" s="38">
        <f>#REF!</f>
        <v>2</v>
      </c>
      <c r="I35" s="38">
        <f>#REF!</f>
        <v>2</v>
      </c>
      <c r="J35" s="38">
        <f>#REF!</f>
        <v>2</v>
      </c>
      <c r="K35" s="40">
        <f>#REF!</f>
        <v>29</v>
      </c>
      <c r="L35" s="40">
        <f>#REF!</f>
        <v>23</v>
      </c>
      <c r="M35" s="40">
        <f>#REF!</f>
        <v>5</v>
      </c>
      <c r="N35" s="40">
        <f>#REF!</f>
        <v>2</v>
      </c>
      <c r="O35" s="41">
        <f t="shared" si="2"/>
        <v>5.9084194977843422E-4</v>
      </c>
      <c r="P35" s="63">
        <f t="shared" si="7"/>
        <v>2.7027027027027029E-2</v>
      </c>
      <c r="Q35" s="40">
        <f>#REF!</f>
        <v>23</v>
      </c>
      <c r="R35" s="40">
        <f>#REF!</f>
        <v>0</v>
      </c>
      <c r="S35" s="43">
        <f t="shared" si="36"/>
        <v>0</v>
      </c>
      <c r="T35" s="40">
        <f>#REF!</f>
        <v>0</v>
      </c>
      <c r="U35" s="43" t="str">
        <f t="shared" si="4"/>
        <v/>
      </c>
      <c r="V35" s="40">
        <f>#REF!</f>
        <v>0</v>
      </c>
      <c r="W35" s="40">
        <f>#REF!</f>
        <v>0</v>
      </c>
      <c r="X35" s="40">
        <f>#REF!</f>
        <v>0</v>
      </c>
      <c r="Y35" s="40">
        <f>#REF!</f>
        <v>0</v>
      </c>
      <c r="Z35" s="40">
        <f>#REF!</f>
        <v>0</v>
      </c>
      <c r="AA35" s="40">
        <f>#REF!</f>
        <v>0</v>
      </c>
      <c r="AB35" s="40">
        <f>#REF!</f>
        <v>0</v>
      </c>
      <c r="AC35" s="44">
        <f t="shared" si="5"/>
        <v>0</v>
      </c>
      <c r="AD35" s="66" t="str">
        <f t="shared" si="9"/>
        <v/>
      </c>
    </row>
    <row r="36" spans="1:30" ht="17.25" customHeight="1" x14ac:dyDescent="0.15">
      <c r="A36" s="46"/>
      <c r="B36" s="47" t="s">
        <v>37</v>
      </c>
      <c r="C36" s="85">
        <f t="shared" ref="C36:D38" si="42">C30+C33</f>
        <v>2296</v>
      </c>
      <c r="D36" s="85">
        <f t="shared" si="42"/>
        <v>79</v>
      </c>
      <c r="E36" s="86">
        <f t="shared" si="0"/>
        <v>3.4407665505226483E-2</v>
      </c>
      <c r="F36" s="85">
        <f>F30+F33</f>
        <v>67</v>
      </c>
      <c r="G36" s="86">
        <f t="shared" si="1"/>
        <v>0.84810126582278478</v>
      </c>
      <c r="H36" s="85">
        <f t="shared" ref="H36:M38" si="43">H30+H33</f>
        <v>3</v>
      </c>
      <c r="I36" s="85">
        <f t="shared" si="43"/>
        <v>0</v>
      </c>
      <c r="J36" s="85">
        <f t="shared" si="43"/>
        <v>0</v>
      </c>
      <c r="K36" s="87">
        <f t="shared" si="43"/>
        <v>21</v>
      </c>
      <c r="L36" s="87">
        <f t="shared" si="43"/>
        <v>34</v>
      </c>
      <c r="M36" s="87">
        <f t="shared" si="43"/>
        <v>8</v>
      </c>
      <c r="N36" s="87">
        <f>N30+N33</f>
        <v>4</v>
      </c>
      <c r="O36" s="51">
        <f t="shared" si="2"/>
        <v>1.7421602787456446E-3</v>
      </c>
      <c r="P36" s="69">
        <f t="shared" si="7"/>
        <v>5.0632911392405063E-2</v>
      </c>
      <c r="Q36" s="87">
        <f t="shared" ref="Q36:R38" si="44">Q30+Q33</f>
        <v>62</v>
      </c>
      <c r="R36" s="87">
        <f t="shared" si="44"/>
        <v>0</v>
      </c>
      <c r="S36" s="88">
        <f>R36/Q36</f>
        <v>0</v>
      </c>
      <c r="T36" s="87">
        <f>T30+T33</f>
        <v>0</v>
      </c>
      <c r="U36" s="53" t="str">
        <f t="shared" si="4"/>
        <v/>
      </c>
      <c r="V36" s="87">
        <f t="shared" ref="V36:AA38" si="45">V30+V33</f>
        <v>0</v>
      </c>
      <c r="W36" s="87">
        <f t="shared" si="45"/>
        <v>0</v>
      </c>
      <c r="X36" s="87">
        <f t="shared" si="45"/>
        <v>0</v>
      </c>
      <c r="Y36" s="87">
        <f t="shared" si="45"/>
        <v>0</v>
      </c>
      <c r="Z36" s="87">
        <f t="shared" si="45"/>
        <v>0</v>
      </c>
      <c r="AA36" s="87">
        <f t="shared" si="45"/>
        <v>0</v>
      </c>
      <c r="AB36" s="87">
        <f>AB30+AB33</f>
        <v>0</v>
      </c>
      <c r="AC36" s="54">
        <f t="shared" si="5"/>
        <v>0</v>
      </c>
      <c r="AD36" s="70" t="str">
        <f t="shared" si="9"/>
        <v/>
      </c>
    </row>
    <row r="37" spans="1:30" ht="17.25" customHeight="1" x14ac:dyDescent="0.15">
      <c r="A37" s="56" t="s">
        <v>52</v>
      </c>
      <c r="B37" s="29" t="s">
        <v>39</v>
      </c>
      <c r="C37" s="30">
        <f t="shared" si="42"/>
        <v>7719</v>
      </c>
      <c r="D37" s="30">
        <f t="shared" si="42"/>
        <v>198</v>
      </c>
      <c r="E37" s="31">
        <f t="shared" si="0"/>
        <v>2.5650991061018268E-2</v>
      </c>
      <c r="F37" s="30">
        <f>F31+F34</f>
        <v>168</v>
      </c>
      <c r="G37" s="31">
        <f t="shared" si="1"/>
        <v>0.84848484848484851</v>
      </c>
      <c r="H37" s="30">
        <f t="shared" si="43"/>
        <v>2</v>
      </c>
      <c r="I37" s="30">
        <f t="shared" si="43"/>
        <v>3</v>
      </c>
      <c r="J37" s="30">
        <f t="shared" si="43"/>
        <v>3</v>
      </c>
      <c r="K37" s="32">
        <f t="shared" si="43"/>
        <v>80</v>
      </c>
      <c r="L37" s="32">
        <f t="shared" si="43"/>
        <v>64</v>
      </c>
      <c r="M37" s="32">
        <f t="shared" si="43"/>
        <v>16</v>
      </c>
      <c r="N37" s="32">
        <f>N31+N34</f>
        <v>2</v>
      </c>
      <c r="O37" s="33">
        <f t="shared" si="2"/>
        <v>2.5910091980826532E-4</v>
      </c>
      <c r="P37" s="33">
        <f t="shared" si="7"/>
        <v>1.0101010101010102E-2</v>
      </c>
      <c r="Q37" s="32">
        <f t="shared" si="44"/>
        <v>57</v>
      </c>
      <c r="R37" s="32">
        <f t="shared" si="44"/>
        <v>0</v>
      </c>
      <c r="S37" s="34">
        <f t="shared" si="36"/>
        <v>0</v>
      </c>
      <c r="T37" s="32">
        <f>T31+T34</f>
        <v>0</v>
      </c>
      <c r="U37" s="34" t="str">
        <f t="shared" si="4"/>
        <v/>
      </c>
      <c r="V37" s="32">
        <f t="shared" si="45"/>
        <v>0</v>
      </c>
      <c r="W37" s="32">
        <f t="shared" si="45"/>
        <v>0</v>
      </c>
      <c r="X37" s="32">
        <f t="shared" si="45"/>
        <v>0</v>
      </c>
      <c r="Y37" s="32">
        <f t="shared" si="45"/>
        <v>0</v>
      </c>
      <c r="Z37" s="32">
        <f t="shared" si="45"/>
        <v>0</v>
      </c>
      <c r="AA37" s="32">
        <f t="shared" si="45"/>
        <v>0</v>
      </c>
      <c r="AB37" s="32">
        <f>AB31+AB34</f>
        <v>0</v>
      </c>
      <c r="AC37" s="35">
        <f t="shared" si="5"/>
        <v>0</v>
      </c>
      <c r="AD37" s="36" t="str">
        <f t="shared" si="9"/>
        <v/>
      </c>
    </row>
    <row r="38" spans="1:30" ht="17.25" customHeight="1" thickBot="1" x14ac:dyDescent="0.2">
      <c r="A38" s="57" t="s">
        <v>42</v>
      </c>
      <c r="B38" s="58" t="s">
        <v>40</v>
      </c>
      <c r="C38" s="89">
        <f t="shared" si="42"/>
        <v>10015</v>
      </c>
      <c r="D38" s="89">
        <f t="shared" si="42"/>
        <v>277</v>
      </c>
      <c r="E38" s="60">
        <f t="shared" si="0"/>
        <v>2.765851223165252E-2</v>
      </c>
      <c r="F38" s="89">
        <f>F32+F35</f>
        <v>235</v>
      </c>
      <c r="G38" s="60">
        <f t="shared" si="1"/>
        <v>0.84837545126353786</v>
      </c>
      <c r="H38" s="89">
        <f t="shared" si="43"/>
        <v>5</v>
      </c>
      <c r="I38" s="89">
        <f t="shared" si="43"/>
        <v>3</v>
      </c>
      <c r="J38" s="89">
        <f t="shared" si="43"/>
        <v>3</v>
      </c>
      <c r="K38" s="90">
        <f t="shared" si="43"/>
        <v>101</v>
      </c>
      <c r="L38" s="90">
        <f t="shared" si="43"/>
        <v>98</v>
      </c>
      <c r="M38" s="90">
        <f t="shared" si="43"/>
        <v>24</v>
      </c>
      <c r="N38" s="90">
        <f>N32+N35</f>
        <v>6</v>
      </c>
      <c r="O38" s="62">
        <f t="shared" si="2"/>
        <v>5.9910134797803299E-4</v>
      </c>
      <c r="P38" s="63">
        <f t="shared" si="7"/>
        <v>2.1660649819494584E-2</v>
      </c>
      <c r="Q38" s="90">
        <f t="shared" si="44"/>
        <v>119</v>
      </c>
      <c r="R38" s="90">
        <f t="shared" si="44"/>
        <v>0</v>
      </c>
      <c r="S38" s="91">
        <f t="shared" si="36"/>
        <v>0</v>
      </c>
      <c r="T38" s="90">
        <f>T32+T35</f>
        <v>0</v>
      </c>
      <c r="U38" s="64" t="str">
        <f t="shared" si="4"/>
        <v/>
      </c>
      <c r="V38" s="90">
        <f t="shared" si="45"/>
        <v>0</v>
      </c>
      <c r="W38" s="90">
        <f t="shared" si="45"/>
        <v>0</v>
      </c>
      <c r="X38" s="90">
        <f t="shared" si="45"/>
        <v>0</v>
      </c>
      <c r="Y38" s="90">
        <f t="shared" si="45"/>
        <v>0</v>
      </c>
      <c r="Z38" s="90">
        <f t="shared" si="45"/>
        <v>0</v>
      </c>
      <c r="AA38" s="90">
        <f t="shared" si="45"/>
        <v>0</v>
      </c>
      <c r="AB38" s="90">
        <f>AB32+AB35</f>
        <v>0</v>
      </c>
      <c r="AC38" s="65">
        <f t="shared" si="5"/>
        <v>0</v>
      </c>
      <c r="AD38" s="36" t="str">
        <f t="shared" si="9"/>
        <v/>
      </c>
    </row>
    <row r="39" spans="1:30" ht="17.25" customHeight="1" x14ac:dyDescent="0.15">
      <c r="A39" s="28"/>
      <c r="B39" s="67" t="s">
        <v>37</v>
      </c>
      <c r="C39" s="38">
        <f>#REF!</f>
        <v>287</v>
      </c>
      <c r="D39" s="38">
        <f>#REF!</f>
        <v>14</v>
      </c>
      <c r="E39" s="68">
        <f t="shared" si="0"/>
        <v>4.878048780487805E-2</v>
      </c>
      <c r="F39" s="38">
        <f>#REF!</f>
        <v>11</v>
      </c>
      <c r="G39" s="68">
        <f t="shared" si="1"/>
        <v>0.7857142857142857</v>
      </c>
      <c r="H39" s="38">
        <f>#REF!</f>
        <v>0</v>
      </c>
      <c r="I39" s="38">
        <f>#REF!</f>
        <v>0</v>
      </c>
      <c r="J39" s="38">
        <f>#REF!</f>
        <v>0</v>
      </c>
      <c r="K39" s="40">
        <f>#REF!</f>
        <v>2</v>
      </c>
      <c r="L39" s="40">
        <f>#REF!</f>
        <v>8</v>
      </c>
      <c r="M39" s="40">
        <f>#REF!</f>
        <v>1</v>
      </c>
      <c r="N39" s="40">
        <f>#REF!</f>
        <v>0</v>
      </c>
      <c r="O39" s="41">
        <f t="shared" si="2"/>
        <v>0</v>
      </c>
      <c r="P39" s="69">
        <f t="shared" si="7"/>
        <v>0</v>
      </c>
      <c r="Q39" s="40">
        <f>#REF!</f>
        <v>43</v>
      </c>
      <c r="R39" s="40">
        <f>#REF!</f>
        <v>0</v>
      </c>
      <c r="S39" s="43">
        <f t="shared" si="36"/>
        <v>0</v>
      </c>
      <c r="T39" s="40">
        <f>#REF!</f>
        <v>0</v>
      </c>
      <c r="U39" s="43" t="str">
        <f t="shared" si="4"/>
        <v/>
      </c>
      <c r="V39" s="40">
        <f>#REF!</f>
        <v>0</v>
      </c>
      <c r="W39" s="40">
        <f>#REF!</f>
        <v>0</v>
      </c>
      <c r="X39" s="40">
        <f>#REF!</f>
        <v>0</v>
      </c>
      <c r="Y39" s="40">
        <f>#REF!</f>
        <v>0</v>
      </c>
      <c r="Z39" s="40">
        <f>#REF!</f>
        <v>0</v>
      </c>
      <c r="AA39" s="40">
        <f>#REF!</f>
        <v>0</v>
      </c>
      <c r="AB39" s="40">
        <f>#REF!</f>
        <v>0</v>
      </c>
      <c r="AC39" s="44">
        <f t="shared" si="5"/>
        <v>0</v>
      </c>
      <c r="AD39" s="36" t="str">
        <f t="shared" si="9"/>
        <v/>
      </c>
    </row>
    <row r="40" spans="1:30" ht="17.25" customHeight="1" x14ac:dyDescent="0.15">
      <c r="A40" s="28" t="s">
        <v>53</v>
      </c>
      <c r="B40" s="29" t="s">
        <v>39</v>
      </c>
      <c r="C40" s="30">
        <f>C41-C39</f>
        <v>1566</v>
      </c>
      <c r="D40" s="30">
        <f>D41-D39</f>
        <v>51</v>
      </c>
      <c r="E40" s="31">
        <f t="shared" si="0"/>
        <v>3.2567049808429116E-2</v>
      </c>
      <c r="F40" s="30">
        <f>F41-F39</f>
        <v>42</v>
      </c>
      <c r="G40" s="31">
        <f t="shared" si="1"/>
        <v>0.82352941176470584</v>
      </c>
      <c r="H40" s="30">
        <f t="shared" ref="H40:N40" si="46">H41-H39</f>
        <v>2</v>
      </c>
      <c r="I40" s="30">
        <f t="shared" si="46"/>
        <v>0</v>
      </c>
      <c r="J40" s="30">
        <f t="shared" si="46"/>
        <v>1</v>
      </c>
      <c r="K40" s="32">
        <f t="shared" si="46"/>
        <v>12</v>
      </c>
      <c r="L40" s="32">
        <f t="shared" si="46"/>
        <v>25</v>
      </c>
      <c r="M40" s="32">
        <f t="shared" si="46"/>
        <v>2</v>
      </c>
      <c r="N40" s="32">
        <f t="shared" si="46"/>
        <v>2</v>
      </c>
      <c r="O40" s="33">
        <f t="shared" si="2"/>
        <v>1.277139208173691E-3</v>
      </c>
      <c r="P40" s="33">
        <f t="shared" si="7"/>
        <v>3.9215686274509803E-2</v>
      </c>
      <c r="Q40" s="32">
        <f>Q41-Q39</f>
        <v>12</v>
      </c>
      <c r="R40" s="32">
        <f>R41-R39</f>
        <v>0</v>
      </c>
      <c r="S40" s="34">
        <f t="shared" si="36"/>
        <v>0</v>
      </c>
      <c r="T40" s="32">
        <f>T41-T39</f>
        <v>0</v>
      </c>
      <c r="U40" s="34" t="str">
        <f t="shared" si="4"/>
        <v/>
      </c>
      <c r="V40" s="32">
        <f t="shared" ref="V40:AB40" si="47">V41-V39</f>
        <v>0</v>
      </c>
      <c r="W40" s="32">
        <f t="shared" si="47"/>
        <v>0</v>
      </c>
      <c r="X40" s="32">
        <f t="shared" si="47"/>
        <v>0</v>
      </c>
      <c r="Y40" s="32">
        <f t="shared" si="47"/>
        <v>0</v>
      </c>
      <c r="Z40" s="32">
        <f t="shared" si="47"/>
        <v>0</v>
      </c>
      <c r="AA40" s="32">
        <f t="shared" si="47"/>
        <v>0</v>
      </c>
      <c r="AB40" s="32">
        <f t="shared" si="47"/>
        <v>0</v>
      </c>
      <c r="AC40" s="35">
        <f t="shared" si="5"/>
        <v>0</v>
      </c>
      <c r="AD40" s="36" t="str">
        <f t="shared" si="9"/>
        <v/>
      </c>
    </row>
    <row r="41" spans="1:30" ht="17.25" customHeight="1" x14ac:dyDescent="0.15">
      <c r="A41" s="71"/>
      <c r="B41" s="72" t="s">
        <v>40</v>
      </c>
      <c r="C41" s="73">
        <f>#REF!</f>
        <v>1853</v>
      </c>
      <c r="D41" s="73">
        <f>#REF!</f>
        <v>65</v>
      </c>
      <c r="E41" s="74">
        <f t="shared" si="0"/>
        <v>3.5078251484079871E-2</v>
      </c>
      <c r="F41" s="73">
        <f>#REF!</f>
        <v>53</v>
      </c>
      <c r="G41" s="74">
        <f t="shared" si="1"/>
        <v>0.81538461538461537</v>
      </c>
      <c r="H41" s="73">
        <f>#REF!</f>
        <v>2</v>
      </c>
      <c r="I41" s="73">
        <f>#REF!</f>
        <v>0</v>
      </c>
      <c r="J41" s="73">
        <f>#REF!</f>
        <v>1</v>
      </c>
      <c r="K41" s="75">
        <f>#REF!</f>
        <v>14</v>
      </c>
      <c r="L41" s="75">
        <f>#REF!</f>
        <v>33</v>
      </c>
      <c r="M41" s="75">
        <f>#REF!</f>
        <v>3</v>
      </c>
      <c r="N41" s="75">
        <f>#REF!</f>
        <v>2</v>
      </c>
      <c r="O41" s="76">
        <f t="shared" si="2"/>
        <v>1.0793308148947653E-3</v>
      </c>
      <c r="P41" s="77">
        <f t="shared" si="7"/>
        <v>3.0769230769230771E-2</v>
      </c>
      <c r="Q41" s="75">
        <f>#REF!</f>
        <v>55</v>
      </c>
      <c r="R41" s="75">
        <f>#REF!</f>
        <v>0</v>
      </c>
      <c r="S41" s="78">
        <f t="shared" si="36"/>
        <v>0</v>
      </c>
      <c r="T41" s="75">
        <f>#REF!</f>
        <v>0</v>
      </c>
      <c r="U41" s="78" t="str">
        <f t="shared" si="4"/>
        <v/>
      </c>
      <c r="V41" s="75">
        <f>#REF!</f>
        <v>0</v>
      </c>
      <c r="W41" s="75">
        <f>#REF!</f>
        <v>0</v>
      </c>
      <c r="X41" s="75">
        <f>#REF!</f>
        <v>0</v>
      </c>
      <c r="Y41" s="75">
        <f>#REF!</f>
        <v>0</v>
      </c>
      <c r="Z41" s="75">
        <f>#REF!</f>
        <v>0</v>
      </c>
      <c r="AA41" s="75">
        <f>#REF!</f>
        <v>0</v>
      </c>
      <c r="AB41" s="75">
        <f>#REF!</f>
        <v>0</v>
      </c>
      <c r="AC41" s="44">
        <f t="shared" si="5"/>
        <v>0</v>
      </c>
      <c r="AD41" s="79" t="str">
        <f t="shared" si="9"/>
        <v/>
      </c>
    </row>
    <row r="42" spans="1:30" ht="17.25" customHeight="1" x14ac:dyDescent="0.15">
      <c r="A42" s="18"/>
      <c r="B42" s="19" t="s">
        <v>37</v>
      </c>
      <c r="C42" s="20">
        <f>#REF!</f>
        <v>409</v>
      </c>
      <c r="D42" s="20">
        <f>#REF!</f>
        <v>11</v>
      </c>
      <c r="E42" s="21">
        <f t="shared" si="0"/>
        <v>2.6894865525672371E-2</v>
      </c>
      <c r="F42" s="20">
        <f>#REF!</f>
        <v>9</v>
      </c>
      <c r="G42" s="21">
        <f t="shared" si="1"/>
        <v>0.81818181818181823</v>
      </c>
      <c r="H42" s="20">
        <f>#REF!</f>
        <v>0</v>
      </c>
      <c r="I42" s="20">
        <f>#REF!</f>
        <v>0</v>
      </c>
      <c r="J42" s="20">
        <f>#REF!</f>
        <v>0</v>
      </c>
      <c r="K42" s="22">
        <f>#REF!</f>
        <v>5</v>
      </c>
      <c r="L42" s="22">
        <f>#REF!</f>
        <v>3</v>
      </c>
      <c r="M42" s="22">
        <f>#REF!</f>
        <v>1</v>
      </c>
      <c r="N42" s="22">
        <f>#REF!</f>
        <v>0</v>
      </c>
      <c r="O42" s="23">
        <f t="shared" si="2"/>
        <v>0</v>
      </c>
      <c r="P42" s="69">
        <f t="shared" si="7"/>
        <v>0</v>
      </c>
      <c r="Q42" s="22">
        <f>#REF!</f>
        <v>10</v>
      </c>
      <c r="R42" s="22">
        <f>#REF!</f>
        <v>0</v>
      </c>
      <c r="S42" s="25">
        <f t="shared" si="36"/>
        <v>0</v>
      </c>
      <c r="T42" s="22">
        <f>#REF!</f>
        <v>0</v>
      </c>
      <c r="U42" s="25" t="str">
        <f t="shared" si="4"/>
        <v/>
      </c>
      <c r="V42" s="22">
        <f>#REF!</f>
        <v>0</v>
      </c>
      <c r="W42" s="22">
        <f>#REF!</f>
        <v>0</v>
      </c>
      <c r="X42" s="22">
        <f>#REF!</f>
        <v>0</v>
      </c>
      <c r="Y42" s="22">
        <f>#REF!</f>
        <v>0</v>
      </c>
      <c r="Z42" s="22">
        <f>#REF!</f>
        <v>0</v>
      </c>
      <c r="AA42" s="22">
        <f>#REF!</f>
        <v>0</v>
      </c>
      <c r="AB42" s="22">
        <f>#REF!</f>
        <v>0</v>
      </c>
      <c r="AC42" s="26">
        <f t="shared" si="5"/>
        <v>0</v>
      </c>
      <c r="AD42" s="70" t="str">
        <f t="shared" si="9"/>
        <v/>
      </c>
    </row>
    <row r="43" spans="1:30" ht="17.25" customHeight="1" x14ac:dyDescent="0.15">
      <c r="A43" s="28" t="s">
        <v>54</v>
      </c>
      <c r="B43" s="29" t="s">
        <v>39</v>
      </c>
      <c r="C43" s="30">
        <f>C44-C42</f>
        <v>2472</v>
      </c>
      <c r="D43" s="30">
        <f>D44-D42</f>
        <v>65</v>
      </c>
      <c r="E43" s="31">
        <f t="shared" si="0"/>
        <v>2.6294498381877023E-2</v>
      </c>
      <c r="F43" s="30">
        <f>F44-F42</f>
        <v>60</v>
      </c>
      <c r="G43" s="31">
        <f t="shared" si="1"/>
        <v>0.92307692307692313</v>
      </c>
      <c r="H43" s="30">
        <f t="shared" ref="H43:N43" si="48">H44-H42</f>
        <v>5</v>
      </c>
      <c r="I43" s="30">
        <f t="shared" si="48"/>
        <v>0</v>
      </c>
      <c r="J43" s="30">
        <f t="shared" si="48"/>
        <v>0</v>
      </c>
      <c r="K43" s="32">
        <f t="shared" si="48"/>
        <v>34</v>
      </c>
      <c r="L43" s="32">
        <f t="shared" si="48"/>
        <v>13</v>
      </c>
      <c r="M43" s="32">
        <f t="shared" si="48"/>
        <v>8</v>
      </c>
      <c r="N43" s="32">
        <f t="shared" si="48"/>
        <v>5</v>
      </c>
      <c r="O43" s="33">
        <f t="shared" si="2"/>
        <v>2.0226537216828477E-3</v>
      </c>
      <c r="P43" s="33">
        <f t="shared" si="7"/>
        <v>7.6923076923076927E-2</v>
      </c>
      <c r="Q43" s="32">
        <f>Q44-Q42</f>
        <v>8</v>
      </c>
      <c r="R43" s="32">
        <f>R44-R42</f>
        <v>0</v>
      </c>
      <c r="S43" s="34">
        <f t="shared" si="36"/>
        <v>0</v>
      </c>
      <c r="T43" s="32">
        <f>T44-T42</f>
        <v>0</v>
      </c>
      <c r="U43" s="34" t="str">
        <f t="shared" si="4"/>
        <v/>
      </c>
      <c r="V43" s="32">
        <f t="shared" ref="V43:AB43" si="49">V44-V42</f>
        <v>0</v>
      </c>
      <c r="W43" s="32">
        <f t="shared" si="49"/>
        <v>0</v>
      </c>
      <c r="X43" s="32">
        <f t="shared" si="49"/>
        <v>0</v>
      </c>
      <c r="Y43" s="32">
        <f t="shared" si="49"/>
        <v>0</v>
      </c>
      <c r="Z43" s="32">
        <f t="shared" si="49"/>
        <v>0</v>
      </c>
      <c r="AA43" s="32">
        <f t="shared" si="49"/>
        <v>0</v>
      </c>
      <c r="AB43" s="32">
        <f t="shared" si="49"/>
        <v>0</v>
      </c>
      <c r="AC43" s="35">
        <f t="shared" si="5"/>
        <v>0</v>
      </c>
      <c r="AD43" s="36" t="str">
        <f t="shared" si="9"/>
        <v/>
      </c>
    </row>
    <row r="44" spans="1:30" ht="17.25" customHeight="1" x14ac:dyDescent="0.15">
      <c r="A44" s="71"/>
      <c r="B44" s="72" t="s">
        <v>40</v>
      </c>
      <c r="C44" s="73">
        <f>#REF!</f>
        <v>2881</v>
      </c>
      <c r="D44" s="73">
        <f>#REF!</f>
        <v>76</v>
      </c>
      <c r="E44" s="74">
        <f t="shared" si="0"/>
        <v>2.6379729260673376E-2</v>
      </c>
      <c r="F44" s="73">
        <f>#REF!</f>
        <v>69</v>
      </c>
      <c r="G44" s="74">
        <f t="shared" si="1"/>
        <v>0.90789473684210531</v>
      </c>
      <c r="H44" s="73">
        <f>#REF!</f>
        <v>5</v>
      </c>
      <c r="I44" s="73">
        <f>#REF!</f>
        <v>0</v>
      </c>
      <c r="J44" s="73">
        <f>#REF!</f>
        <v>0</v>
      </c>
      <c r="K44" s="75">
        <f>#REF!</f>
        <v>39</v>
      </c>
      <c r="L44" s="75">
        <f>#REF!</f>
        <v>16</v>
      </c>
      <c r="M44" s="75">
        <f>#REF!</f>
        <v>9</v>
      </c>
      <c r="N44" s="75">
        <f>#REF!</f>
        <v>5</v>
      </c>
      <c r="O44" s="76">
        <f t="shared" si="2"/>
        <v>1.7355085039916696E-3</v>
      </c>
      <c r="P44" s="77">
        <f t="shared" si="7"/>
        <v>6.5789473684210523E-2</v>
      </c>
      <c r="Q44" s="75">
        <f>#REF!</f>
        <v>18</v>
      </c>
      <c r="R44" s="75">
        <f>#REF!</f>
        <v>0</v>
      </c>
      <c r="S44" s="78">
        <f t="shared" si="36"/>
        <v>0</v>
      </c>
      <c r="T44" s="75">
        <f>#REF!</f>
        <v>0</v>
      </c>
      <c r="U44" s="78" t="str">
        <f t="shared" si="4"/>
        <v/>
      </c>
      <c r="V44" s="75">
        <f>#REF!</f>
        <v>0</v>
      </c>
      <c r="W44" s="75">
        <f>#REF!</f>
        <v>0</v>
      </c>
      <c r="X44" s="75">
        <f>#REF!</f>
        <v>0</v>
      </c>
      <c r="Y44" s="75">
        <f>#REF!</f>
        <v>0</v>
      </c>
      <c r="Z44" s="75">
        <f>#REF!</f>
        <v>0</v>
      </c>
      <c r="AA44" s="75">
        <f>#REF!</f>
        <v>0</v>
      </c>
      <c r="AB44" s="75">
        <f>#REF!</f>
        <v>0</v>
      </c>
      <c r="AC44" s="44">
        <f t="shared" si="5"/>
        <v>0</v>
      </c>
      <c r="AD44" s="79" t="str">
        <f t="shared" si="9"/>
        <v/>
      </c>
    </row>
    <row r="45" spans="1:30" ht="17.25" customHeight="1" x14ac:dyDescent="0.15">
      <c r="A45" s="18"/>
      <c r="B45" s="19" t="s">
        <v>37</v>
      </c>
      <c r="C45" s="20">
        <f>#REF!</f>
        <v>333</v>
      </c>
      <c r="D45" s="20">
        <f>#REF!</f>
        <v>13</v>
      </c>
      <c r="E45" s="21">
        <f t="shared" si="0"/>
        <v>3.903903903903904E-2</v>
      </c>
      <c r="F45" s="20">
        <f>#REF!</f>
        <v>9</v>
      </c>
      <c r="G45" s="21">
        <f t="shared" si="1"/>
        <v>0.69230769230769229</v>
      </c>
      <c r="H45" s="20">
        <f>#REF!</f>
        <v>0</v>
      </c>
      <c r="I45" s="20">
        <f>#REF!</f>
        <v>0</v>
      </c>
      <c r="J45" s="20">
        <f>#REF!</f>
        <v>0</v>
      </c>
      <c r="K45" s="22">
        <f>#REF!</f>
        <v>8</v>
      </c>
      <c r="L45" s="22">
        <f>#REF!</f>
        <v>1</v>
      </c>
      <c r="M45" s="22">
        <f>#REF!</f>
        <v>0</v>
      </c>
      <c r="N45" s="22">
        <f>#REF!</f>
        <v>0</v>
      </c>
      <c r="O45" s="23">
        <f t="shared" si="2"/>
        <v>0</v>
      </c>
      <c r="P45" s="69">
        <f t="shared" si="7"/>
        <v>0</v>
      </c>
      <c r="Q45" s="22">
        <f>#REF!</f>
        <v>7</v>
      </c>
      <c r="R45" s="22">
        <f>#REF!</f>
        <v>0</v>
      </c>
      <c r="S45" s="25">
        <f t="shared" si="36"/>
        <v>0</v>
      </c>
      <c r="T45" s="22">
        <f>#REF!</f>
        <v>0</v>
      </c>
      <c r="U45" s="25" t="str">
        <f t="shared" si="4"/>
        <v/>
      </c>
      <c r="V45" s="22">
        <f>#REF!</f>
        <v>0</v>
      </c>
      <c r="W45" s="22">
        <f>#REF!</f>
        <v>0</v>
      </c>
      <c r="X45" s="22">
        <f>#REF!</f>
        <v>0</v>
      </c>
      <c r="Y45" s="22">
        <f>#REF!</f>
        <v>0</v>
      </c>
      <c r="Z45" s="22">
        <f>#REF!</f>
        <v>0</v>
      </c>
      <c r="AA45" s="22">
        <f>#REF!</f>
        <v>0</v>
      </c>
      <c r="AB45" s="22">
        <f>#REF!</f>
        <v>0</v>
      </c>
      <c r="AC45" s="26">
        <f t="shared" si="5"/>
        <v>0</v>
      </c>
      <c r="AD45" s="70" t="str">
        <f t="shared" si="9"/>
        <v/>
      </c>
    </row>
    <row r="46" spans="1:30" ht="17.25" customHeight="1" x14ac:dyDescent="0.15">
      <c r="A46" s="28" t="s">
        <v>55</v>
      </c>
      <c r="B46" s="29" t="s">
        <v>39</v>
      </c>
      <c r="C46" s="30">
        <f>C47-C45</f>
        <v>2089</v>
      </c>
      <c r="D46" s="30">
        <f>D47-D45</f>
        <v>51</v>
      </c>
      <c r="E46" s="31">
        <f t="shared" si="0"/>
        <v>2.4413595021541407E-2</v>
      </c>
      <c r="F46" s="30">
        <f>F47-F45</f>
        <v>46</v>
      </c>
      <c r="G46" s="31">
        <f t="shared" si="1"/>
        <v>0.90196078431372551</v>
      </c>
      <c r="H46" s="30">
        <f t="shared" ref="H46:N46" si="50">H47-H45</f>
        <v>1</v>
      </c>
      <c r="I46" s="30">
        <f t="shared" si="50"/>
        <v>0</v>
      </c>
      <c r="J46" s="30">
        <f t="shared" si="50"/>
        <v>0</v>
      </c>
      <c r="K46" s="32">
        <f t="shared" si="50"/>
        <v>20</v>
      </c>
      <c r="L46" s="32">
        <f t="shared" si="50"/>
        <v>20</v>
      </c>
      <c r="M46" s="32">
        <f t="shared" si="50"/>
        <v>5</v>
      </c>
      <c r="N46" s="32">
        <f t="shared" si="50"/>
        <v>1</v>
      </c>
      <c r="O46" s="33">
        <f t="shared" si="2"/>
        <v>4.7869794159885112E-4</v>
      </c>
      <c r="P46" s="33">
        <f t="shared" si="7"/>
        <v>1.9607843137254902E-2</v>
      </c>
      <c r="Q46" s="32">
        <f>Q47-Q45</f>
        <v>1</v>
      </c>
      <c r="R46" s="32">
        <f>R47-R45</f>
        <v>0</v>
      </c>
      <c r="S46" s="34">
        <f t="shared" si="36"/>
        <v>0</v>
      </c>
      <c r="T46" s="32">
        <f>T47-T45</f>
        <v>0</v>
      </c>
      <c r="U46" s="34" t="str">
        <f t="shared" si="4"/>
        <v/>
      </c>
      <c r="V46" s="32">
        <f t="shared" ref="V46:AB46" si="51">V47-V45</f>
        <v>0</v>
      </c>
      <c r="W46" s="32">
        <f t="shared" si="51"/>
        <v>0</v>
      </c>
      <c r="X46" s="32">
        <f t="shared" si="51"/>
        <v>0</v>
      </c>
      <c r="Y46" s="32">
        <f t="shared" si="51"/>
        <v>0</v>
      </c>
      <c r="Z46" s="32">
        <f t="shared" si="51"/>
        <v>0</v>
      </c>
      <c r="AA46" s="32">
        <f t="shared" si="51"/>
        <v>0</v>
      </c>
      <c r="AB46" s="32">
        <f t="shared" si="51"/>
        <v>0</v>
      </c>
      <c r="AC46" s="35">
        <f t="shared" si="5"/>
        <v>0</v>
      </c>
      <c r="AD46" s="36" t="str">
        <f t="shared" si="9"/>
        <v/>
      </c>
    </row>
    <row r="47" spans="1:30" ht="17.25" customHeight="1" x14ac:dyDescent="0.15">
      <c r="A47" s="71"/>
      <c r="B47" s="72" t="s">
        <v>40</v>
      </c>
      <c r="C47" s="73">
        <f>#REF!</f>
        <v>2422</v>
      </c>
      <c r="D47" s="73">
        <f>#REF!</f>
        <v>64</v>
      </c>
      <c r="E47" s="74">
        <f t="shared" si="0"/>
        <v>2.6424442609413706E-2</v>
      </c>
      <c r="F47" s="73">
        <f>#REF!</f>
        <v>55</v>
      </c>
      <c r="G47" s="74">
        <f t="shared" si="1"/>
        <v>0.859375</v>
      </c>
      <c r="H47" s="73">
        <f>#REF!</f>
        <v>1</v>
      </c>
      <c r="I47" s="73">
        <f>#REF!</f>
        <v>0</v>
      </c>
      <c r="J47" s="73">
        <f>#REF!</f>
        <v>0</v>
      </c>
      <c r="K47" s="75">
        <f>#REF!</f>
        <v>28</v>
      </c>
      <c r="L47" s="75">
        <f>#REF!</f>
        <v>21</v>
      </c>
      <c r="M47" s="75">
        <f>#REF!</f>
        <v>5</v>
      </c>
      <c r="N47" s="75">
        <f>#REF!</f>
        <v>1</v>
      </c>
      <c r="O47" s="76">
        <f t="shared" si="2"/>
        <v>4.1288191577208916E-4</v>
      </c>
      <c r="P47" s="77">
        <f t="shared" si="7"/>
        <v>1.5625E-2</v>
      </c>
      <c r="Q47" s="75">
        <f>#REF!</f>
        <v>8</v>
      </c>
      <c r="R47" s="75">
        <f>#REF!</f>
        <v>0</v>
      </c>
      <c r="S47" s="78">
        <f t="shared" si="36"/>
        <v>0</v>
      </c>
      <c r="T47" s="75">
        <f>#REF!</f>
        <v>0</v>
      </c>
      <c r="U47" s="78" t="str">
        <f t="shared" si="4"/>
        <v/>
      </c>
      <c r="V47" s="75">
        <f>#REF!</f>
        <v>0</v>
      </c>
      <c r="W47" s="75">
        <f>#REF!</f>
        <v>0</v>
      </c>
      <c r="X47" s="75">
        <f>#REF!</f>
        <v>0</v>
      </c>
      <c r="Y47" s="75">
        <f>#REF!</f>
        <v>0</v>
      </c>
      <c r="Z47" s="75">
        <f>#REF!</f>
        <v>0</v>
      </c>
      <c r="AA47" s="75">
        <f>#REF!</f>
        <v>0</v>
      </c>
      <c r="AB47" s="75">
        <f>#REF!</f>
        <v>0</v>
      </c>
      <c r="AC47" s="44">
        <f t="shared" si="5"/>
        <v>0</v>
      </c>
      <c r="AD47" s="79" t="str">
        <f t="shared" si="9"/>
        <v/>
      </c>
    </row>
    <row r="48" spans="1:30" ht="17.25" customHeight="1" x14ac:dyDescent="0.15">
      <c r="A48" s="18"/>
      <c r="B48" s="19" t="s">
        <v>37</v>
      </c>
      <c r="C48" s="20">
        <f>#REF!</f>
        <v>543</v>
      </c>
      <c r="D48" s="20">
        <f>#REF!</f>
        <v>28</v>
      </c>
      <c r="E48" s="21">
        <f t="shared" si="0"/>
        <v>5.1565377532228361E-2</v>
      </c>
      <c r="F48" s="20">
        <f>#REF!</f>
        <v>27</v>
      </c>
      <c r="G48" s="21">
        <f t="shared" si="1"/>
        <v>0.9642857142857143</v>
      </c>
      <c r="H48" s="20">
        <f>#REF!</f>
        <v>1</v>
      </c>
      <c r="I48" s="20">
        <f>#REF!</f>
        <v>0</v>
      </c>
      <c r="J48" s="20">
        <f>#REF!</f>
        <v>0</v>
      </c>
      <c r="K48" s="22">
        <f>#REF!</f>
        <v>17</v>
      </c>
      <c r="L48" s="22">
        <f>#REF!</f>
        <v>6</v>
      </c>
      <c r="M48" s="22">
        <f>#REF!</f>
        <v>3</v>
      </c>
      <c r="N48" s="22">
        <f>#REF!</f>
        <v>1</v>
      </c>
      <c r="O48" s="23">
        <f t="shared" si="2"/>
        <v>1.841620626151013E-3</v>
      </c>
      <c r="P48" s="24">
        <f t="shared" si="7"/>
        <v>3.5714285714285712E-2</v>
      </c>
      <c r="Q48" s="22">
        <f>#REF!</f>
        <v>103</v>
      </c>
      <c r="R48" s="22">
        <f>#REF!</f>
        <v>0</v>
      </c>
      <c r="S48" s="25">
        <f t="shared" si="36"/>
        <v>0</v>
      </c>
      <c r="T48" s="22">
        <f>#REF!</f>
        <v>0</v>
      </c>
      <c r="U48" s="25" t="str">
        <f t="shared" si="4"/>
        <v/>
      </c>
      <c r="V48" s="22">
        <f>#REF!</f>
        <v>0</v>
      </c>
      <c r="W48" s="22">
        <f>#REF!</f>
        <v>0</v>
      </c>
      <c r="X48" s="22">
        <f>#REF!</f>
        <v>0</v>
      </c>
      <c r="Y48" s="22">
        <f>#REF!</f>
        <v>0</v>
      </c>
      <c r="Z48" s="22">
        <f>#REF!</f>
        <v>0</v>
      </c>
      <c r="AA48" s="22">
        <f>#REF!</f>
        <v>0</v>
      </c>
      <c r="AB48" s="22">
        <f>#REF!</f>
        <v>0</v>
      </c>
      <c r="AC48" s="26">
        <f t="shared" si="5"/>
        <v>0</v>
      </c>
      <c r="AD48" s="27" t="str">
        <f t="shared" si="9"/>
        <v/>
      </c>
    </row>
    <row r="49" spans="1:30" ht="17.25" customHeight="1" x14ac:dyDescent="0.15">
      <c r="A49" s="28" t="s">
        <v>56</v>
      </c>
      <c r="B49" s="29" t="s">
        <v>39</v>
      </c>
      <c r="C49" s="30">
        <f>C50-C48</f>
        <v>1870</v>
      </c>
      <c r="D49" s="30">
        <f>D50-D48</f>
        <v>63</v>
      </c>
      <c r="E49" s="31">
        <f t="shared" si="0"/>
        <v>3.3689839572192515E-2</v>
      </c>
      <c r="F49" s="30">
        <f>F50-F48</f>
        <v>54</v>
      </c>
      <c r="G49" s="31">
        <f t="shared" si="1"/>
        <v>0.8571428571428571</v>
      </c>
      <c r="H49" s="30">
        <f t="shared" ref="H49:N49" si="52">H50-H48</f>
        <v>2</v>
      </c>
      <c r="I49" s="30">
        <f t="shared" si="52"/>
        <v>0</v>
      </c>
      <c r="J49" s="30">
        <f t="shared" si="52"/>
        <v>1</v>
      </c>
      <c r="K49" s="32">
        <f t="shared" si="52"/>
        <v>26</v>
      </c>
      <c r="L49" s="32">
        <f t="shared" si="52"/>
        <v>18</v>
      </c>
      <c r="M49" s="32">
        <f t="shared" si="52"/>
        <v>7</v>
      </c>
      <c r="N49" s="32">
        <f t="shared" si="52"/>
        <v>2</v>
      </c>
      <c r="O49" s="33">
        <f t="shared" si="2"/>
        <v>1.0695187165775401E-3</v>
      </c>
      <c r="P49" s="33">
        <f t="shared" si="7"/>
        <v>3.1746031746031744E-2</v>
      </c>
      <c r="Q49" s="32">
        <f>Q50-Q48</f>
        <v>39</v>
      </c>
      <c r="R49" s="32">
        <f>R50-R48</f>
        <v>1</v>
      </c>
      <c r="S49" s="34">
        <f t="shared" si="36"/>
        <v>2.564102564102564E-2</v>
      </c>
      <c r="T49" s="32">
        <f>T50-T48</f>
        <v>1</v>
      </c>
      <c r="U49" s="34">
        <f t="shared" si="4"/>
        <v>1</v>
      </c>
      <c r="V49" s="32">
        <f t="shared" ref="V49:AB49" si="53">V50-V48</f>
        <v>0</v>
      </c>
      <c r="W49" s="32">
        <f t="shared" si="53"/>
        <v>0</v>
      </c>
      <c r="X49" s="32">
        <f t="shared" si="53"/>
        <v>0</v>
      </c>
      <c r="Y49" s="32">
        <f t="shared" si="53"/>
        <v>0</v>
      </c>
      <c r="Z49" s="32">
        <f t="shared" si="53"/>
        <v>1</v>
      </c>
      <c r="AA49" s="32">
        <f t="shared" si="53"/>
        <v>0</v>
      </c>
      <c r="AB49" s="32">
        <f t="shared" si="53"/>
        <v>0</v>
      </c>
      <c r="AC49" s="35">
        <f t="shared" si="5"/>
        <v>0</v>
      </c>
      <c r="AD49" s="36">
        <f t="shared" si="9"/>
        <v>0</v>
      </c>
    </row>
    <row r="50" spans="1:30" ht="17.25" customHeight="1" x14ac:dyDescent="0.15">
      <c r="A50" s="71"/>
      <c r="B50" s="72" t="s">
        <v>40</v>
      </c>
      <c r="C50" s="73">
        <f>#REF!</f>
        <v>2413</v>
      </c>
      <c r="D50" s="73">
        <f>#REF!</f>
        <v>91</v>
      </c>
      <c r="E50" s="74">
        <f t="shared" si="0"/>
        <v>3.7712391214256111E-2</v>
      </c>
      <c r="F50" s="73">
        <f>#REF!</f>
        <v>81</v>
      </c>
      <c r="G50" s="74">
        <f t="shared" si="1"/>
        <v>0.89010989010989006</v>
      </c>
      <c r="H50" s="73">
        <f>#REF!</f>
        <v>3</v>
      </c>
      <c r="I50" s="73">
        <f>#REF!</f>
        <v>0</v>
      </c>
      <c r="J50" s="73">
        <f>#REF!</f>
        <v>1</v>
      </c>
      <c r="K50" s="75">
        <f>#REF!</f>
        <v>43</v>
      </c>
      <c r="L50" s="75">
        <f>#REF!</f>
        <v>24</v>
      </c>
      <c r="M50" s="75">
        <f>#REF!</f>
        <v>10</v>
      </c>
      <c r="N50" s="75">
        <f>#REF!</f>
        <v>3</v>
      </c>
      <c r="O50" s="76">
        <f t="shared" si="2"/>
        <v>1.2432656444260257E-3</v>
      </c>
      <c r="P50" s="77">
        <f t="shared" si="7"/>
        <v>3.2967032967032968E-2</v>
      </c>
      <c r="Q50" s="75">
        <f>#REF!</f>
        <v>142</v>
      </c>
      <c r="R50" s="75">
        <f>#REF!</f>
        <v>1</v>
      </c>
      <c r="S50" s="78">
        <f t="shared" si="36"/>
        <v>7.0422535211267607E-3</v>
      </c>
      <c r="T50" s="75">
        <f>#REF!</f>
        <v>1</v>
      </c>
      <c r="U50" s="78">
        <f t="shared" si="4"/>
        <v>1</v>
      </c>
      <c r="V50" s="75">
        <f>#REF!</f>
        <v>0</v>
      </c>
      <c r="W50" s="75">
        <f>#REF!</f>
        <v>0</v>
      </c>
      <c r="X50" s="75">
        <f>#REF!</f>
        <v>0</v>
      </c>
      <c r="Y50" s="75">
        <f>#REF!</f>
        <v>0</v>
      </c>
      <c r="Z50" s="75">
        <f>#REF!</f>
        <v>1</v>
      </c>
      <c r="AA50" s="75">
        <f>#REF!</f>
        <v>0</v>
      </c>
      <c r="AB50" s="75">
        <f>#REF!</f>
        <v>0</v>
      </c>
      <c r="AC50" s="94">
        <f t="shared" si="5"/>
        <v>0</v>
      </c>
      <c r="AD50" s="79">
        <f t="shared" si="9"/>
        <v>0</v>
      </c>
    </row>
    <row r="51" spans="1:30" ht="17.25" customHeight="1" x14ac:dyDescent="0.15">
      <c r="A51" s="28"/>
      <c r="B51" s="67" t="s">
        <v>37</v>
      </c>
      <c r="C51" s="100">
        <f t="shared" ref="C51:D53" si="54">C39+C42+C45+C48</f>
        <v>1572</v>
      </c>
      <c r="D51" s="100">
        <f t="shared" si="54"/>
        <v>66</v>
      </c>
      <c r="E51" s="101">
        <f t="shared" si="0"/>
        <v>4.1984732824427481E-2</v>
      </c>
      <c r="F51" s="100">
        <f>F39+F42+F45+F48</f>
        <v>56</v>
      </c>
      <c r="G51" s="101">
        <f t="shared" si="1"/>
        <v>0.84848484848484851</v>
      </c>
      <c r="H51" s="100">
        <f t="shared" ref="H51:N53" si="55">H39+H42+H45+H48</f>
        <v>1</v>
      </c>
      <c r="I51" s="100">
        <f t="shared" si="55"/>
        <v>0</v>
      </c>
      <c r="J51" s="100">
        <f t="shared" si="55"/>
        <v>0</v>
      </c>
      <c r="K51" s="102">
        <f t="shared" si="55"/>
        <v>32</v>
      </c>
      <c r="L51" s="102">
        <f t="shared" si="55"/>
        <v>18</v>
      </c>
      <c r="M51" s="102">
        <f t="shared" si="55"/>
        <v>5</v>
      </c>
      <c r="N51" s="102">
        <f t="shared" si="55"/>
        <v>1</v>
      </c>
      <c r="O51" s="41">
        <f t="shared" si="2"/>
        <v>6.3613231552162855E-4</v>
      </c>
      <c r="P51" s="69">
        <f t="shared" si="7"/>
        <v>1.5151515151515152E-2</v>
      </c>
      <c r="Q51" s="102">
        <f t="shared" ref="Q51:R53" si="56">Q39+Q42+Q45+Q48</f>
        <v>163</v>
      </c>
      <c r="R51" s="102">
        <f t="shared" si="56"/>
        <v>0</v>
      </c>
      <c r="S51" s="103">
        <f>R51/Q51</f>
        <v>0</v>
      </c>
      <c r="T51" s="102">
        <f>T39+T42+T45+T48</f>
        <v>0</v>
      </c>
      <c r="U51" s="43" t="str">
        <f t="shared" si="4"/>
        <v/>
      </c>
      <c r="V51" s="102">
        <f t="shared" ref="V51:AB53" si="57">V39+V42+V45+V48</f>
        <v>0</v>
      </c>
      <c r="W51" s="102">
        <f t="shared" si="57"/>
        <v>0</v>
      </c>
      <c r="X51" s="102">
        <f t="shared" si="57"/>
        <v>0</v>
      </c>
      <c r="Y51" s="102">
        <f t="shared" si="57"/>
        <v>0</v>
      </c>
      <c r="Z51" s="102">
        <f t="shared" si="57"/>
        <v>0</v>
      </c>
      <c r="AA51" s="102">
        <f t="shared" si="57"/>
        <v>0</v>
      </c>
      <c r="AB51" s="102">
        <f t="shared" si="57"/>
        <v>0</v>
      </c>
      <c r="AC51" s="44">
        <f t="shared" si="5"/>
        <v>0</v>
      </c>
      <c r="AD51" s="70" t="str">
        <f t="shared" si="9"/>
        <v/>
      </c>
    </row>
    <row r="52" spans="1:30" ht="17.25" customHeight="1" x14ac:dyDescent="0.15">
      <c r="A52" s="92" t="s">
        <v>57</v>
      </c>
      <c r="B52" s="29" t="s">
        <v>39</v>
      </c>
      <c r="C52" s="30">
        <f t="shared" si="54"/>
        <v>7997</v>
      </c>
      <c r="D52" s="30">
        <f t="shared" si="54"/>
        <v>230</v>
      </c>
      <c r="E52" s="31">
        <f t="shared" si="0"/>
        <v>2.8760785294485433E-2</v>
      </c>
      <c r="F52" s="30">
        <f>F40+F43+F46+F49</f>
        <v>202</v>
      </c>
      <c r="G52" s="31">
        <f t="shared" si="1"/>
        <v>0.87826086956521743</v>
      </c>
      <c r="H52" s="30">
        <f t="shared" si="55"/>
        <v>10</v>
      </c>
      <c r="I52" s="30">
        <f t="shared" si="55"/>
        <v>0</v>
      </c>
      <c r="J52" s="30">
        <f t="shared" si="55"/>
        <v>2</v>
      </c>
      <c r="K52" s="32">
        <f t="shared" si="55"/>
        <v>92</v>
      </c>
      <c r="L52" s="32">
        <f t="shared" si="55"/>
        <v>76</v>
      </c>
      <c r="M52" s="32">
        <f t="shared" si="55"/>
        <v>22</v>
      </c>
      <c r="N52" s="32">
        <f t="shared" si="55"/>
        <v>10</v>
      </c>
      <c r="O52" s="33">
        <f t="shared" si="2"/>
        <v>1.2504689258471928E-3</v>
      </c>
      <c r="P52" s="33">
        <f t="shared" si="7"/>
        <v>4.3478260869565216E-2</v>
      </c>
      <c r="Q52" s="32">
        <f t="shared" si="56"/>
        <v>60</v>
      </c>
      <c r="R52" s="32">
        <f t="shared" si="56"/>
        <v>1</v>
      </c>
      <c r="S52" s="34">
        <f t="shared" si="36"/>
        <v>1.6666666666666666E-2</v>
      </c>
      <c r="T52" s="32">
        <f>T40+T43+T46+T49</f>
        <v>1</v>
      </c>
      <c r="U52" s="34">
        <f t="shared" si="4"/>
        <v>1</v>
      </c>
      <c r="V52" s="32">
        <f t="shared" si="57"/>
        <v>0</v>
      </c>
      <c r="W52" s="32">
        <f t="shared" si="57"/>
        <v>0</v>
      </c>
      <c r="X52" s="32">
        <f t="shared" si="57"/>
        <v>0</v>
      </c>
      <c r="Y52" s="32">
        <f t="shared" si="57"/>
        <v>0</v>
      </c>
      <c r="Z52" s="32">
        <f t="shared" si="57"/>
        <v>1</v>
      </c>
      <c r="AA52" s="32">
        <f t="shared" si="57"/>
        <v>0</v>
      </c>
      <c r="AB52" s="32">
        <f t="shared" si="57"/>
        <v>0</v>
      </c>
      <c r="AC52" s="35">
        <f t="shared" si="5"/>
        <v>0</v>
      </c>
      <c r="AD52" s="36">
        <f t="shared" si="9"/>
        <v>0</v>
      </c>
    </row>
    <row r="53" spans="1:30" ht="17.25" customHeight="1" thickBot="1" x14ac:dyDescent="0.2">
      <c r="A53" s="57" t="s">
        <v>58</v>
      </c>
      <c r="B53" s="58" t="s">
        <v>40</v>
      </c>
      <c r="C53" s="89">
        <f t="shared" si="54"/>
        <v>9569</v>
      </c>
      <c r="D53" s="89">
        <f t="shared" si="54"/>
        <v>296</v>
      </c>
      <c r="E53" s="60">
        <f t="shared" si="0"/>
        <v>3.0933221862263559E-2</v>
      </c>
      <c r="F53" s="89">
        <f>F41+F44+F47+F50</f>
        <v>258</v>
      </c>
      <c r="G53" s="60">
        <f t="shared" si="1"/>
        <v>0.8716216216216216</v>
      </c>
      <c r="H53" s="89">
        <f t="shared" si="55"/>
        <v>11</v>
      </c>
      <c r="I53" s="89">
        <f t="shared" si="55"/>
        <v>0</v>
      </c>
      <c r="J53" s="89">
        <f t="shared" si="55"/>
        <v>2</v>
      </c>
      <c r="K53" s="90">
        <f t="shared" si="55"/>
        <v>124</v>
      </c>
      <c r="L53" s="90">
        <f t="shared" si="55"/>
        <v>94</v>
      </c>
      <c r="M53" s="90">
        <f t="shared" si="55"/>
        <v>27</v>
      </c>
      <c r="N53" s="90">
        <f t="shared" si="55"/>
        <v>11</v>
      </c>
      <c r="O53" s="62">
        <f t="shared" si="2"/>
        <v>1.1495454070435782E-3</v>
      </c>
      <c r="P53" s="63">
        <f t="shared" si="7"/>
        <v>3.7162162162162164E-2</v>
      </c>
      <c r="Q53" s="90">
        <f t="shared" si="56"/>
        <v>223</v>
      </c>
      <c r="R53" s="90">
        <f t="shared" si="56"/>
        <v>1</v>
      </c>
      <c r="S53" s="91">
        <f t="shared" si="36"/>
        <v>4.4843049327354259E-3</v>
      </c>
      <c r="T53" s="90">
        <f>T41+T44+T47+T50</f>
        <v>1</v>
      </c>
      <c r="U53" s="64">
        <f t="shared" si="4"/>
        <v>1</v>
      </c>
      <c r="V53" s="90">
        <f t="shared" si="57"/>
        <v>0</v>
      </c>
      <c r="W53" s="90">
        <f t="shared" si="57"/>
        <v>0</v>
      </c>
      <c r="X53" s="90">
        <f t="shared" si="57"/>
        <v>0</v>
      </c>
      <c r="Y53" s="90">
        <f t="shared" si="57"/>
        <v>0</v>
      </c>
      <c r="Z53" s="90">
        <f t="shared" si="57"/>
        <v>1</v>
      </c>
      <c r="AA53" s="90">
        <f t="shared" si="57"/>
        <v>0</v>
      </c>
      <c r="AB53" s="90">
        <f t="shared" si="57"/>
        <v>0</v>
      </c>
      <c r="AC53" s="65">
        <f t="shared" si="5"/>
        <v>0</v>
      </c>
      <c r="AD53" s="66">
        <f t="shared" si="9"/>
        <v>0</v>
      </c>
    </row>
    <row r="54" spans="1:30" ht="17.25" customHeight="1" x14ac:dyDescent="0.15">
      <c r="A54" s="28"/>
      <c r="B54" s="67" t="s">
        <v>37</v>
      </c>
      <c r="C54" s="38">
        <f>#REF!</f>
        <v>940</v>
      </c>
      <c r="D54" s="38">
        <f>#REF!</f>
        <v>10</v>
      </c>
      <c r="E54" s="68">
        <f t="shared" si="0"/>
        <v>1.0638297872340425E-2</v>
      </c>
      <c r="F54" s="38">
        <f>#REF!</f>
        <v>9</v>
      </c>
      <c r="G54" s="68">
        <f t="shared" si="1"/>
        <v>0.9</v>
      </c>
      <c r="H54" s="38">
        <f>#REF!</f>
        <v>0</v>
      </c>
      <c r="I54" s="38">
        <f>#REF!</f>
        <v>0</v>
      </c>
      <c r="J54" s="38">
        <f>#REF!</f>
        <v>0</v>
      </c>
      <c r="K54" s="40">
        <f>#REF!</f>
        <v>4</v>
      </c>
      <c r="L54" s="40">
        <f>#REF!</f>
        <v>5</v>
      </c>
      <c r="M54" s="40">
        <f>#REF!</f>
        <v>0</v>
      </c>
      <c r="N54" s="40">
        <f>#REF!</f>
        <v>0</v>
      </c>
      <c r="O54" s="41">
        <f t="shared" si="2"/>
        <v>0</v>
      </c>
      <c r="P54" s="52">
        <f t="shared" si="7"/>
        <v>0</v>
      </c>
      <c r="Q54" s="40">
        <f>#REF!</f>
        <v>19</v>
      </c>
      <c r="R54" s="40">
        <f>#REF!</f>
        <v>0</v>
      </c>
      <c r="S54" s="43">
        <f t="shared" si="36"/>
        <v>0</v>
      </c>
      <c r="T54" s="40">
        <f>#REF!</f>
        <v>0</v>
      </c>
      <c r="U54" s="43" t="str">
        <f t="shared" si="4"/>
        <v/>
      </c>
      <c r="V54" s="40">
        <f>#REF!</f>
        <v>0</v>
      </c>
      <c r="W54" s="40">
        <f>#REF!</f>
        <v>0</v>
      </c>
      <c r="X54" s="40">
        <f>#REF!</f>
        <v>0</v>
      </c>
      <c r="Y54" s="40">
        <f>#REF!</f>
        <v>0</v>
      </c>
      <c r="Z54" s="40">
        <f>#REF!</f>
        <v>0</v>
      </c>
      <c r="AA54" s="40">
        <f>#REF!</f>
        <v>0</v>
      </c>
      <c r="AB54" s="40">
        <f>#REF!</f>
        <v>0</v>
      </c>
      <c r="AC54" s="44">
        <f t="shared" si="5"/>
        <v>0</v>
      </c>
      <c r="AD54" s="70" t="str">
        <f t="shared" si="9"/>
        <v/>
      </c>
    </row>
    <row r="55" spans="1:30" ht="17.25" customHeight="1" x14ac:dyDescent="0.15">
      <c r="A55" s="28" t="s">
        <v>59</v>
      </c>
      <c r="B55" s="29" t="s">
        <v>39</v>
      </c>
      <c r="C55" s="30">
        <f>C56-C54</f>
        <v>2212</v>
      </c>
      <c r="D55" s="30">
        <f>D56-D54</f>
        <v>18</v>
      </c>
      <c r="E55" s="31">
        <f t="shared" si="0"/>
        <v>8.1374321880651E-3</v>
      </c>
      <c r="F55" s="30">
        <f>F56-F54</f>
        <v>16</v>
      </c>
      <c r="G55" s="31">
        <f t="shared" si="1"/>
        <v>0.88888888888888884</v>
      </c>
      <c r="H55" s="30">
        <f t="shared" ref="H55:N55" si="58">H56-H54</f>
        <v>1</v>
      </c>
      <c r="I55" s="30">
        <f t="shared" si="58"/>
        <v>2</v>
      </c>
      <c r="J55" s="30">
        <f t="shared" si="58"/>
        <v>0</v>
      </c>
      <c r="K55" s="32">
        <f t="shared" si="58"/>
        <v>4</v>
      </c>
      <c r="L55" s="32">
        <f t="shared" si="58"/>
        <v>4</v>
      </c>
      <c r="M55" s="32">
        <f t="shared" si="58"/>
        <v>5</v>
      </c>
      <c r="N55" s="32">
        <f t="shared" si="58"/>
        <v>1</v>
      </c>
      <c r="O55" s="33">
        <f t="shared" si="2"/>
        <v>4.5207956600361662E-4</v>
      </c>
      <c r="P55" s="33">
        <f t="shared" si="7"/>
        <v>5.5555555555555552E-2</v>
      </c>
      <c r="Q55" s="32">
        <f>Q56-Q54</f>
        <v>10</v>
      </c>
      <c r="R55" s="32">
        <f>R56-R54</f>
        <v>0</v>
      </c>
      <c r="S55" s="34">
        <f t="shared" si="36"/>
        <v>0</v>
      </c>
      <c r="T55" s="32">
        <f>T56-T54</f>
        <v>0</v>
      </c>
      <c r="U55" s="34" t="str">
        <f t="shared" si="4"/>
        <v/>
      </c>
      <c r="V55" s="32">
        <f t="shared" ref="V55:AB55" si="59">V56-V54</f>
        <v>0</v>
      </c>
      <c r="W55" s="32">
        <f t="shared" si="59"/>
        <v>0</v>
      </c>
      <c r="X55" s="32">
        <f t="shared" si="59"/>
        <v>0</v>
      </c>
      <c r="Y55" s="32">
        <f t="shared" si="59"/>
        <v>0</v>
      </c>
      <c r="Z55" s="32">
        <f t="shared" si="59"/>
        <v>0</v>
      </c>
      <c r="AA55" s="32">
        <f t="shared" si="59"/>
        <v>0</v>
      </c>
      <c r="AB55" s="32">
        <f t="shared" si="59"/>
        <v>0</v>
      </c>
      <c r="AC55" s="35">
        <f t="shared" si="5"/>
        <v>0</v>
      </c>
      <c r="AD55" s="36" t="str">
        <f t="shared" si="9"/>
        <v/>
      </c>
    </row>
    <row r="56" spans="1:30" ht="17.25" customHeight="1" x14ac:dyDescent="0.15">
      <c r="A56" s="71"/>
      <c r="B56" s="72" t="s">
        <v>40</v>
      </c>
      <c r="C56" s="73">
        <f>#REF!</f>
        <v>3152</v>
      </c>
      <c r="D56" s="73">
        <f>#REF!</f>
        <v>28</v>
      </c>
      <c r="E56" s="74">
        <f t="shared" si="0"/>
        <v>8.8832487309644676E-3</v>
      </c>
      <c r="F56" s="73">
        <f>#REF!</f>
        <v>25</v>
      </c>
      <c r="G56" s="74">
        <f t="shared" si="1"/>
        <v>0.8928571428571429</v>
      </c>
      <c r="H56" s="73">
        <f>#REF!</f>
        <v>1</v>
      </c>
      <c r="I56" s="73">
        <f>#REF!</f>
        <v>2</v>
      </c>
      <c r="J56" s="73">
        <f>#REF!</f>
        <v>0</v>
      </c>
      <c r="K56" s="75">
        <f>#REF!</f>
        <v>8</v>
      </c>
      <c r="L56" s="75">
        <f>#REF!</f>
        <v>9</v>
      </c>
      <c r="M56" s="75">
        <f>#REF!</f>
        <v>5</v>
      </c>
      <c r="N56" s="75">
        <f>#REF!</f>
        <v>1</v>
      </c>
      <c r="O56" s="76">
        <f t="shared" si="2"/>
        <v>3.1725888324873094E-4</v>
      </c>
      <c r="P56" s="77">
        <f t="shared" si="7"/>
        <v>3.5714285714285712E-2</v>
      </c>
      <c r="Q56" s="75">
        <f>#REF!</f>
        <v>29</v>
      </c>
      <c r="R56" s="75">
        <f>#REF!</f>
        <v>0</v>
      </c>
      <c r="S56" s="78">
        <f t="shared" si="36"/>
        <v>0</v>
      </c>
      <c r="T56" s="75">
        <f>#REF!</f>
        <v>0</v>
      </c>
      <c r="U56" s="78" t="str">
        <f t="shared" si="4"/>
        <v/>
      </c>
      <c r="V56" s="75">
        <f>#REF!</f>
        <v>0</v>
      </c>
      <c r="W56" s="75">
        <f>#REF!</f>
        <v>0</v>
      </c>
      <c r="X56" s="75">
        <f>#REF!</f>
        <v>0</v>
      </c>
      <c r="Y56" s="75">
        <f>#REF!</f>
        <v>0</v>
      </c>
      <c r="Z56" s="75">
        <f>#REF!</f>
        <v>0</v>
      </c>
      <c r="AA56" s="75">
        <f>#REF!</f>
        <v>0</v>
      </c>
      <c r="AB56" s="75">
        <f>#REF!</f>
        <v>0</v>
      </c>
      <c r="AC56" s="44">
        <f t="shared" si="5"/>
        <v>0</v>
      </c>
      <c r="AD56" s="79" t="str">
        <f t="shared" si="9"/>
        <v/>
      </c>
    </row>
    <row r="57" spans="1:30" ht="17.25" customHeight="1" x14ac:dyDescent="0.15">
      <c r="A57" s="18"/>
      <c r="B57" s="19" t="s">
        <v>37</v>
      </c>
      <c r="C57" s="20">
        <f>#REF!</f>
        <v>517</v>
      </c>
      <c r="D57" s="20">
        <f>#REF!</f>
        <v>19</v>
      </c>
      <c r="E57" s="21">
        <f t="shared" si="0"/>
        <v>3.6750483558994199E-2</v>
      </c>
      <c r="F57" s="20">
        <f>#REF!</f>
        <v>14</v>
      </c>
      <c r="G57" s="21">
        <f t="shared" si="1"/>
        <v>0.73684210526315785</v>
      </c>
      <c r="H57" s="20">
        <f>#REF!</f>
        <v>0</v>
      </c>
      <c r="I57" s="20">
        <f>#REF!</f>
        <v>0</v>
      </c>
      <c r="J57" s="20">
        <f>#REF!</f>
        <v>0</v>
      </c>
      <c r="K57" s="22">
        <f>#REF!</f>
        <v>4</v>
      </c>
      <c r="L57" s="22">
        <f>#REF!</f>
        <v>9</v>
      </c>
      <c r="M57" s="22">
        <f>#REF!</f>
        <v>1</v>
      </c>
      <c r="N57" s="22">
        <f>#REF!</f>
        <v>0</v>
      </c>
      <c r="O57" s="23">
        <f t="shared" si="2"/>
        <v>0</v>
      </c>
      <c r="P57" s="69">
        <f t="shared" si="7"/>
        <v>0</v>
      </c>
      <c r="Q57" s="22">
        <f>#REF!</f>
        <v>8</v>
      </c>
      <c r="R57" s="22">
        <f>#REF!</f>
        <v>0</v>
      </c>
      <c r="S57" s="25">
        <f t="shared" si="36"/>
        <v>0</v>
      </c>
      <c r="T57" s="22">
        <f>#REF!</f>
        <v>0</v>
      </c>
      <c r="U57" s="25" t="str">
        <f t="shared" si="4"/>
        <v/>
      </c>
      <c r="V57" s="22">
        <f>#REF!</f>
        <v>0</v>
      </c>
      <c r="W57" s="22">
        <f>#REF!</f>
        <v>0</v>
      </c>
      <c r="X57" s="22">
        <f>#REF!</f>
        <v>0</v>
      </c>
      <c r="Y57" s="22">
        <f>#REF!</f>
        <v>0</v>
      </c>
      <c r="Z57" s="22">
        <f>#REF!</f>
        <v>0</v>
      </c>
      <c r="AA57" s="22">
        <f>#REF!</f>
        <v>0</v>
      </c>
      <c r="AB57" s="22">
        <f>#REF!</f>
        <v>0</v>
      </c>
      <c r="AC57" s="26">
        <f t="shared" si="5"/>
        <v>0</v>
      </c>
      <c r="AD57" s="70" t="str">
        <f t="shared" si="9"/>
        <v/>
      </c>
    </row>
    <row r="58" spans="1:30" ht="17.25" customHeight="1" x14ac:dyDescent="0.15">
      <c r="A58" s="28" t="s">
        <v>60</v>
      </c>
      <c r="B58" s="29" t="s">
        <v>39</v>
      </c>
      <c r="C58" s="30">
        <f>C59-C57</f>
        <v>1558</v>
      </c>
      <c r="D58" s="30">
        <f>D59-D57</f>
        <v>35</v>
      </c>
      <c r="E58" s="31">
        <f t="shared" si="0"/>
        <v>2.2464698331193838E-2</v>
      </c>
      <c r="F58" s="30">
        <f>F59-F57</f>
        <v>29</v>
      </c>
      <c r="G58" s="31">
        <f t="shared" si="1"/>
        <v>0.82857142857142863</v>
      </c>
      <c r="H58" s="30">
        <f t="shared" ref="H58:N58" si="60">H59-H57</f>
        <v>2</v>
      </c>
      <c r="I58" s="30">
        <f t="shared" si="60"/>
        <v>0</v>
      </c>
      <c r="J58" s="30">
        <f t="shared" si="60"/>
        <v>0</v>
      </c>
      <c r="K58" s="32">
        <f t="shared" si="60"/>
        <v>20</v>
      </c>
      <c r="L58" s="32">
        <f t="shared" si="60"/>
        <v>4</v>
      </c>
      <c r="M58" s="32">
        <f t="shared" si="60"/>
        <v>3</v>
      </c>
      <c r="N58" s="32">
        <f t="shared" si="60"/>
        <v>2</v>
      </c>
      <c r="O58" s="33">
        <f t="shared" si="2"/>
        <v>1.2836970474967907E-3</v>
      </c>
      <c r="P58" s="33">
        <f t="shared" si="7"/>
        <v>5.7142857142857141E-2</v>
      </c>
      <c r="Q58" s="32">
        <f>Q59-Q57</f>
        <v>2</v>
      </c>
      <c r="R58" s="32">
        <f>R59-R57</f>
        <v>0</v>
      </c>
      <c r="S58" s="34">
        <f t="shared" si="36"/>
        <v>0</v>
      </c>
      <c r="T58" s="32">
        <f>T59-T57</f>
        <v>0</v>
      </c>
      <c r="U58" s="34" t="str">
        <f t="shared" si="4"/>
        <v/>
      </c>
      <c r="V58" s="32">
        <f t="shared" ref="V58:AB58" si="61">V59-V57</f>
        <v>0</v>
      </c>
      <c r="W58" s="32">
        <f t="shared" si="61"/>
        <v>0</v>
      </c>
      <c r="X58" s="32">
        <f t="shared" si="61"/>
        <v>0</v>
      </c>
      <c r="Y58" s="32">
        <f t="shared" si="61"/>
        <v>0</v>
      </c>
      <c r="Z58" s="32">
        <f t="shared" si="61"/>
        <v>0</v>
      </c>
      <c r="AA58" s="32">
        <f t="shared" si="61"/>
        <v>0</v>
      </c>
      <c r="AB58" s="32">
        <f t="shared" si="61"/>
        <v>0</v>
      </c>
      <c r="AC58" s="35">
        <f t="shared" si="5"/>
        <v>0</v>
      </c>
      <c r="AD58" s="36" t="str">
        <f t="shared" si="9"/>
        <v/>
      </c>
    </row>
    <row r="59" spans="1:30" ht="17.25" customHeight="1" x14ac:dyDescent="0.15">
      <c r="A59" s="71"/>
      <c r="B59" s="72" t="s">
        <v>40</v>
      </c>
      <c r="C59" s="73">
        <f>#REF!</f>
        <v>2075</v>
      </c>
      <c r="D59" s="73">
        <f>#REF!</f>
        <v>54</v>
      </c>
      <c r="E59" s="74">
        <f t="shared" si="0"/>
        <v>2.6024096385542168E-2</v>
      </c>
      <c r="F59" s="73">
        <f>#REF!</f>
        <v>43</v>
      </c>
      <c r="G59" s="74">
        <f t="shared" si="1"/>
        <v>0.79629629629629628</v>
      </c>
      <c r="H59" s="73">
        <f>#REF!</f>
        <v>2</v>
      </c>
      <c r="I59" s="73">
        <f>#REF!</f>
        <v>0</v>
      </c>
      <c r="J59" s="73">
        <f>#REF!</f>
        <v>0</v>
      </c>
      <c r="K59" s="75">
        <f>#REF!</f>
        <v>24</v>
      </c>
      <c r="L59" s="75">
        <f>#REF!</f>
        <v>13</v>
      </c>
      <c r="M59" s="75">
        <f>#REF!</f>
        <v>4</v>
      </c>
      <c r="N59" s="75">
        <f>#REF!</f>
        <v>2</v>
      </c>
      <c r="O59" s="76">
        <f t="shared" si="2"/>
        <v>9.6385542168674694E-4</v>
      </c>
      <c r="P59" s="77">
        <f t="shared" si="7"/>
        <v>3.7037037037037035E-2</v>
      </c>
      <c r="Q59" s="75">
        <f>#REF!</f>
        <v>10</v>
      </c>
      <c r="R59" s="75">
        <f>#REF!</f>
        <v>0</v>
      </c>
      <c r="S59" s="78">
        <f t="shared" si="36"/>
        <v>0</v>
      </c>
      <c r="T59" s="75">
        <f>#REF!</f>
        <v>0</v>
      </c>
      <c r="U59" s="78" t="str">
        <f t="shared" si="4"/>
        <v/>
      </c>
      <c r="V59" s="75">
        <f>#REF!</f>
        <v>0</v>
      </c>
      <c r="W59" s="75">
        <f>#REF!</f>
        <v>0</v>
      </c>
      <c r="X59" s="75">
        <f>#REF!</f>
        <v>0</v>
      </c>
      <c r="Y59" s="75">
        <f>#REF!</f>
        <v>0</v>
      </c>
      <c r="Z59" s="75">
        <f>#REF!</f>
        <v>0</v>
      </c>
      <c r="AA59" s="75">
        <f>#REF!</f>
        <v>0</v>
      </c>
      <c r="AB59" s="75">
        <f>#REF!</f>
        <v>0</v>
      </c>
      <c r="AC59" s="44">
        <f t="shared" si="5"/>
        <v>0</v>
      </c>
      <c r="AD59" s="79" t="str">
        <f t="shared" si="9"/>
        <v/>
      </c>
    </row>
    <row r="60" spans="1:30" ht="17.25" customHeight="1" x14ac:dyDescent="0.15">
      <c r="A60" s="18"/>
      <c r="B60" s="19" t="s">
        <v>37</v>
      </c>
      <c r="C60" s="20">
        <f>#REF!</f>
        <v>467</v>
      </c>
      <c r="D60" s="20">
        <f>#REF!</f>
        <v>19</v>
      </c>
      <c r="E60" s="21">
        <f t="shared" si="0"/>
        <v>4.068522483940043E-2</v>
      </c>
      <c r="F60" s="20">
        <f>#REF!</f>
        <v>12</v>
      </c>
      <c r="G60" s="21">
        <f t="shared" si="1"/>
        <v>0.63157894736842102</v>
      </c>
      <c r="H60" s="20">
        <f>#REF!</f>
        <v>0</v>
      </c>
      <c r="I60" s="20">
        <f>#REF!</f>
        <v>1</v>
      </c>
      <c r="J60" s="20">
        <f>#REF!</f>
        <v>0</v>
      </c>
      <c r="K60" s="22">
        <f>#REF!</f>
        <v>5</v>
      </c>
      <c r="L60" s="22">
        <f>#REF!</f>
        <v>6</v>
      </c>
      <c r="M60" s="22">
        <f>#REF!</f>
        <v>0</v>
      </c>
      <c r="N60" s="22">
        <f>#REF!</f>
        <v>0</v>
      </c>
      <c r="O60" s="23">
        <f t="shared" si="2"/>
        <v>0</v>
      </c>
      <c r="P60" s="69">
        <f t="shared" si="7"/>
        <v>0</v>
      </c>
      <c r="Q60" s="22">
        <f>#REF!</f>
        <v>18</v>
      </c>
      <c r="R60" s="22">
        <f>#REF!</f>
        <v>0</v>
      </c>
      <c r="S60" s="25">
        <f t="shared" si="36"/>
        <v>0</v>
      </c>
      <c r="T60" s="22">
        <f>#REF!</f>
        <v>0</v>
      </c>
      <c r="U60" s="25" t="str">
        <f t="shared" si="4"/>
        <v/>
      </c>
      <c r="V60" s="22">
        <f>#REF!</f>
        <v>0</v>
      </c>
      <c r="W60" s="22">
        <f>#REF!</f>
        <v>0</v>
      </c>
      <c r="X60" s="22">
        <f>#REF!</f>
        <v>0</v>
      </c>
      <c r="Y60" s="22">
        <f>#REF!</f>
        <v>0</v>
      </c>
      <c r="Z60" s="22">
        <f>#REF!</f>
        <v>0</v>
      </c>
      <c r="AA60" s="22">
        <f>#REF!</f>
        <v>0</v>
      </c>
      <c r="AB60" s="22">
        <f>#REF!</f>
        <v>0</v>
      </c>
      <c r="AC60" s="26">
        <f t="shared" si="5"/>
        <v>0</v>
      </c>
      <c r="AD60" s="70" t="str">
        <f t="shared" si="9"/>
        <v/>
      </c>
    </row>
    <row r="61" spans="1:30" ht="17.25" customHeight="1" x14ac:dyDescent="0.15">
      <c r="A61" s="28" t="s">
        <v>61</v>
      </c>
      <c r="B61" s="29" t="s">
        <v>39</v>
      </c>
      <c r="C61" s="30">
        <f>C62-C60</f>
        <v>1746</v>
      </c>
      <c r="D61" s="30">
        <f>D62-D60</f>
        <v>28</v>
      </c>
      <c r="E61" s="31">
        <f t="shared" si="0"/>
        <v>1.6036655211912942E-2</v>
      </c>
      <c r="F61" s="30">
        <f>F62-F60</f>
        <v>21</v>
      </c>
      <c r="G61" s="31">
        <f t="shared" si="1"/>
        <v>0.75</v>
      </c>
      <c r="H61" s="30">
        <f t="shared" ref="H61:N61" si="62">H62-H60</f>
        <v>0</v>
      </c>
      <c r="I61" s="30">
        <f t="shared" si="62"/>
        <v>0</v>
      </c>
      <c r="J61" s="30">
        <f t="shared" si="62"/>
        <v>1</v>
      </c>
      <c r="K61" s="32">
        <f t="shared" si="62"/>
        <v>12</v>
      </c>
      <c r="L61" s="32">
        <f t="shared" si="62"/>
        <v>8</v>
      </c>
      <c r="M61" s="32">
        <f t="shared" si="62"/>
        <v>0</v>
      </c>
      <c r="N61" s="32">
        <f t="shared" si="62"/>
        <v>0</v>
      </c>
      <c r="O61" s="33">
        <f t="shared" si="2"/>
        <v>0</v>
      </c>
      <c r="P61" s="33">
        <f t="shared" si="7"/>
        <v>0</v>
      </c>
      <c r="Q61" s="32">
        <f>Q62-Q60</f>
        <v>15</v>
      </c>
      <c r="R61" s="32">
        <f>R62-R60</f>
        <v>0</v>
      </c>
      <c r="S61" s="34">
        <f t="shared" si="36"/>
        <v>0</v>
      </c>
      <c r="T61" s="32">
        <f>T62-T60</f>
        <v>0</v>
      </c>
      <c r="U61" s="34" t="str">
        <f t="shared" si="4"/>
        <v/>
      </c>
      <c r="V61" s="32">
        <f t="shared" ref="V61:AB61" si="63">V62-V60</f>
        <v>0</v>
      </c>
      <c r="W61" s="32">
        <f t="shared" si="63"/>
        <v>0</v>
      </c>
      <c r="X61" s="32">
        <f t="shared" si="63"/>
        <v>0</v>
      </c>
      <c r="Y61" s="32">
        <f t="shared" si="63"/>
        <v>0</v>
      </c>
      <c r="Z61" s="32">
        <f t="shared" si="63"/>
        <v>0</v>
      </c>
      <c r="AA61" s="32">
        <f t="shared" si="63"/>
        <v>0</v>
      </c>
      <c r="AB61" s="32">
        <f t="shared" si="63"/>
        <v>0</v>
      </c>
      <c r="AC61" s="35">
        <f t="shared" si="5"/>
        <v>0</v>
      </c>
      <c r="AD61" s="36" t="str">
        <f t="shared" si="9"/>
        <v/>
      </c>
    </row>
    <row r="62" spans="1:30" ht="17.25" customHeight="1" thickBot="1" x14ac:dyDescent="0.2">
      <c r="A62" s="28"/>
      <c r="B62" s="37" t="s">
        <v>40</v>
      </c>
      <c r="C62" s="38">
        <f>#REF!</f>
        <v>2213</v>
      </c>
      <c r="D62" s="38">
        <f>#REF!</f>
        <v>47</v>
      </c>
      <c r="E62" s="39">
        <f t="shared" si="0"/>
        <v>2.1238138273836422E-2</v>
      </c>
      <c r="F62" s="38">
        <f>#REF!</f>
        <v>33</v>
      </c>
      <c r="G62" s="39">
        <f t="shared" si="1"/>
        <v>0.7021276595744681</v>
      </c>
      <c r="H62" s="38">
        <f>#REF!</f>
        <v>0</v>
      </c>
      <c r="I62" s="38">
        <f>#REF!</f>
        <v>1</v>
      </c>
      <c r="J62" s="38">
        <f>#REF!</f>
        <v>1</v>
      </c>
      <c r="K62" s="40">
        <f>#REF!</f>
        <v>17</v>
      </c>
      <c r="L62" s="40">
        <f>#REF!</f>
        <v>14</v>
      </c>
      <c r="M62" s="40">
        <f>#REF!</f>
        <v>0</v>
      </c>
      <c r="N62" s="40">
        <f>#REF!</f>
        <v>0</v>
      </c>
      <c r="O62" s="41">
        <f t="shared" si="2"/>
        <v>0</v>
      </c>
      <c r="P62" s="63">
        <f t="shared" si="7"/>
        <v>0</v>
      </c>
      <c r="Q62" s="40">
        <f>#REF!</f>
        <v>33</v>
      </c>
      <c r="R62" s="40">
        <f>#REF!</f>
        <v>0</v>
      </c>
      <c r="S62" s="43">
        <f t="shared" si="36"/>
        <v>0</v>
      </c>
      <c r="T62" s="40">
        <f>#REF!</f>
        <v>0</v>
      </c>
      <c r="U62" s="43" t="str">
        <f t="shared" si="4"/>
        <v/>
      </c>
      <c r="V62" s="40">
        <f>#REF!</f>
        <v>0</v>
      </c>
      <c r="W62" s="40">
        <f>#REF!</f>
        <v>0</v>
      </c>
      <c r="X62" s="40">
        <f>#REF!</f>
        <v>0</v>
      </c>
      <c r="Y62" s="40">
        <f>#REF!</f>
        <v>0</v>
      </c>
      <c r="Z62" s="40">
        <f>#REF!</f>
        <v>0</v>
      </c>
      <c r="AA62" s="40">
        <f>#REF!</f>
        <v>0</v>
      </c>
      <c r="AB62" s="40">
        <f>#REF!</f>
        <v>0</v>
      </c>
      <c r="AC62" s="44">
        <f t="shared" si="5"/>
        <v>0</v>
      </c>
      <c r="AD62" s="66" t="str">
        <f t="shared" si="9"/>
        <v/>
      </c>
    </row>
    <row r="63" spans="1:30" ht="17.25" customHeight="1" x14ac:dyDescent="0.15">
      <c r="A63" s="46"/>
      <c r="B63" s="47" t="s">
        <v>37</v>
      </c>
      <c r="C63" s="85">
        <f t="shared" ref="C63:D65" si="64">C54+C57+C60</f>
        <v>1924</v>
      </c>
      <c r="D63" s="85">
        <f t="shared" si="64"/>
        <v>48</v>
      </c>
      <c r="E63" s="86">
        <f t="shared" si="0"/>
        <v>2.4948024948024949E-2</v>
      </c>
      <c r="F63" s="85">
        <f>F54+F57+F60</f>
        <v>35</v>
      </c>
      <c r="G63" s="86">
        <f t="shared" si="1"/>
        <v>0.72916666666666663</v>
      </c>
      <c r="H63" s="85">
        <f t="shared" ref="H63:N65" si="65">H54+H57+H60</f>
        <v>0</v>
      </c>
      <c r="I63" s="85">
        <f t="shared" si="65"/>
        <v>1</v>
      </c>
      <c r="J63" s="85">
        <f t="shared" si="65"/>
        <v>0</v>
      </c>
      <c r="K63" s="87">
        <f t="shared" si="65"/>
        <v>13</v>
      </c>
      <c r="L63" s="87">
        <f t="shared" si="65"/>
        <v>20</v>
      </c>
      <c r="M63" s="87">
        <f t="shared" si="65"/>
        <v>1</v>
      </c>
      <c r="N63" s="87">
        <f t="shared" si="65"/>
        <v>0</v>
      </c>
      <c r="O63" s="51">
        <f t="shared" si="2"/>
        <v>0</v>
      </c>
      <c r="P63" s="69">
        <f t="shared" si="7"/>
        <v>0</v>
      </c>
      <c r="Q63" s="87">
        <f t="shared" ref="Q63:R65" si="66">Q54+Q57+Q60</f>
        <v>45</v>
      </c>
      <c r="R63" s="87">
        <f t="shared" si="66"/>
        <v>0</v>
      </c>
      <c r="S63" s="88">
        <f>R63/Q63</f>
        <v>0</v>
      </c>
      <c r="T63" s="87">
        <f>T54+T57+T60</f>
        <v>0</v>
      </c>
      <c r="U63" s="53" t="str">
        <f t="shared" si="4"/>
        <v/>
      </c>
      <c r="V63" s="87">
        <f t="shared" ref="V63:AB65" si="67">V54+V57+V60</f>
        <v>0</v>
      </c>
      <c r="W63" s="87">
        <f t="shared" si="67"/>
        <v>0</v>
      </c>
      <c r="X63" s="87">
        <f t="shared" si="67"/>
        <v>0</v>
      </c>
      <c r="Y63" s="87">
        <f t="shared" si="67"/>
        <v>0</v>
      </c>
      <c r="Z63" s="87">
        <f t="shared" si="67"/>
        <v>0</v>
      </c>
      <c r="AA63" s="87">
        <f t="shared" si="67"/>
        <v>0</v>
      </c>
      <c r="AB63" s="87">
        <f t="shared" si="67"/>
        <v>0</v>
      </c>
      <c r="AC63" s="54">
        <f t="shared" si="5"/>
        <v>0</v>
      </c>
      <c r="AD63" s="70" t="str">
        <f t="shared" si="9"/>
        <v/>
      </c>
    </row>
    <row r="64" spans="1:30" ht="17.25" customHeight="1" x14ac:dyDescent="0.15">
      <c r="A64" s="56" t="s">
        <v>62</v>
      </c>
      <c r="B64" s="29" t="s">
        <v>39</v>
      </c>
      <c r="C64" s="30">
        <f t="shared" si="64"/>
        <v>5516</v>
      </c>
      <c r="D64" s="30">
        <f t="shared" si="64"/>
        <v>81</v>
      </c>
      <c r="E64" s="31">
        <f t="shared" si="0"/>
        <v>1.4684554024655547E-2</v>
      </c>
      <c r="F64" s="30">
        <f>F55+F58+F61</f>
        <v>66</v>
      </c>
      <c r="G64" s="31">
        <f t="shared" si="1"/>
        <v>0.81481481481481477</v>
      </c>
      <c r="H64" s="30">
        <f t="shared" si="65"/>
        <v>3</v>
      </c>
      <c r="I64" s="30">
        <f t="shared" si="65"/>
        <v>2</v>
      </c>
      <c r="J64" s="30">
        <f t="shared" si="65"/>
        <v>1</v>
      </c>
      <c r="K64" s="32">
        <f t="shared" si="65"/>
        <v>36</v>
      </c>
      <c r="L64" s="32">
        <f t="shared" si="65"/>
        <v>16</v>
      </c>
      <c r="M64" s="32">
        <f t="shared" si="65"/>
        <v>8</v>
      </c>
      <c r="N64" s="32">
        <f t="shared" si="65"/>
        <v>3</v>
      </c>
      <c r="O64" s="33">
        <f t="shared" si="2"/>
        <v>5.4387237128353878E-4</v>
      </c>
      <c r="P64" s="33">
        <f t="shared" si="7"/>
        <v>3.7037037037037035E-2</v>
      </c>
      <c r="Q64" s="32">
        <f t="shared" si="66"/>
        <v>27</v>
      </c>
      <c r="R64" s="32">
        <f t="shared" si="66"/>
        <v>0</v>
      </c>
      <c r="S64" s="34">
        <f t="shared" ref="S64:S125" si="68">R64/Q64</f>
        <v>0</v>
      </c>
      <c r="T64" s="32">
        <f>T55+T58+T61</f>
        <v>0</v>
      </c>
      <c r="U64" s="34" t="str">
        <f t="shared" si="4"/>
        <v/>
      </c>
      <c r="V64" s="32">
        <f t="shared" si="67"/>
        <v>0</v>
      </c>
      <c r="W64" s="32">
        <f t="shared" si="67"/>
        <v>0</v>
      </c>
      <c r="X64" s="32">
        <f t="shared" si="67"/>
        <v>0</v>
      </c>
      <c r="Y64" s="32">
        <f t="shared" si="67"/>
        <v>0</v>
      </c>
      <c r="Z64" s="32">
        <f t="shared" si="67"/>
        <v>0</v>
      </c>
      <c r="AA64" s="32">
        <f t="shared" si="67"/>
        <v>0</v>
      </c>
      <c r="AB64" s="32">
        <f t="shared" si="67"/>
        <v>0</v>
      </c>
      <c r="AC64" s="35">
        <f t="shared" si="5"/>
        <v>0</v>
      </c>
      <c r="AD64" s="36" t="str">
        <f t="shared" si="9"/>
        <v/>
      </c>
    </row>
    <row r="65" spans="1:30" ht="17.25" customHeight="1" thickBot="1" x14ac:dyDescent="0.2">
      <c r="A65" s="57" t="s">
        <v>58</v>
      </c>
      <c r="B65" s="58" t="s">
        <v>40</v>
      </c>
      <c r="C65" s="89">
        <f t="shared" si="64"/>
        <v>7440</v>
      </c>
      <c r="D65" s="89">
        <f t="shared" si="64"/>
        <v>129</v>
      </c>
      <c r="E65" s="60">
        <f t="shared" si="0"/>
        <v>1.7338709677419354E-2</v>
      </c>
      <c r="F65" s="89">
        <f>F56+F59+F62</f>
        <v>101</v>
      </c>
      <c r="G65" s="60">
        <f t="shared" si="1"/>
        <v>0.78294573643410847</v>
      </c>
      <c r="H65" s="89">
        <f t="shared" si="65"/>
        <v>3</v>
      </c>
      <c r="I65" s="89">
        <f t="shared" si="65"/>
        <v>3</v>
      </c>
      <c r="J65" s="89">
        <f t="shared" si="65"/>
        <v>1</v>
      </c>
      <c r="K65" s="90">
        <f t="shared" si="65"/>
        <v>49</v>
      </c>
      <c r="L65" s="90">
        <f t="shared" si="65"/>
        <v>36</v>
      </c>
      <c r="M65" s="90">
        <f t="shared" si="65"/>
        <v>9</v>
      </c>
      <c r="N65" s="90">
        <f t="shared" si="65"/>
        <v>3</v>
      </c>
      <c r="O65" s="62">
        <f t="shared" si="2"/>
        <v>4.032258064516129E-4</v>
      </c>
      <c r="P65" s="63">
        <f t="shared" si="7"/>
        <v>2.3255813953488372E-2</v>
      </c>
      <c r="Q65" s="90">
        <f t="shared" si="66"/>
        <v>72</v>
      </c>
      <c r="R65" s="90">
        <f t="shared" si="66"/>
        <v>0</v>
      </c>
      <c r="S65" s="91">
        <f t="shared" si="68"/>
        <v>0</v>
      </c>
      <c r="T65" s="90">
        <f>T56+T59+T62</f>
        <v>0</v>
      </c>
      <c r="U65" s="64" t="str">
        <f t="shared" si="4"/>
        <v/>
      </c>
      <c r="V65" s="90">
        <f t="shared" si="67"/>
        <v>0</v>
      </c>
      <c r="W65" s="90">
        <f t="shared" si="67"/>
        <v>0</v>
      </c>
      <c r="X65" s="90">
        <f t="shared" si="67"/>
        <v>0</v>
      </c>
      <c r="Y65" s="90">
        <f t="shared" si="67"/>
        <v>0</v>
      </c>
      <c r="Z65" s="90">
        <f t="shared" si="67"/>
        <v>0</v>
      </c>
      <c r="AA65" s="90">
        <f t="shared" si="67"/>
        <v>0</v>
      </c>
      <c r="AB65" s="90">
        <f t="shared" si="67"/>
        <v>0</v>
      </c>
      <c r="AC65" s="65">
        <f t="shared" si="5"/>
        <v>0</v>
      </c>
      <c r="AD65" s="66" t="str">
        <f t="shared" si="9"/>
        <v/>
      </c>
    </row>
    <row r="66" spans="1:30" ht="17.25" customHeight="1" x14ac:dyDescent="0.15">
      <c r="A66" s="28"/>
      <c r="B66" s="67" t="s">
        <v>37</v>
      </c>
      <c r="C66" s="38">
        <f>#REF!</f>
        <v>907</v>
      </c>
      <c r="D66" s="38">
        <f>#REF!</f>
        <v>51</v>
      </c>
      <c r="E66" s="68">
        <f t="shared" si="0"/>
        <v>5.6229327453142228E-2</v>
      </c>
      <c r="F66" s="38">
        <f>#REF!</f>
        <v>40</v>
      </c>
      <c r="G66" s="68">
        <f t="shared" si="1"/>
        <v>0.78431372549019607</v>
      </c>
      <c r="H66" s="38">
        <f>#REF!</f>
        <v>1</v>
      </c>
      <c r="I66" s="38">
        <f>#REF!</f>
        <v>1</v>
      </c>
      <c r="J66" s="38">
        <f>#REF!</f>
        <v>0</v>
      </c>
      <c r="K66" s="40">
        <f>#REF!</f>
        <v>19</v>
      </c>
      <c r="L66" s="40">
        <f>#REF!</f>
        <v>13</v>
      </c>
      <c r="M66" s="40">
        <f>#REF!</f>
        <v>6</v>
      </c>
      <c r="N66" s="40">
        <f>#REF!</f>
        <v>1</v>
      </c>
      <c r="O66" s="41">
        <f t="shared" si="2"/>
        <v>1.1025358324145535E-3</v>
      </c>
      <c r="P66" s="69">
        <f t="shared" si="7"/>
        <v>1.9607843137254902E-2</v>
      </c>
      <c r="Q66" s="40">
        <f>#REF!</f>
        <v>20</v>
      </c>
      <c r="R66" s="40">
        <f>#REF!</f>
        <v>0</v>
      </c>
      <c r="S66" s="43">
        <f t="shared" si="68"/>
        <v>0</v>
      </c>
      <c r="T66" s="40">
        <f>#REF!</f>
        <v>0</v>
      </c>
      <c r="U66" s="43" t="str">
        <f t="shared" si="4"/>
        <v/>
      </c>
      <c r="V66" s="40">
        <f>#REF!</f>
        <v>0</v>
      </c>
      <c r="W66" s="40">
        <f>#REF!</f>
        <v>0</v>
      </c>
      <c r="X66" s="40">
        <f>#REF!</f>
        <v>0</v>
      </c>
      <c r="Y66" s="40">
        <f>#REF!</f>
        <v>0</v>
      </c>
      <c r="Z66" s="40">
        <f>#REF!</f>
        <v>0</v>
      </c>
      <c r="AA66" s="40">
        <f>#REF!</f>
        <v>0</v>
      </c>
      <c r="AB66" s="40">
        <f>#REF!</f>
        <v>0</v>
      </c>
      <c r="AC66" s="44">
        <f t="shared" si="5"/>
        <v>0</v>
      </c>
      <c r="AD66" s="70" t="str">
        <f t="shared" si="9"/>
        <v/>
      </c>
    </row>
    <row r="67" spans="1:30" ht="17.25" customHeight="1" x14ac:dyDescent="0.15">
      <c r="A67" s="28" t="s">
        <v>63</v>
      </c>
      <c r="B67" s="29" t="s">
        <v>39</v>
      </c>
      <c r="C67" s="30">
        <f>C68-C66</f>
        <v>5164</v>
      </c>
      <c r="D67" s="30">
        <f>D68-D66</f>
        <v>180</v>
      </c>
      <c r="E67" s="31">
        <f t="shared" si="0"/>
        <v>3.4856700232378003E-2</v>
      </c>
      <c r="F67" s="30">
        <f>F68-F66</f>
        <v>152</v>
      </c>
      <c r="G67" s="31">
        <f t="shared" si="1"/>
        <v>0.84444444444444444</v>
      </c>
      <c r="H67" s="30">
        <f t="shared" ref="H67:N67" si="69">H68-H66</f>
        <v>2</v>
      </c>
      <c r="I67" s="30">
        <f t="shared" si="69"/>
        <v>1</v>
      </c>
      <c r="J67" s="30">
        <f t="shared" si="69"/>
        <v>1</v>
      </c>
      <c r="K67" s="32">
        <f t="shared" si="69"/>
        <v>70</v>
      </c>
      <c r="L67" s="32">
        <f t="shared" si="69"/>
        <v>54</v>
      </c>
      <c r="M67" s="32">
        <f t="shared" si="69"/>
        <v>24</v>
      </c>
      <c r="N67" s="32">
        <f t="shared" si="69"/>
        <v>2</v>
      </c>
      <c r="O67" s="33">
        <f t="shared" si="2"/>
        <v>3.8729666924864449E-4</v>
      </c>
      <c r="P67" s="33">
        <f t="shared" si="7"/>
        <v>1.1111111111111112E-2</v>
      </c>
      <c r="Q67" s="32">
        <f>Q68-Q66</f>
        <v>12</v>
      </c>
      <c r="R67" s="32">
        <f>R68-R66</f>
        <v>0</v>
      </c>
      <c r="S67" s="34">
        <f t="shared" si="68"/>
        <v>0</v>
      </c>
      <c r="T67" s="32">
        <f>T68-T66</f>
        <v>0</v>
      </c>
      <c r="U67" s="34" t="str">
        <f t="shared" si="4"/>
        <v/>
      </c>
      <c r="V67" s="32">
        <f t="shared" ref="V67:AB67" si="70">V68-V66</f>
        <v>0</v>
      </c>
      <c r="W67" s="32">
        <f t="shared" si="70"/>
        <v>0</v>
      </c>
      <c r="X67" s="32">
        <f t="shared" si="70"/>
        <v>0</v>
      </c>
      <c r="Y67" s="32">
        <f t="shared" si="70"/>
        <v>0</v>
      </c>
      <c r="Z67" s="32">
        <f t="shared" si="70"/>
        <v>0</v>
      </c>
      <c r="AA67" s="32">
        <f t="shared" si="70"/>
        <v>0</v>
      </c>
      <c r="AB67" s="32">
        <f t="shared" si="70"/>
        <v>0</v>
      </c>
      <c r="AC67" s="35">
        <f t="shared" si="5"/>
        <v>0</v>
      </c>
      <c r="AD67" s="36" t="str">
        <f t="shared" si="9"/>
        <v/>
      </c>
    </row>
    <row r="68" spans="1:30" ht="17.25" customHeight="1" x14ac:dyDescent="0.15">
      <c r="A68" s="71"/>
      <c r="B68" s="72" t="s">
        <v>40</v>
      </c>
      <c r="C68" s="73">
        <f>#REF!</f>
        <v>6071</v>
      </c>
      <c r="D68" s="73">
        <f>#REF!</f>
        <v>231</v>
      </c>
      <c r="E68" s="74">
        <f t="shared" si="0"/>
        <v>3.8049744687860321E-2</v>
      </c>
      <c r="F68" s="73">
        <f>#REF!</f>
        <v>192</v>
      </c>
      <c r="G68" s="74">
        <f t="shared" si="1"/>
        <v>0.83116883116883122</v>
      </c>
      <c r="H68" s="73">
        <f>#REF!</f>
        <v>3</v>
      </c>
      <c r="I68" s="73">
        <f>#REF!</f>
        <v>2</v>
      </c>
      <c r="J68" s="73">
        <f>#REF!</f>
        <v>1</v>
      </c>
      <c r="K68" s="75">
        <f>#REF!</f>
        <v>89</v>
      </c>
      <c r="L68" s="75">
        <f>#REF!</f>
        <v>67</v>
      </c>
      <c r="M68" s="75">
        <f>#REF!</f>
        <v>30</v>
      </c>
      <c r="N68" s="75">
        <f>#REF!</f>
        <v>3</v>
      </c>
      <c r="O68" s="76">
        <f t="shared" si="2"/>
        <v>4.941525284137704E-4</v>
      </c>
      <c r="P68" s="77">
        <f t="shared" si="7"/>
        <v>1.2987012987012988E-2</v>
      </c>
      <c r="Q68" s="75">
        <f>#REF!</f>
        <v>32</v>
      </c>
      <c r="R68" s="75">
        <f>#REF!</f>
        <v>0</v>
      </c>
      <c r="S68" s="78">
        <f t="shared" si="68"/>
        <v>0</v>
      </c>
      <c r="T68" s="75">
        <f>#REF!</f>
        <v>0</v>
      </c>
      <c r="U68" s="78" t="str">
        <f t="shared" si="4"/>
        <v/>
      </c>
      <c r="V68" s="75">
        <f>#REF!</f>
        <v>0</v>
      </c>
      <c r="W68" s="75">
        <f>#REF!</f>
        <v>0</v>
      </c>
      <c r="X68" s="75">
        <f>#REF!</f>
        <v>0</v>
      </c>
      <c r="Y68" s="75">
        <f>#REF!</f>
        <v>0</v>
      </c>
      <c r="Z68" s="75">
        <f>#REF!</f>
        <v>0</v>
      </c>
      <c r="AA68" s="75">
        <f>#REF!</f>
        <v>0</v>
      </c>
      <c r="AB68" s="75">
        <f>#REF!</f>
        <v>0</v>
      </c>
      <c r="AC68" s="44">
        <f t="shared" si="5"/>
        <v>0</v>
      </c>
      <c r="AD68" s="79" t="str">
        <f t="shared" si="9"/>
        <v/>
      </c>
    </row>
    <row r="69" spans="1:30" ht="17.25" customHeight="1" x14ac:dyDescent="0.15">
      <c r="A69" s="18"/>
      <c r="B69" s="19" t="s">
        <v>37</v>
      </c>
      <c r="C69" s="20">
        <f>#REF!</f>
        <v>256</v>
      </c>
      <c r="D69" s="20">
        <f>#REF!</f>
        <v>14</v>
      </c>
      <c r="E69" s="21">
        <f t="shared" si="0"/>
        <v>5.46875E-2</v>
      </c>
      <c r="F69" s="20">
        <f>#REF!</f>
        <v>13</v>
      </c>
      <c r="G69" s="21">
        <f t="shared" si="1"/>
        <v>0.9285714285714286</v>
      </c>
      <c r="H69" s="20">
        <f>#REF!</f>
        <v>1</v>
      </c>
      <c r="I69" s="20">
        <f>#REF!</f>
        <v>0</v>
      </c>
      <c r="J69" s="20">
        <f>#REF!</f>
        <v>1</v>
      </c>
      <c r="K69" s="22">
        <f>#REF!</f>
        <v>7</v>
      </c>
      <c r="L69" s="22">
        <f>#REF!</f>
        <v>4</v>
      </c>
      <c r="M69" s="22">
        <f>#REF!</f>
        <v>0</v>
      </c>
      <c r="N69" s="22">
        <f>#REF!</f>
        <v>1</v>
      </c>
      <c r="O69" s="23">
        <f t="shared" si="2"/>
        <v>3.90625E-3</v>
      </c>
      <c r="P69" s="69">
        <f t="shared" si="7"/>
        <v>7.1428571428571425E-2</v>
      </c>
      <c r="Q69" s="22">
        <f>#REF!</f>
        <v>14</v>
      </c>
      <c r="R69" s="22">
        <f>#REF!</f>
        <v>0</v>
      </c>
      <c r="S69" s="25">
        <f t="shared" si="68"/>
        <v>0</v>
      </c>
      <c r="T69" s="22">
        <f>#REF!</f>
        <v>0</v>
      </c>
      <c r="U69" s="25" t="str">
        <f t="shared" si="4"/>
        <v/>
      </c>
      <c r="V69" s="22">
        <f>#REF!</f>
        <v>0</v>
      </c>
      <c r="W69" s="22">
        <f>#REF!</f>
        <v>0</v>
      </c>
      <c r="X69" s="22">
        <f>#REF!</f>
        <v>0</v>
      </c>
      <c r="Y69" s="22">
        <f>#REF!</f>
        <v>0</v>
      </c>
      <c r="Z69" s="22">
        <f>#REF!</f>
        <v>0</v>
      </c>
      <c r="AA69" s="22">
        <f>#REF!</f>
        <v>0</v>
      </c>
      <c r="AB69" s="22">
        <f>#REF!</f>
        <v>0</v>
      </c>
      <c r="AC69" s="26">
        <f t="shared" si="5"/>
        <v>0</v>
      </c>
      <c r="AD69" s="70" t="str">
        <f t="shared" si="9"/>
        <v/>
      </c>
    </row>
    <row r="70" spans="1:30" ht="17.25" customHeight="1" x14ac:dyDescent="0.15">
      <c r="A70" s="28" t="s">
        <v>64</v>
      </c>
      <c r="B70" s="29" t="s">
        <v>39</v>
      </c>
      <c r="C70" s="30">
        <f>C71-C69</f>
        <v>1655</v>
      </c>
      <c r="D70" s="30">
        <f>D71-D69</f>
        <v>52</v>
      </c>
      <c r="E70" s="31">
        <f t="shared" ref="E70:E122" si="71">D70/C70</f>
        <v>3.1419939577039278E-2</v>
      </c>
      <c r="F70" s="30">
        <f>F71-F69</f>
        <v>47</v>
      </c>
      <c r="G70" s="31">
        <f t="shared" ref="G70:G122" si="72">F70/D70</f>
        <v>0.90384615384615385</v>
      </c>
      <c r="H70" s="30">
        <f t="shared" ref="H70:N70" si="73">H71-H69</f>
        <v>1</v>
      </c>
      <c r="I70" s="30">
        <f t="shared" si="73"/>
        <v>0</v>
      </c>
      <c r="J70" s="30">
        <f t="shared" si="73"/>
        <v>0</v>
      </c>
      <c r="K70" s="32">
        <f t="shared" si="73"/>
        <v>23</v>
      </c>
      <c r="L70" s="32">
        <f t="shared" si="73"/>
        <v>19</v>
      </c>
      <c r="M70" s="32">
        <f t="shared" si="73"/>
        <v>4</v>
      </c>
      <c r="N70" s="32">
        <f t="shared" si="73"/>
        <v>1</v>
      </c>
      <c r="O70" s="33">
        <f t="shared" ref="O70:O133" si="74">N70/C70</f>
        <v>6.0422960725075529E-4</v>
      </c>
      <c r="P70" s="33">
        <f t="shared" si="7"/>
        <v>1.9230769230769232E-2</v>
      </c>
      <c r="Q70" s="32">
        <f>Q71-Q69</f>
        <v>7</v>
      </c>
      <c r="R70" s="32">
        <f>R71-R69</f>
        <v>0</v>
      </c>
      <c r="S70" s="34">
        <f t="shared" si="68"/>
        <v>0</v>
      </c>
      <c r="T70" s="32">
        <f>T71-T69</f>
        <v>0</v>
      </c>
      <c r="U70" s="34" t="str">
        <f t="shared" ref="U70:U133" si="75">IF(R70=0,"",T70/R70)</f>
        <v/>
      </c>
      <c r="V70" s="32">
        <f t="shared" ref="V70:AB70" si="76">V71-V69</f>
        <v>0</v>
      </c>
      <c r="W70" s="32">
        <f t="shared" si="76"/>
        <v>0</v>
      </c>
      <c r="X70" s="32">
        <f t="shared" si="76"/>
        <v>0</v>
      </c>
      <c r="Y70" s="32">
        <f t="shared" si="76"/>
        <v>0</v>
      </c>
      <c r="Z70" s="32">
        <f t="shared" si="76"/>
        <v>0</v>
      </c>
      <c r="AA70" s="32">
        <f t="shared" si="76"/>
        <v>0</v>
      </c>
      <c r="AB70" s="32">
        <f t="shared" si="76"/>
        <v>0</v>
      </c>
      <c r="AC70" s="35">
        <f t="shared" ref="AC70:AC133" si="77">IF(Q70=0,"",AB70/Q70)</f>
        <v>0</v>
      </c>
      <c r="AD70" s="36" t="str">
        <f t="shared" si="9"/>
        <v/>
      </c>
    </row>
    <row r="71" spans="1:30" ht="17.25" customHeight="1" thickBot="1" x14ac:dyDescent="0.2">
      <c r="A71" s="28"/>
      <c r="B71" s="37" t="s">
        <v>40</v>
      </c>
      <c r="C71" s="38">
        <f>#REF!</f>
        <v>1911</v>
      </c>
      <c r="D71" s="38">
        <f>#REF!</f>
        <v>66</v>
      </c>
      <c r="E71" s="39">
        <f t="shared" si="71"/>
        <v>3.453689167974882E-2</v>
      </c>
      <c r="F71" s="38">
        <f>#REF!</f>
        <v>60</v>
      </c>
      <c r="G71" s="39">
        <f t="shared" si="72"/>
        <v>0.90909090909090906</v>
      </c>
      <c r="H71" s="38">
        <f>#REF!</f>
        <v>2</v>
      </c>
      <c r="I71" s="38">
        <f>#REF!</f>
        <v>0</v>
      </c>
      <c r="J71" s="38">
        <f>#REF!</f>
        <v>1</v>
      </c>
      <c r="K71" s="40">
        <f>#REF!</f>
        <v>30</v>
      </c>
      <c r="L71" s="40">
        <f>#REF!</f>
        <v>23</v>
      </c>
      <c r="M71" s="40">
        <f>#REF!</f>
        <v>4</v>
      </c>
      <c r="N71" s="40">
        <f>#REF!</f>
        <v>2</v>
      </c>
      <c r="O71" s="41">
        <f t="shared" si="74"/>
        <v>1.0465724751439038E-3</v>
      </c>
      <c r="P71" s="63">
        <f t="shared" si="7"/>
        <v>3.0303030303030304E-2</v>
      </c>
      <c r="Q71" s="40">
        <f>#REF!</f>
        <v>21</v>
      </c>
      <c r="R71" s="40">
        <f>#REF!</f>
        <v>0</v>
      </c>
      <c r="S71" s="43">
        <f t="shared" si="68"/>
        <v>0</v>
      </c>
      <c r="T71" s="40">
        <f>#REF!</f>
        <v>0</v>
      </c>
      <c r="U71" s="43" t="str">
        <f t="shared" si="75"/>
        <v/>
      </c>
      <c r="V71" s="40">
        <f>#REF!</f>
        <v>0</v>
      </c>
      <c r="W71" s="40">
        <f>#REF!</f>
        <v>0</v>
      </c>
      <c r="X71" s="40">
        <f>#REF!</f>
        <v>0</v>
      </c>
      <c r="Y71" s="40">
        <f>#REF!</f>
        <v>0</v>
      </c>
      <c r="Z71" s="40">
        <f>#REF!</f>
        <v>0</v>
      </c>
      <c r="AA71" s="40">
        <f>#REF!</f>
        <v>0</v>
      </c>
      <c r="AB71" s="40">
        <f>#REF!</f>
        <v>0</v>
      </c>
      <c r="AC71" s="44">
        <f t="shared" si="77"/>
        <v>0</v>
      </c>
      <c r="AD71" s="66" t="str">
        <f t="shared" si="9"/>
        <v/>
      </c>
    </row>
    <row r="72" spans="1:30" ht="17.25" customHeight="1" x14ac:dyDescent="0.15">
      <c r="A72" s="46"/>
      <c r="B72" s="47" t="s">
        <v>37</v>
      </c>
      <c r="C72" s="85">
        <f t="shared" ref="C72:D74" si="78">C66+C69</f>
        <v>1163</v>
      </c>
      <c r="D72" s="85">
        <f t="shared" si="78"/>
        <v>65</v>
      </c>
      <c r="E72" s="86">
        <f>D72/C72</f>
        <v>5.5889939810834052E-2</v>
      </c>
      <c r="F72" s="85">
        <f>F66+F69</f>
        <v>53</v>
      </c>
      <c r="G72" s="86">
        <f>F72/D72</f>
        <v>0.81538461538461537</v>
      </c>
      <c r="H72" s="85">
        <f t="shared" ref="H72:N74" si="79">H66+H69</f>
        <v>2</v>
      </c>
      <c r="I72" s="85">
        <f t="shared" si="79"/>
        <v>1</v>
      </c>
      <c r="J72" s="85">
        <f t="shared" si="79"/>
        <v>1</v>
      </c>
      <c r="K72" s="87">
        <f t="shared" si="79"/>
        <v>26</v>
      </c>
      <c r="L72" s="87">
        <f t="shared" si="79"/>
        <v>17</v>
      </c>
      <c r="M72" s="87">
        <f t="shared" si="79"/>
        <v>6</v>
      </c>
      <c r="N72" s="87">
        <f t="shared" si="79"/>
        <v>2</v>
      </c>
      <c r="O72" s="51">
        <f t="shared" si="74"/>
        <v>1.7196904557179708E-3</v>
      </c>
      <c r="P72" s="69">
        <f t="shared" si="7"/>
        <v>3.0769230769230771E-2</v>
      </c>
      <c r="Q72" s="87">
        <f t="shared" ref="Q72:R74" si="80">Q66+Q69</f>
        <v>34</v>
      </c>
      <c r="R72" s="87">
        <f t="shared" si="80"/>
        <v>0</v>
      </c>
      <c r="S72" s="88">
        <f>R72/Q72</f>
        <v>0</v>
      </c>
      <c r="T72" s="87">
        <f>T66+T69</f>
        <v>0</v>
      </c>
      <c r="U72" s="53" t="str">
        <f t="shared" si="75"/>
        <v/>
      </c>
      <c r="V72" s="87">
        <f t="shared" ref="V72:AB74" si="81">V66+V69</f>
        <v>0</v>
      </c>
      <c r="W72" s="87">
        <f t="shared" si="81"/>
        <v>0</v>
      </c>
      <c r="X72" s="87">
        <f t="shared" si="81"/>
        <v>0</v>
      </c>
      <c r="Y72" s="87">
        <f t="shared" si="81"/>
        <v>0</v>
      </c>
      <c r="Z72" s="87">
        <f t="shared" si="81"/>
        <v>0</v>
      </c>
      <c r="AA72" s="87">
        <f t="shared" si="81"/>
        <v>0</v>
      </c>
      <c r="AB72" s="87">
        <f t="shared" si="81"/>
        <v>0</v>
      </c>
      <c r="AC72" s="54">
        <f t="shared" si="77"/>
        <v>0</v>
      </c>
      <c r="AD72" s="70" t="str">
        <f t="shared" si="9"/>
        <v/>
      </c>
    </row>
    <row r="73" spans="1:30" ht="17.25" customHeight="1" x14ac:dyDescent="0.15">
      <c r="A73" s="56" t="s">
        <v>65</v>
      </c>
      <c r="B73" s="29" t="s">
        <v>39</v>
      </c>
      <c r="C73" s="30">
        <f t="shared" si="78"/>
        <v>6819</v>
      </c>
      <c r="D73" s="30">
        <f t="shared" si="78"/>
        <v>232</v>
      </c>
      <c r="E73" s="31">
        <f t="shared" si="71"/>
        <v>3.4022583956591877E-2</v>
      </c>
      <c r="F73" s="30">
        <f>F67+F70</f>
        <v>199</v>
      </c>
      <c r="G73" s="31">
        <f t="shared" si="72"/>
        <v>0.85775862068965514</v>
      </c>
      <c r="H73" s="30">
        <f t="shared" si="79"/>
        <v>3</v>
      </c>
      <c r="I73" s="30">
        <f t="shared" si="79"/>
        <v>1</v>
      </c>
      <c r="J73" s="30">
        <f t="shared" si="79"/>
        <v>1</v>
      </c>
      <c r="K73" s="32">
        <f t="shared" si="79"/>
        <v>93</v>
      </c>
      <c r="L73" s="32">
        <f t="shared" si="79"/>
        <v>73</v>
      </c>
      <c r="M73" s="32">
        <f t="shared" si="79"/>
        <v>28</v>
      </c>
      <c r="N73" s="32">
        <f t="shared" si="79"/>
        <v>3</v>
      </c>
      <c r="O73" s="33">
        <f t="shared" si="74"/>
        <v>4.399472063352398E-4</v>
      </c>
      <c r="P73" s="33">
        <f t="shared" si="7"/>
        <v>1.2931034482758621E-2</v>
      </c>
      <c r="Q73" s="32">
        <f t="shared" si="80"/>
        <v>19</v>
      </c>
      <c r="R73" s="32">
        <f t="shared" si="80"/>
        <v>0</v>
      </c>
      <c r="S73" s="34">
        <f t="shared" si="68"/>
        <v>0</v>
      </c>
      <c r="T73" s="32">
        <f>T67+T70</f>
        <v>0</v>
      </c>
      <c r="U73" s="34" t="str">
        <f t="shared" si="75"/>
        <v/>
      </c>
      <c r="V73" s="32">
        <f t="shared" si="81"/>
        <v>0</v>
      </c>
      <c r="W73" s="32">
        <f t="shared" si="81"/>
        <v>0</v>
      </c>
      <c r="X73" s="32">
        <f t="shared" si="81"/>
        <v>0</v>
      </c>
      <c r="Y73" s="32">
        <f t="shared" si="81"/>
        <v>0</v>
      </c>
      <c r="Z73" s="32">
        <f t="shared" si="81"/>
        <v>0</v>
      </c>
      <c r="AA73" s="32">
        <f t="shared" si="81"/>
        <v>0</v>
      </c>
      <c r="AB73" s="32">
        <f t="shared" si="81"/>
        <v>0</v>
      </c>
      <c r="AC73" s="35">
        <f t="shared" si="77"/>
        <v>0</v>
      </c>
      <c r="AD73" s="36" t="str">
        <f t="shared" si="9"/>
        <v/>
      </c>
    </row>
    <row r="74" spans="1:30" ht="17.25" customHeight="1" thickBot="1" x14ac:dyDescent="0.2">
      <c r="A74" s="57" t="s">
        <v>49</v>
      </c>
      <c r="B74" s="58" t="s">
        <v>40</v>
      </c>
      <c r="C74" s="89">
        <f t="shared" si="78"/>
        <v>7982</v>
      </c>
      <c r="D74" s="89">
        <f t="shared" si="78"/>
        <v>297</v>
      </c>
      <c r="E74" s="60">
        <f t="shared" si="71"/>
        <v>3.7208719619143071E-2</v>
      </c>
      <c r="F74" s="89">
        <f>F68+F71</f>
        <v>252</v>
      </c>
      <c r="G74" s="60">
        <f t="shared" si="72"/>
        <v>0.84848484848484851</v>
      </c>
      <c r="H74" s="89">
        <f t="shared" si="79"/>
        <v>5</v>
      </c>
      <c r="I74" s="89">
        <f t="shared" si="79"/>
        <v>2</v>
      </c>
      <c r="J74" s="89">
        <f t="shared" si="79"/>
        <v>2</v>
      </c>
      <c r="K74" s="90">
        <f t="shared" si="79"/>
        <v>119</v>
      </c>
      <c r="L74" s="90">
        <f t="shared" si="79"/>
        <v>90</v>
      </c>
      <c r="M74" s="90">
        <f t="shared" si="79"/>
        <v>34</v>
      </c>
      <c r="N74" s="90">
        <f t="shared" si="79"/>
        <v>5</v>
      </c>
      <c r="O74" s="62">
        <f t="shared" si="74"/>
        <v>6.2640942119769486E-4</v>
      </c>
      <c r="P74" s="63">
        <f t="shared" ref="P74:P137" si="82">IF(F74=0,0,N74/D74)</f>
        <v>1.6835016835016835E-2</v>
      </c>
      <c r="Q74" s="90">
        <f t="shared" si="80"/>
        <v>53</v>
      </c>
      <c r="R74" s="90">
        <f t="shared" si="80"/>
        <v>0</v>
      </c>
      <c r="S74" s="91">
        <f t="shared" si="68"/>
        <v>0</v>
      </c>
      <c r="T74" s="90">
        <f>T68+T71</f>
        <v>0</v>
      </c>
      <c r="U74" s="64" t="str">
        <f t="shared" si="75"/>
        <v/>
      </c>
      <c r="V74" s="90">
        <f t="shared" si="81"/>
        <v>0</v>
      </c>
      <c r="W74" s="90">
        <f t="shared" si="81"/>
        <v>0</v>
      </c>
      <c r="X74" s="90">
        <f t="shared" si="81"/>
        <v>0</v>
      </c>
      <c r="Y74" s="90">
        <f t="shared" si="81"/>
        <v>0</v>
      </c>
      <c r="Z74" s="90">
        <f t="shared" si="81"/>
        <v>0</v>
      </c>
      <c r="AA74" s="90">
        <f t="shared" si="81"/>
        <v>0</v>
      </c>
      <c r="AB74" s="90">
        <f t="shared" si="81"/>
        <v>0</v>
      </c>
      <c r="AC74" s="65">
        <f t="shared" si="77"/>
        <v>0</v>
      </c>
      <c r="AD74" s="66" t="str">
        <f t="shared" ref="AD74:AD137" si="83">IF(T74=0,"",AB74/R74)</f>
        <v/>
      </c>
    </row>
    <row r="75" spans="1:30" ht="17.25" customHeight="1" x14ac:dyDescent="0.15">
      <c r="A75" s="28"/>
      <c r="B75" s="67" t="s">
        <v>37</v>
      </c>
      <c r="C75" s="38">
        <f>#REF!</f>
        <v>550</v>
      </c>
      <c r="D75" s="38">
        <f>#REF!</f>
        <v>16</v>
      </c>
      <c r="E75" s="68">
        <f t="shared" si="71"/>
        <v>2.9090909090909091E-2</v>
      </c>
      <c r="F75" s="38">
        <f>#REF!</f>
        <v>12</v>
      </c>
      <c r="G75" s="68">
        <f t="shared" si="72"/>
        <v>0.75</v>
      </c>
      <c r="H75" s="38">
        <f>#REF!</f>
        <v>1</v>
      </c>
      <c r="I75" s="38">
        <f>#REF!</f>
        <v>0</v>
      </c>
      <c r="J75" s="38">
        <f>#REF!</f>
        <v>0</v>
      </c>
      <c r="K75" s="40">
        <f>#REF!</f>
        <v>9</v>
      </c>
      <c r="L75" s="40">
        <f>#REF!</f>
        <v>1</v>
      </c>
      <c r="M75" s="40">
        <f>#REF!</f>
        <v>1</v>
      </c>
      <c r="N75" s="40">
        <f>#REF!</f>
        <v>1</v>
      </c>
      <c r="O75" s="41">
        <f t="shared" si="74"/>
        <v>1.8181818181818182E-3</v>
      </c>
      <c r="P75" s="69">
        <f t="shared" si="82"/>
        <v>6.25E-2</v>
      </c>
      <c r="Q75" s="40">
        <f>#REF!</f>
        <v>12</v>
      </c>
      <c r="R75" s="40">
        <f>#REF!</f>
        <v>0</v>
      </c>
      <c r="S75" s="43">
        <f t="shared" si="68"/>
        <v>0</v>
      </c>
      <c r="T75" s="40">
        <f>#REF!</f>
        <v>0</v>
      </c>
      <c r="U75" s="43" t="str">
        <f t="shared" si="75"/>
        <v/>
      </c>
      <c r="V75" s="40">
        <f>#REF!</f>
        <v>0</v>
      </c>
      <c r="W75" s="40">
        <f>#REF!</f>
        <v>0</v>
      </c>
      <c r="X75" s="40">
        <f>#REF!</f>
        <v>0</v>
      </c>
      <c r="Y75" s="40">
        <f>#REF!</f>
        <v>0</v>
      </c>
      <c r="Z75" s="40">
        <f>#REF!</f>
        <v>0</v>
      </c>
      <c r="AA75" s="40">
        <f>#REF!</f>
        <v>0</v>
      </c>
      <c r="AB75" s="40">
        <f>#REF!</f>
        <v>0</v>
      </c>
      <c r="AC75" s="44">
        <f t="shared" si="77"/>
        <v>0</v>
      </c>
      <c r="AD75" s="70" t="str">
        <f t="shared" si="83"/>
        <v/>
      </c>
    </row>
    <row r="76" spans="1:30" ht="17.25" customHeight="1" x14ac:dyDescent="0.15">
      <c r="A76" s="28" t="s">
        <v>66</v>
      </c>
      <c r="B76" s="29" t="s">
        <v>39</v>
      </c>
      <c r="C76" s="30">
        <f>C77-C75</f>
        <v>1977</v>
      </c>
      <c r="D76" s="30">
        <f>D77-D75</f>
        <v>44</v>
      </c>
      <c r="E76" s="31">
        <f t="shared" si="71"/>
        <v>2.2255943348507841E-2</v>
      </c>
      <c r="F76" s="30">
        <f>F77-F75</f>
        <v>39</v>
      </c>
      <c r="G76" s="31">
        <f t="shared" si="72"/>
        <v>0.88636363636363635</v>
      </c>
      <c r="H76" s="30">
        <f t="shared" ref="H76:N76" si="84">H77-H75</f>
        <v>1</v>
      </c>
      <c r="I76" s="30">
        <f t="shared" si="84"/>
        <v>0</v>
      </c>
      <c r="J76" s="30">
        <f t="shared" si="84"/>
        <v>0</v>
      </c>
      <c r="K76" s="32">
        <f t="shared" si="84"/>
        <v>15</v>
      </c>
      <c r="L76" s="32">
        <f t="shared" si="84"/>
        <v>18</v>
      </c>
      <c r="M76" s="32">
        <f t="shared" si="84"/>
        <v>5</v>
      </c>
      <c r="N76" s="32">
        <f t="shared" si="84"/>
        <v>1</v>
      </c>
      <c r="O76" s="33">
        <f t="shared" si="74"/>
        <v>5.0581689428426911E-4</v>
      </c>
      <c r="P76" s="33">
        <f t="shared" si="82"/>
        <v>2.2727272727272728E-2</v>
      </c>
      <c r="Q76" s="32">
        <f>Q77-Q75</f>
        <v>10</v>
      </c>
      <c r="R76" s="32">
        <f>R77-R75</f>
        <v>0</v>
      </c>
      <c r="S76" s="34">
        <f t="shared" si="68"/>
        <v>0</v>
      </c>
      <c r="T76" s="32">
        <f>T77-T75</f>
        <v>0</v>
      </c>
      <c r="U76" s="34" t="str">
        <f t="shared" si="75"/>
        <v/>
      </c>
      <c r="V76" s="32">
        <f t="shared" ref="V76:AB76" si="85">V77-V75</f>
        <v>0</v>
      </c>
      <c r="W76" s="32">
        <f t="shared" si="85"/>
        <v>0</v>
      </c>
      <c r="X76" s="32">
        <f t="shared" si="85"/>
        <v>0</v>
      </c>
      <c r="Y76" s="32">
        <f t="shared" si="85"/>
        <v>0</v>
      </c>
      <c r="Z76" s="32">
        <f t="shared" si="85"/>
        <v>0</v>
      </c>
      <c r="AA76" s="32">
        <f t="shared" si="85"/>
        <v>0</v>
      </c>
      <c r="AB76" s="32">
        <f t="shared" si="85"/>
        <v>0</v>
      </c>
      <c r="AC76" s="35">
        <f t="shared" si="77"/>
        <v>0</v>
      </c>
      <c r="AD76" s="36" t="str">
        <f t="shared" si="83"/>
        <v/>
      </c>
    </row>
    <row r="77" spans="1:30" ht="17.25" customHeight="1" x14ac:dyDescent="0.15">
      <c r="A77" s="71"/>
      <c r="B77" s="72" t="s">
        <v>40</v>
      </c>
      <c r="C77" s="73">
        <f>#REF!</f>
        <v>2527</v>
      </c>
      <c r="D77" s="73">
        <f>#REF!</f>
        <v>60</v>
      </c>
      <c r="E77" s="74">
        <f t="shared" si="71"/>
        <v>2.3743569449940639E-2</v>
      </c>
      <c r="F77" s="73">
        <f>#REF!</f>
        <v>51</v>
      </c>
      <c r="G77" s="74">
        <f t="shared" si="72"/>
        <v>0.85</v>
      </c>
      <c r="H77" s="73">
        <f>#REF!</f>
        <v>2</v>
      </c>
      <c r="I77" s="73">
        <f>#REF!</f>
        <v>0</v>
      </c>
      <c r="J77" s="73">
        <f>#REF!</f>
        <v>0</v>
      </c>
      <c r="K77" s="75">
        <f>#REF!</f>
        <v>24</v>
      </c>
      <c r="L77" s="75">
        <f>#REF!</f>
        <v>19</v>
      </c>
      <c r="M77" s="75">
        <f>#REF!</f>
        <v>6</v>
      </c>
      <c r="N77" s="75">
        <f>#REF!</f>
        <v>2</v>
      </c>
      <c r="O77" s="76">
        <f t="shared" si="74"/>
        <v>7.9145231499802137E-4</v>
      </c>
      <c r="P77" s="77">
        <f t="shared" si="82"/>
        <v>3.3333333333333333E-2</v>
      </c>
      <c r="Q77" s="75">
        <f>#REF!</f>
        <v>22</v>
      </c>
      <c r="R77" s="75">
        <f>#REF!</f>
        <v>0</v>
      </c>
      <c r="S77" s="78">
        <f t="shared" si="68"/>
        <v>0</v>
      </c>
      <c r="T77" s="75">
        <f>#REF!</f>
        <v>0</v>
      </c>
      <c r="U77" s="78" t="str">
        <f t="shared" si="75"/>
        <v/>
      </c>
      <c r="V77" s="75">
        <f>#REF!</f>
        <v>0</v>
      </c>
      <c r="W77" s="75">
        <f>#REF!</f>
        <v>0</v>
      </c>
      <c r="X77" s="75">
        <f>#REF!</f>
        <v>0</v>
      </c>
      <c r="Y77" s="75">
        <f>#REF!</f>
        <v>0</v>
      </c>
      <c r="Z77" s="75">
        <f>#REF!</f>
        <v>0</v>
      </c>
      <c r="AA77" s="75">
        <f>#REF!</f>
        <v>0</v>
      </c>
      <c r="AB77" s="75">
        <f>#REF!</f>
        <v>0</v>
      </c>
      <c r="AC77" s="93">
        <f t="shared" si="77"/>
        <v>0</v>
      </c>
      <c r="AD77" s="79" t="str">
        <f t="shared" si="83"/>
        <v/>
      </c>
    </row>
    <row r="78" spans="1:30" ht="17.25" customHeight="1" x14ac:dyDescent="0.15">
      <c r="A78" s="18"/>
      <c r="B78" s="19" t="s">
        <v>37</v>
      </c>
      <c r="C78" s="20">
        <f>#REF!</f>
        <v>135</v>
      </c>
      <c r="D78" s="20">
        <f>#REF!</f>
        <v>2</v>
      </c>
      <c r="E78" s="21">
        <f t="shared" si="71"/>
        <v>1.4814814814814815E-2</v>
      </c>
      <c r="F78" s="20">
        <f>#REF!</f>
        <v>1</v>
      </c>
      <c r="G78" s="21">
        <f t="shared" si="72"/>
        <v>0.5</v>
      </c>
      <c r="H78" s="20">
        <f>#REF!</f>
        <v>1</v>
      </c>
      <c r="I78" s="20">
        <f>#REF!</f>
        <v>0</v>
      </c>
      <c r="J78" s="20">
        <f>#REF!</f>
        <v>0</v>
      </c>
      <c r="K78" s="22">
        <f>#REF!</f>
        <v>0</v>
      </c>
      <c r="L78" s="22">
        <f>#REF!</f>
        <v>0</v>
      </c>
      <c r="M78" s="22">
        <f>#REF!</f>
        <v>0</v>
      </c>
      <c r="N78" s="22">
        <f>#REF!</f>
        <v>1</v>
      </c>
      <c r="O78" s="23">
        <f t="shared" si="74"/>
        <v>7.4074074074074077E-3</v>
      </c>
      <c r="P78" s="69">
        <f t="shared" si="82"/>
        <v>0.5</v>
      </c>
      <c r="Q78" s="22">
        <f>#REF!</f>
        <v>8</v>
      </c>
      <c r="R78" s="22">
        <f>#REF!</f>
        <v>0</v>
      </c>
      <c r="S78" s="25">
        <f t="shared" si="68"/>
        <v>0</v>
      </c>
      <c r="T78" s="22">
        <f>#REF!</f>
        <v>0</v>
      </c>
      <c r="U78" s="25" t="str">
        <f t="shared" si="75"/>
        <v/>
      </c>
      <c r="V78" s="22">
        <f>#REF!</f>
        <v>0</v>
      </c>
      <c r="W78" s="22">
        <f>#REF!</f>
        <v>0</v>
      </c>
      <c r="X78" s="22">
        <f>#REF!</f>
        <v>0</v>
      </c>
      <c r="Y78" s="22">
        <f>#REF!</f>
        <v>0</v>
      </c>
      <c r="Z78" s="22">
        <f>#REF!</f>
        <v>0</v>
      </c>
      <c r="AA78" s="22">
        <f>#REF!</f>
        <v>0</v>
      </c>
      <c r="AB78" s="22">
        <f>#REF!</f>
        <v>0</v>
      </c>
      <c r="AC78" s="26">
        <f t="shared" si="77"/>
        <v>0</v>
      </c>
      <c r="AD78" s="70" t="str">
        <f t="shared" si="83"/>
        <v/>
      </c>
    </row>
    <row r="79" spans="1:30" ht="17.25" customHeight="1" x14ac:dyDescent="0.15">
      <c r="A79" s="28" t="s">
        <v>67</v>
      </c>
      <c r="B79" s="29" t="s">
        <v>39</v>
      </c>
      <c r="C79" s="30">
        <f>C80-C78</f>
        <v>759</v>
      </c>
      <c r="D79" s="30">
        <f>D80-D78</f>
        <v>20</v>
      </c>
      <c r="E79" s="31">
        <f t="shared" si="71"/>
        <v>2.6350461133069828E-2</v>
      </c>
      <c r="F79" s="30">
        <f>F80-F78</f>
        <v>15</v>
      </c>
      <c r="G79" s="31">
        <f t="shared" si="72"/>
        <v>0.75</v>
      </c>
      <c r="H79" s="30">
        <f t="shared" ref="H79:N79" si="86">H80-H78</f>
        <v>0</v>
      </c>
      <c r="I79" s="30">
        <f t="shared" si="86"/>
        <v>0</v>
      </c>
      <c r="J79" s="30">
        <f t="shared" si="86"/>
        <v>0</v>
      </c>
      <c r="K79" s="32">
        <f t="shared" si="86"/>
        <v>5</v>
      </c>
      <c r="L79" s="32">
        <f t="shared" si="86"/>
        <v>8</v>
      </c>
      <c r="M79" s="32">
        <f t="shared" si="86"/>
        <v>2</v>
      </c>
      <c r="N79" s="32">
        <f t="shared" si="86"/>
        <v>0</v>
      </c>
      <c r="O79" s="33">
        <f t="shared" si="74"/>
        <v>0</v>
      </c>
      <c r="P79" s="33">
        <f t="shared" si="82"/>
        <v>0</v>
      </c>
      <c r="Q79" s="32">
        <f>Q80-Q78</f>
        <v>2</v>
      </c>
      <c r="R79" s="32">
        <f>R80-R78</f>
        <v>0</v>
      </c>
      <c r="S79" s="34">
        <f t="shared" si="68"/>
        <v>0</v>
      </c>
      <c r="T79" s="32">
        <f>T80-T78</f>
        <v>0</v>
      </c>
      <c r="U79" s="34" t="str">
        <f t="shared" si="75"/>
        <v/>
      </c>
      <c r="V79" s="32">
        <f t="shared" ref="V79:AB79" si="87">V80-V78</f>
        <v>0</v>
      </c>
      <c r="W79" s="32">
        <f t="shared" si="87"/>
        <v>0</v>
      </c>
      <c r="X79" s="32">
        <f t="shared" si="87"/>
        <v>0</v>
      </c>
      <c r="Y79" s="32">
        <f t="shared" si="87"/>
        <v>0</v>
      </c>
      <c r="Z79" s="32">
        <f t="shared" si="87"/>
        <v>0</v>
      </c>
      <c r="AA79" s="32">
        <f t="shared" si="87"/>
        <v>0</v>
      </c>
      <c r="AB79" s="32">
        <f t="shared" si="87"/>
        <v>0</v>
      </c>
      <c r="AC79" s="35">
        <f t="shared" si="77"/>
        <v>0</v>
      </c>
      <c r="AD79" s="36" t="str">
        <f t="shared" si="83"/>
        <v/>
      </c>
    </row>
    <row r="80" spans="1:30" ht="17.25" customHeight="1" x14ac:dyDescent="0.15">
      <c r="A80" s="71"/>
      <c r="B80" s="72" t="s">
        <v>40</v>
      </c>
      <c r="C80" s="73">
        <f>#REF!</f>
        <v>894</v>
      </c>
      <c r="D80" s="73">
        <f>#REF!</f>
        <v>22</v>
      </c>
      <c r="E80" s="74">
        <f t="shared" si="71"/>
        <v>2.4608501118568233E-2</v>
      </c>
      <c r="F80" s="73">
        <f>#REF!</f>
        <v>16</v>
      </c>
      <c r="G80" s="74">
        <f t="shared" si="72"/>
        <v>0.72727272727272729</v>
      </c>
      <c r="H80" s="73">
        <f>#REF!</f>
        <v>1</v>
      </c>
      <c r="I80" s="73">
        <f>#REF!</f>
        <v>0</v>
      </c>
      <c r="J80" s="73">
        <f>#REF!</f>
        <v>0</v>
      </c>
      <c r="K80" s="75">
        <f>#REF!</f>
        <v>5</v>
      </c>
      <c r="L80" s="75">
        <f>#REF!</f>
        <v>8</v>
      </c>
      <c r="M80" s="75">
        <f>#REF!</f>
        <v>2</v>
      </c>
      <c r="N80" s="75">
        <f>#REF!</f>
        <v>1</v>
      </c>
      <c r="O80" s="76">
        <f t="shared" si="74"/>
        <v>1.1185682326621924E-3</v>
      </c>
      <c r="P80" s="77">
        <f t="shared" si="82"/>
        <v>4.5454545454545456E-2</v>
      </c>
      <c r="Q80" s="75">
        <f>#REF!</f>
        <v>10</v>
      </c>
      <c r="R80" s="75">
        <f>#REF!</f>
        <v>0</v>
      </c>
      <c r="S80" s="78">
        <f t="shared" si="68"/>
        <v>0</v>
      </c>
      <c r="T80" s="75">
        <f>#REF!</f>
        <v>0</v>
      </c>
      <c r="U80" s="78" t="str">
        <f t="shared" si="75"/>
        <v/>
      </c>
      <c r="V80" s="75">
        <f>#REF!</f>
        <v>0</v>
      </c>
      <c r="W80" s="75">
        <f>#REF!</f>
        <v>0</v>
      </c>
      <c r="X80" s="75">
        <f>#REF!</f>
        <v>0</v>
      </c>
      <c r="Y80" s="75">
        <f>#REF!</f>
        <v>0</v>
      </c>
      <c r="Z80" s="75">
        <f>#REF!</f>
        <v>0</v>
      </c>
      <c r="AA80" s="75">
        <f>#REF!</f>
        <v>0</v>
      </c>
      <c r="AB80" s="75">
        <f>#REF!</f>
        <v>0</v>
      </c>
      <c r="AC80" s="44">
        <f t="shared" si="77"/>
        <v>0</v>
      </c>
      <c r="AD80" s="79" t="str">
        <f t="shared" si="83"/>
        <v/>
      </c>
    </row>
    <row r="81" spans="1:30" ht="17.25" customHeight="1" x14ac:dyDescent="0.15">
      <c r="A81" s="18"/>
      <c r="B81" s="19" t="s">
        <v>37</v>
      </c>
      <c r="C81" s="20">
        <f>#REF!</f>
        <v>1258</v>
      </c>
      <c r="D81" s="20">
        <f>#REF!</f>
        <v>48</v>
      </c>
      <c r="E81" s="21">
        <f t="shared" si="71"/>
        <v>3.8155802861685212E-2</v>
      </c>
      <c r="F81" s="20">
        <f>#REF!</f>
        <v>39</v>
      </c>
      <c r="G81" s="21">
        <f t="shared" si="72"/>
        <v>0.8125</v>
      </c>
      <c r="H81" s="20">
        <f>#REF!</f>
        <v>1</v>
      </c>
      <c r="I81" s="20">
        <f>#REF!</f>
        <v>0</v>
      </c>
      <c r="J81" s="20">
        <f>#REF!</f>
        <v>0</v>
      </c>
      <c r="K81" s="22">
        <f>#REF!</f>
        <v>20</v>
      </c>
      <c r="L81" s="22">
        <f>#REF!</f>
        <v>14</v>
      </c>
      <c r="M81" s="22">
        <f>#REF!</f>
        <v>4</v>
      </c>
      <c r="N81" s="22">
        <f>#REF!</f>
        <v>0</v>
      </c>
      <c r="O81" s="23">
        <f t="shared" si="74"/>
        <v>0</v>
      </c>
      <c r="P81" s="69">
        <f t="shared" si="82"/>
        <v>0</v>
      </c>
      <c r="Q81" s="22">
        <f>#REF!</f>
        <v>80</v>
      </c>
      <c r="R81" s="22">
        <f>#REF!</f>
        <v>0</v>
      </c>
      <c r="S81" s="25">
        <f t="shared" si="68"/>
        <v>0</v>
      </c>
      <c r="T81" s="22">
        <f>#REF!</f>
        <v>0</v>
      </c>
      <c r="U81" s="25" t="str">
        <f t="shared" si="75"/>
        <v/>
      </c>
      <c r="V81" s="22">
        <f>#REF!</f>
        <v>0</v>
      </c>
      <c r="W81" s="22">
        <f>#REF!</f>
        <v>0</v>
      </c>
      <c r="X81" s="22">
        <f>#REF!</f>
        <v>0</v>
      </c>
      <c r="Y81" s="22">
        <f>#REF!</f>
        <v>0</v>
      </c>
      <c r="Z81" s="22">
        <f>#REF!</f>
        <v>0</v>
      </c>
      <c r="AA81" s="22">
        <f>#REF!</f>
        <v>0</v>
      </c>
      <c r="AB81" s="22">
        <f>#REF!</f>
        <v>0</v>
      </c>
      <c r="AC81" s="26">
        <f t="shared" si="77"/>
        <v>0</v>
      </c>
      <c r="AD81" s="70" t="str">
        <f t="shared" si="83"/>
        <v/>
      </c>
    </row>
    <row r="82" spans="1:30" ht="17.25" customHeight="1" x14ac:dyDescent="0.15">
      <c r="A82" s="28" t="s">
        <v>68</v>
      </c>
      <c r="B82" s="29" t="s">
        <v>39</v>
      </c>
      <c r="C82" s="30">
        <f>C83-C81</f>
        <v>4306</v>
      </c>
      <c r="D82" s="30">
        <f>D83-D81</f>
        <v>131</v>
      </c>
      <c r="E82" s="31">
        <f t="shared" si="71"/>
        <v>3.0422666047375754E-2</v>
      </c>
      <c r="F82" s="30">
        <f>F83-F81</f>
        <v>114</v>
      </c>
      <c r="G82" s="31">
        <f t="shared" si="72"/>
        <v>0.87022900763358779</v>
      </c>
      <c r="H82" s="30">
        <f t="shared" ref="H82:N82" si="88">H83-H81</f>
        <v>4</v>
      </c>
      <c r="I82" s="30">
        <f t="shared" si="88"/>
        <v>2</v>
      </c>
      <c r="J82" s="30">
        <f t="shared" si="88"/>
        <v>0</v>
      </c>
      <c r="K82" s="32">
        <f t="shared" si="88"/>
        <v>38</v>
      </c>
      <c r="L82" s="32">
        <f t="shared" si="88"/>
        <v>54</v>
      </c>
      <c r="M82" s="32">
        <f t="shared" si="88"/>
        <v>16</v>
      </c>
      <c r="N82" s="32">
        <f t="shared" si="88"/>
        <v>4</v>
      </c>
      <c r="O82" s="33">
        <f t="shared" si="74"/>
        <v>9.2893636785880169E-4</v>
      </c>
      <c r="P82" s="33">
        <f t="shared" si="82"/>
        <v>3.0534351145038167E-2</v>
      </c>
      <c r="Q82" s="32">
        <f>Q83-Q81</f>
        <v>31</v>
      </c>
      <c r="R82" s="32">
        <f>R83-R81</f>
        <v>0</v>
      </c>
      <c r="S82" s="34">
        <f t="shared" si="68"/>
        <v>0</v>
      </c>
      <c r="T82" s="32">
        <f>T83-T81</f>
        <v>0</v>
      </c>
      <c r="U82" s="34" t="str">
        <f t="shared" si="75"/>
        <v/>
      </c>
      <c r="V82" s="32">
        <f t="shared" ref="V82:AB82" si="89">V83-V81</f>
        <v>0</v>
      </c>
      <c r="W82" s="32">
        <f t="shared" si="89"/>
        <v>0</v>
      </c>
      <c r="X82" s="32">
        <f t="shared" si="89"/>
        <v>0</v>
      </c>
      <c r="Y82" s="32">
        <f t="shared" si="89"/>
        <v>0</v>
      </c>
      <c r="Z82" s="32">
        <f t="shared" si="89"/>
        <v>0</v>
      </c>
      <c r="AA82" s="32">
        <f t="shared" si="89"/>
        <v>0</v>
      </c>
      <c r="AB82" s="32">
        <f t="shared" si="89"/>
        <v>0</v>
      </c>
      <c r="AC82" s="35">
        <f t="shared" si="77"/>
        <v>0</v>
      </c>
      <c r="AD82" s="36" t="str">
        <f t="shared" si="83"/>
        <v/>
      </c>
    </row>
    <row r="83" spans="1:30" ht="17.25" customHeight="1" thickBot="1" x14ac:dyDescent="0.2">
      <c r="A83" s="28"/>
      <c r="B83" s="37" t="s">
        <v>40</v>
      </c>
      <c r="C83" s="38">
        <f>#REF!</f>
        <v>5564</v>
      </c>
      <c r="D83" s="38">
        <f>#REF!</f>
        <v>179</v>
      </c>
      <c r="E83" s="39">
        <f t="shared" si="71"/>
        <v>3.2171099928109272E-2</v>
      </c>
      <c r="F83" s="38">
        <f>#REF!</f>
        <v>153</v>
      </c>
      <c r="G83" s="39">
        <f t="shared" si="72"/>
        <v>0.85474860335195535</v>
      </c>
      <c r="H83" s="38">
        <f>#REF!</f>
        <v>5</v>
      </c>
      <c r="I83" s="38">
        <f>#REF!</f>
        <v>2</v>
      </c>
      <c r="J83" s="38">
        <f>#REF!</f>
        <v>0</v>
      </c>
      <c r="K83" s="40">
        <f>#REF!</f>
        <v>58</v>
      </c>
      <c r="L83" s="40">
        <f>#REF!</f>
        <v>68</v>
      </c>
      <c r="M83" s="40">
        <f>#REF!</f>
        <v>20</v>
      </c>
      <c r="N83" s="40">
        <f>#REF!</f>
        <v>4</v>
      </c>
      <c r="O83" s="41">
        <f t="shared" si="74"/>
        <v>7.1890726096333576E-4</v>
      </c>
      <c r="P83" s="63">
        <f t="shared" si="82"/>
        <v>2.23463687150838E-2</v>
      </c>
      <c r="Q83" s="40">
        <f>#REF!</f>
        <v>111</v>
      </c>
      <c r="R83" s="40">
        <f>#REF!</f>
        <v>0</v>
      </c>
      <c r="S83" s="43">
        <f t="shared" si="68"/>
        <v>0</v>
      </c>
      <c r="T83" s="40">
        <f>#REF!</f>
        <v>0</v>
      </c>
      <c r="U83" s="43" t="str">
        <f t="shared" si="75"/>
        <v/>
      </c>
      <c r="V83" s="40">
        <f>#REF!</f>
        <v>0</v>
      </c>
      <c r="W83" s="40">
        <f>#REF!</f>
        <v>0</v>
      </c>
      <c r="X83" s="40">
        <f>#REF!</f>
        <v>0</v>
      </c>
      <c r="Y83" s="40">
        <f>#REF!</f>
        <v>0</v>
      </c>
      <c r="Z83" s="40">
        <f>#REF!</f>
        <v>0</v>
      </c>
      <c r="AA83" s="40">
        <f>#REF!</f>
        <v>0</v>
      </c>
      <c r="AB83" s="40">
        <f>#REF!</f>
        <v>0</v>
      </c>
      <c r="AC83" s="44">
        <f t="shared" si="77"/>
        <v>0</v>
      </c>
      <c r="AD83" s="66" t="str">
        <f t="shared" si="83"/>
        <v/>
      </c>
    </row>
    <row r="84" spans="1:30" ht="17.25" customHeight="1" x14ac:dyDescent="0.15">
      <c r="A84" s="46"/>
      <c r="B84" s="47" t="s">
        <v>37</v>
      </c>
      <c r="C84" s="85">
        <f t="shared" ref="C84:D86" si="90">C75+C78+C81</f>
        <v>1943</v>
      </c>
      <c r="D84" s="85">
        <f t="shared" si="90"/>
        <v>66</v>
      </c>
      <c r="E84" s="86">
        <f>D84/C84</f>
        <v>3.3968090581574885E-2</v>
      </c>
      <c r="F84" s="85">
        <f>F75+F78+F81</f>
        <v>52</v>
      </c>
      <c r="G84" s="86">
        <f>F84/D84</f>
        <v>0.78787878787878785</v>
      </c>
      <c r="H84" s="85">
        <f t="shared" ref="H84:N86" si="91">H75+H78+H81</f>
        <v>3</v>
      </c>
      <c r="I84" s="85">
        <f t="shared" si="91"/>
        <v>0</v>
      </c>
      <c r="J84" s="85">
        <f t="shared" si="91"/>
        <v>0</v>
      </c>
      <c r="K84" s="87">
        <f t="shared" si="91"/>
        <v>29</v>
      </c>
      <c r="L84" s="87">
        <f t="shared" si="91"/>
        <v>15</v>
      </c>
      <c r="M84" s="87">
        <f t="shared" si="91"/>
        <v>5</v>
      </c>
      <c r="N84" s="87">
        <f t="shared" si="91"/>
        <v>2</v>
      </c>
      <c r="O84" s="51">
        <f t="shared" si="74"/>
        <v>1.029336078229542E-3</v>
      </c>
      <c r="P84" s="69">
        <f t="shared" si="82"/>
        <v>3.0303030303030304E-2</v>
      </c>
      <c r="Q84" s="87">
        <f t="shared" ref="Q84:R86" si="92">Q75+Q78+Q81</f>
        <v>100</v>
      </c>
      <c r="R84" s="87">
        <f t="shared" si="92"/>
        <v>0</v>
      </c>
      <c r="S84" s="88">
        <f>R84/Q84</f>
        <v>0</v>
      </c>
      <c r="T84" s="87">
        <f>T75+T78+T81</f>
        <v>0</v>
      </c>
      <c r="U84" s="53" t="str">
        <f t="shared" si="75"/>
        <v/>
      </c>
      <c r="V84" s="87">
        <f t="shared" ref="V84:AB86" si="93">V75+V78+V81</f>
        <v>0</v>
      </c>
      <c r="W84" s="87">
        <f t="shared" si="93"/>
        <v>0</v>
      </c>
      <c r="X84" s="87">
        <f t="shared" si="93"/>
        <v>0</v>
      </c>
      <c r="Y84" s="87">
        <f t="shared" si="93"/>
        <v>0</v>
      </c>
      <c r="Z84" s="87">
        <f t="shared" si="93"/>
        <v>0</v>
      </c>
      <c r="AA84" s="87">
        <f t="shared" si="93"/>
        <v>0</v>
      </c>
      <c r="AB84" s="87">
        <f t="shared" si="93"/>
        <v>0</v>
      </c>
      <c r="AC84" s="54">
        <f t="shared" si="77"/>
        <v>0</v>
      </c>
      <c r="AD84" s="70" t="str">
        <f t="shared" si="83"/>
        <v/>
      </c>
    </row>
    <row r="85" spans="1:30" ht="17.25" customHeight="1" x14ac:dyDescent="0.15">
      <c r="A85" s="56" t="s">
        <v>69</v>
      </c>
      <c r="B85" s="29" t="s">
        <v>39</v>
      </c>
      <c r="C85" s="30">
        <f t="shared" si="90"/>
        <v>7042</v>
      </c>
      <c r="D85" s="30">
        <f t="shared" si="90"/>
        <v>195</v>
      </c>
      <c r="E85" s="31">
        <f t="shared" si="71"/>
        <v>2.7690996875887532E-2</v>
      </c>
      <c r="F85" s="30">
        <f>F76+F79+F82</f>
        <v>168</v>
      </c>
      <c r="G85" s="31">
        <f t="shared" si="72"/>
        <v>0.86153846153846159</v>
      </c>
      <c r="H85" s="30">
        <f t="shared" si="91"/>
        <v>5</v>
      </c>
      <c r="I85" s="30">
        <f t="shared" si="91"/>
        <v>2</v>
      </c>
      <c r="J85" s="30">
        <f t="shared" si="91"/>
        <v>0</v>
      </c>
      <c r="K85" s="32">
        <f t="shared" si="91"/>
        <v>58</v>
      </c>
      <c r="L85" s="32">
        <f t="shared" si="91"/>
        <v>80</v>
      </c>
      <c r="M85" s="32">
        <f t="shared" si="91"/>
        <v>23</v>
      </c>
      <c r="N85" s="32">
        <f t="shared" si="91"/>
        <v>5</v>
      </c>
      <c r="O85" s="33">
        <f t="shared" si="74"/>
        <v>7.1002556092019308E-4</v>
      </c>
      <c r="P85" s="33">
        <f t="shared" si="82"/>
        <v>2.564102564102564E-2</v>
      </c>
      <c r="Q85" s="32">
        <f t="shared" si="92"/>
        <v>43</v>
      </c>
      <c r="R85" s="32">
        <f t="shared" si="92"/>
        <v>0</v>
      </c>
      <c r="S85" s="34">
        <f t="shared" si="68"/>
        <v>0</v>
      </c>
      <c r="T85" s="32">
        <f>T76+T79+T82</f>
        <v>0</v>
      </c>
      <c r="U85" s="34" t="str">
        <f t="shared" si="75"/>
        <v/>
      </c>
      <c r="V85" s="32">
        <f t="shared" si="93"/>
        <v>0</v>
      </c>
      <c r="W85" s="32">
        <f t="shared" si="93"/>
        <v>0</v>
      </c>
      <c r="X85" s="32">
        <f t="shared" si="93"/>
        <v>0</v>
      </c>
      <c r="Y85" s="32">
        <f t="shared" si="93"/>
        <v>0</v>
      </c>
      <c r="Z85" s="32">
        <f t="shared" si="93"/>
        <v>0</v>
      </c>
      <c r="AA85" s="32">
        <f t="shared" si="93"/>
        <v>0</v>
      </c>
      <c r="AB85" s="32">
        <f t="shared" si="93"/>
        <v>0</v>
      </c>
      <c r="AC85" s="35">
        <f t="shared" si="77"/>
        <v>0</v>
      </c>
      <c r="AD85" s="36" t="str">
        <f t="shared" si="83"/>
        <v/>
      </c>
    </row>
    <row r="86" spans="1:30" ht="17.25" customHeight="1" thickBot="1" x14ac:dyDescent="0.2">
      <c r="A86" s="57" t="s">
        <v>58</v>
      </c>
      <c r="B86" s="58" t="s">
        <v>40</v>
      </c>
      <c r="C86" s="89">
        <f t="shared" si="90"/>
        <v>8985</v>
      </c>
      <c r="D86" s="89">
        <f t="shared" si="90"/>
        <v>261</v>
      </c>
      <c r="E86" s="60">
        <f t="shared" si="71"/>
        <v>2.9048414023372288E-2</v>
      </c>
      <c r="F86" s="89">
        <f>F77+F80+F83</f>
        <v>220</v>
      </c>
      <c r="G86" s="60">
        <f t="shared" si="72"/>
        <v>0.84291187739463602</v>
      </c>
      <c r="H86" s="89">
        <f t="shared" si="91"/>
        <v>8</v>
      </c>
      <c r="I86" s="89">
        <f t="shared" si="91"/>
        <v>2</v>
      </c>
      <c r="J86" s="89">
        <f t="shared" si="91"/>
        <v>0</v>
      </c>
      <c r="K86" s="90">
        <f t="shared" si="91"/>
        <v>87</v>
      </c>
      <c r="L86" s="90">
        <f t="shared" si="91"/>
        <v>95</v>
      </c>
      <c r="M86" s="90">
        <f t="shared" si="91"/>
        <v>28</v>
      </c>
      <c r="N86" s="90">
        <f t="shared" si="91"/>
        <v>7</v>
      </c>
      <c r="O86" s="62">
        <f t="shared" si="74"/>
        <v>7.7907623817473565E-4</v>
      </c>
      <c r="P86" s="63">
        <f t="shared" si="82"/>
        <v>2.681992337164751E-2</v>
      </c>
      <c r="Q86" s="90">
        <f t="shared" si="92"/>
        <v>143</v>
      </c>
      <c r="R86" s="90">
        <f t="shared" si="92"/>
        <v>0</v>
      </c>
      <c r="S86" s="91">
        <f t="shared" si="68"/>
        <v>0</v>
      </c>
      <c r="T86" s="90">
        <f>T77+T80+T83</f>
        <v>0</v>
      </c>
      <c r="U86" s="64" t="str">
        <f t="shared" si="75"/>
        <v/>
      </c>
      <c r="V86" s="90">
        <f t="shared" si="93"/>
        <v>0</v>
      </c>
      <c r="W86" s="90">
        <f t="shared" si="93"/>
        <v>0</v>
      </c>
      <c r="X86" s="90">
        <f t="shared" si="93"/>
        <v>0</v>
      </c>
      <c r="Y86" s="90">
        <f t="shared" si="93"/>
        <v>0</v>
      </c>
      <c r="Z86" s="90">
        <f t="shared" si="93"/>
        <v>0</v>
      </c>
      <c r="AA86" s="90">
        <f t="shared" si="93"/>
        <v>0</v>
      </c>
      <c r="AB86" s="90">
        <f t="shared" si="93"/>
        <v>0</v>
      </c>
      <c r="AC86" s="65">
        <f t="shared" si="77"/>
        <v>0</v>
      </c>
      <c r="AD86" s="66" t="str">
        <f t="shared" si="83"/>
        <v/>
      </c>
    </row>
    <row r="87" spans="1:30" ht="17.25" customHeight="1" x14ac:dyDescent="0.15">
      <c r="A87" s="28"/>
      <c r="B87" s="67" t="s">
        <v>37</v>
      </c>
      <c r="C87" s="38">
        <f>#REF!</f>
        <v>820</v>
      </c>
      <c r="D87" s="38">
        <f>#REF!</f>
        <v>28</v>
      </c>
      <c r="E87" s="68">
        <f t="shared" si="71"/>
        <v>3.4146341463414637E-2</v>
      </c>
      <c r="F87" s="38">
        <f>#REF!</f>
        <v>20</v>
      </c>
      <c r="G87" s="68">
        <f t="shared" si="72"/>
        <v>0.7142857142857143</v>
      </c>
      <c r="H87" s="38">
        <f>#REF!</f>
        <v>0</v>
      </c>
      <c r="I87" s="38">
        <f>#REF!</f>
        <v>1</v>
      </c>
      <c r="J87" s="38">
        <f>#REF!</f>
        <v>0</v>
      </c>
      <c r="K87" s="40">
        <f>#REF!</f>
        <v>10</v>
      </c>
      <c r="L87" s="40">
        <f>#REF!</f>
        <v>7</v>
      </c>
      <c r="M87" s="40">
        <f>#REF!</f>
        <v>2</v>
      </c>
      <c r="N87" s="40">
        <f>#REF!</f>
        <v>0</v>
      </c>
      <c r="O87" s="41">
        <f t="shared" si="74"/>
        <v>0</v>
      </c>
      <c r="P87" s="69">
        <f t="shared" si="82"/>
        <v>0</v>
      </c>
      <c r="Q87" s="40">
        <f>#REF!</f>
        <v>0</v>
      </c>
      <c r="R87" s="40">
        <f>#REF!</f>
        <v>0</v>
      </c>
      <c r="S87" s="25">
        <f>IF(Q87=0,0,R87/Q87)</f>
        <v>0</v>
      </c>
      <c r="T87" s="40">
        <f>#REF!</f>
        <v>0</v>
      </c>
      <c r="U87" s="43" t="str">
        <f t="shared" si="75"/>
        <v/>
      </c>
      <c r="V87" s="40">
        <f>#REF!</f>
        <v>0</v>
      </c>
      <c r="W87" s="40">
        <f>#REF!</f>
        <v>0</v>
      </c>
      <c r="X87" s="40">
        <f>#REF!</f>
        <v>0</v>
      </c>
      <c r="Y87" s="40">
        <f>#REF!</f>
        <v>0</v>
      </c>
      <c r="Z87" s="40">
        <f>#REF!</f>
        <v>0</v>
      </c>
      <c r="AA87" s="40">
        <f>#REF!</f>
        <v>0</v>
      </c>
      <c r="AB87" s="40">
        <f>#REF!</f>
        <v>0</v>
      </c>
      <c r="AC87" s="44" t="str">
        <f t="shared" si="77"/>
        <v/>
      </c>
      <c r="AD87" s="70" t="str">
        <f t="shared" si="83"/>
        <v/>
      </c>
    </row>
    <row r="88" spans="1:30" ht="17.25" customHeight="1" x14ac:dyDescent="0.15">
      <c r="A88" s="28" t="s">
        <v>70</v>
      </c>
      <c r="B88" s="29" t="s">
        <v>39</v>
      </c>
      <c r="C88" s="30">
        <f>C89-C87</f>
        <v>2076</v>
      </c>
      <c r="D88" s="30">
        <f>D89-D87</f>
        <v>62</v>
      </c>
      <c r="E88" s="31">
        <f t="shared" si="71"/>
        <v>2.9865125240847785E-2</v>
      </c>
      <c r="F88" s="30">
        <f>F89-F87</f>
        <v>54</v>
      </c>
      <c r="G88" s="31">
        <f t="shared" si="72"/>
        <v>0.87096774193548387</v>
      </c>
      <c r="H88" s="30">
        <f t="shared" ref="H88:N88" si="94">H89-H87</f>
        <v>2</v>
      </c>
      <c r="I88" s="30">
        <f t="shared" si="94"/>
        <v>0</v>
      </c>
      <c r="J88" s="30">
        <f t="shared" si="94"/>
        <v>1</v>
      </c>
      <c r="K88" s="32">
        <f t="shared" si="94"/>
        <v>20</v>
      </c>
      <c r="L88" s="32">
        <f t="shared" si="94"/>
        <v>28</v>
      </c>
      <c r="M88" s="32">
        <f t="shared" si="94"/>
        <v>3</v>
      </c>
      <c r="N88" s="32">
        <f t="shared" si="94"/>
        <v>2</v>
      </c>
      <c r="O88" s="33">
        <f t="shared" si="74"/>
        <v>9.6339113680154141E-4</v>
      </c>
      <c r="P88" s="33">
        <f t="shared" si="82"/>
        <v>3.2258064516129031E-2</v>
      </c>
      <c r="Q88" s="32">
        <f>Q89-Q87</f>
        <v>0</v>
      </c>
      <c r="R88" s="32">
        <f>R89-R87</f>
        <v>0</v>
      </c>
      <c r="S88" s="25">
        <f>IF(Q88=0,0,R88/Q88)</f>
        <v>0</v>
      </c>
      <c r="T88" s="32">
        <f>T89-T87</f>
        <v>0</v>
      </c>
      <c r="U88" s="34" t="str">
        <f t="shared" si="75"/>
        <v/>
      </c>
      <c r="V88" s="32">
        <f t="shared" ref="V88:AB88" si="95">V89-V87</f>
        <v>0</v>
      </c>
      <c r="W88" s="32">
        <f t="shared" si="95"/>
        <v>0</v>
      </c>
      <c r="X88" s="32">
        <f t="shared" si="95"/>
        <v>0</v>
      </c>
      <c r="Y88" s="32">
        <f t="shared" si="95"/>
        <v>0</v>
      </c>
      <c r="Z88" s="32">
        <f t="shared" si="95"/>
        <v>0</v>
      </c>
      <c r="AA88" s="32">
        <f t="shared" si="95"/>
        <v>0</v>
      </c>
      <c r="AB88" s="32">
        <f t="shared" si="95"/>
        <v>0</v>
      </c>
      <c r="AC88" s="35" t="str">
        <f t="shared" si="77"/>
        <v/>
      </c>
      <c r="AD88" s="36" t="str">
        <f t="shared" si="83"/>
        <v/>
      </c>
    </row>
    <row r="89" spans="1:30" ht="17.25" customHeight="1" x14ac:dyDescent="0.15">
      <c r="A89" s="71"/>
      <c r="B89" s="72" t="s">
        <v>40</v>
      </c>
      <c r="C89" s="73">
        <f>#REF!</f>
        <v>2896</v>
      </c>
      <c r="D89" s="73">
        <f>#REF!</f>
        <v>90</v>
      </c>
      <c r="E89" s="74">
        <f t="shared" si="71"/>
        <v>3.1077348066298343E-2</v>
      </c>
      <c r="F89" s="73">
        <f>#REF!</f>
        <v>74</v>
      </c>
      <c r="G89" s="74">
        <f t="shared" si="72"/>
        <v>0.82222222222222219</v>
      </c>
      <c r="H89" s="73">
        <f>#REF!</f>
        <v>2</v>
      </c>
      <c r="I89" s="73">
        <f>#REF!</f>
        <v>1</v>
      </c>
      <c r="J89" s="73">
        <f>#REF!</f>
        <v>1</v>
      </c>
      <c r="K89" s="75">
        <f>#REF!</f>
        <v>30</v>
      </c>
      <c r="L89" s="75">
        <f>#REF!</f>
        <v>35</v>
      </c>
      <c r="M89" s="75">
        <f>#REF!</f>
        <v>5</v>
      </c>
      <c r="N89" s="75">
        <f>#REF!</f>
        <v>2</v>
      </c>
      <c r="O89" s="76">
        <f t="shared" si="74"/>
        <v>6.9060773480662981E-4</v>
      </c>
      <c r="P89" s="77">
        <f t="shared" si="82"/>
        <v>2.2222222222222223E-2</v>
      </c>
      <c r="Q89" s="75">
        <f>#REF!</f>
        <v>0</v>
      </c>
      <c r="R89" s="75">
        <f>#REF!</f>
        <v>0</v>
      </c>
      <c r="S89" s="25">
        <f>IF(Q89=0,0,R89/Q89)</f>
        <v>0</v>
      </c>
      <c r="T89" s="75">
        <f>#REF!</f>
        <v>0</v>
      </c>
      <c r="U89" s="78" t="str">
        <f t="shared" si="75"/>
        <v/>
      </c>
      <c r="V89" s="75">
        <f>#REF!</f>
        <v>0</v>
      </c>
      <c r="W89" s="75">
        <f>#REF!</f>
        <v>0</v>
      </c>
      <c r="X89" s="75">
        <f>#REF!</f>
        <v>0</v>
      </c>
      <c r="Y89" s="75">
        <f>#REF!</f>
        <v>0</v>
      </c>
      <c r="Z89" s="75">
        <f>#REF!</f>
        <v>0</v>
      </c>
      <c r="AA89" s="75">
        <f>#REF!</f>
        <v>0</v>
      </c>
      <c r="AB89" s="75">
        <f>#REF!</f>
        <v>0</v>
      </c>
      <c r="AC89" s="44" t="str">
        <f t="shared" si="77"/>
        <v/>
      </c>
      <c r="AD89" s="79" t="str">
        <f t="shared" si="83"/>
        <v/>
      </c>
    </row>
    <row r="90" spans="1:30" ht="17.25" customHeight="1" x14ac:dyDescent="0.15">
      <c r="A90" s="18"/>
      <c r="B90" s="19" t="s">
        <v>37</v>
      </c>
      <c r="C90" s="20">
        <f>#REF!</f>
        <v>1643</v>
      </c>
      <c r="D90" s="20">
        <f>#REF!</f>
        <v>40</v>
      </c>
      <c r="E90" s="21">
        <f t="shared" si="71"/>
        <v>2.4345709068776627E-2</v>
      </c>
      <c r="F90" s="20">
        <f>#REF!</f>
        <v>26</v>
      </c>
      <c r="G90" s="21">
        <f t="shared" si="72"/>
        <v>0.65</v>
      </c>
      <c r="H90" s="20">
        <f>#REF!</f>
        <v>1</v>
      </c>
      <c r="I90" s="20">
        <f>#REF!</f>
        <v>0</v>
      </c>
      <c r="J90" s="20">
        <f>#REF!</f>
        <v>0</v>
      </c>
      <c r="K90" s="22">
        <f>#REF!</f>
        <v>13</v>
      </c>
      <c r="L90" s="22">
        <f>#REF!</f>
        <v>8</v>
      </c>
      <c r="M90" s="22">
        <f>#REF!</f>
        <v>4</v>
      </c>
      <c r="N90" s="22">
        <f>#REF!</f>
        <v>1</v>
      </c>
      <c r="O90" s="23">
        <f t="shared" si="74"/>
        <v>6.0864272671941571E-4</v>
      </c>
      <c r="P90" s="69">
        <f t="shared" si="82"/>
        <v>2.5000000000000001E-2</v>
      </c>
      <c r="Q90" s="22">
        <f>#REF!</f>
        <v>41</v>
      </c>
      <c r="R90" s="22">
        <f>#REF!</f>
        <v>0</v>
      </c>
      <c r="S90" s="25">
        <f t="shared" si="68"/>
        <v>0</v>
      </c>
      <c r="T90" s="22">
        <f>#REF!</f>
        <v>0</v>
      </c>
      <c r="U90" s="25" t="str">
        <f t="shared" si="75"/>
        <v/>
      </c>
      <c r="V90" s="22">
        <f>#REF!</f>
        <v>0</v>
      </c>
      <c r="W90" s="22">
        <f>#REF!</f>
        <v>0</v>
      </c>
      <c r="X90" s="22">
        <f>#REF!</f>
        <v>0</v>
      </c>
      <c r="Y90" s="22">
        <f>#REF!</f>
        <v>0</v>
      </c>
      <c r="Z90" s="22">
        <f>#REF!</f>
        <v>0</v>
      </c>
      <c r="AA90" s="22">
        <f>#REF!</f>
        <v>0</v>
      </c>
      <c r="AB90" s="22">
        <f>#REF!</f>
        <v>0</v>
      </c>
      <c r="AC90" s="26">
        <f t="shared" si="77"/>
        <v>0</v>
      </c>
      <c r="AD90" s="70" t="str">
        <f t="shared" si="83"/>
        <v/>
      </c>
    </row>
    <row r="91" spans="1:30" ht="17.25" customHeight="1" x14ac:dyDescent="0.15">
      <c r="A91" s="28" t="s">
        <v>71</v>
      </c>
      <c r="B91" s="29" t="s">
        <v>39</v>
      </c>
      <c r="C91" s="30">
        <f>C92-C90</f>
        <v>4943</v>
      </c>
      <c r="D91" s="30">
        <f>D92-D90</f>
        <v>75</v>
      </c>
      <c r="E91" s="31">
        <f t="shared" si="71"/>
        <v>1.517297187942545E-2</v>
      </c>
      <c r="F91" s="30">
        <f>F92-F90</f>
        <v>60</v>
      </c>
      <c r="G91" s="31">
        <f t="shared" si="72"/>
        <v>0.8</v>
      </c>
      <c r="H91" s="30">
        <f t="shared" ref="H91:N91" si="96">H92-H90</f>
        <v>2</v>
      </c>
      <c r="I91" s="30">
        <f t="shared" si="96"/>
        <v>2</v>
      </c>
      <c r="J91" s="30">
        <f t="shared" si="96"/>
        <v>1</v>
      </c>
      <c r="K91" s="32">
        <f t="shared" si="96"/>
        <v>33</v>
      </c>
      <c r="L91" s="32">
        <f t="shared" si="96"/>
        <v>18</v>
      </c>
      <c r="M91" s="32">
        <f t="shared" si="96"/>
        <v>4</v>
      </c>
      <c r="N91" s="32">
        <f t="shared" si="96"/>
        <v>1</v>
      </c>
      <c r="O91" s="33">
        <f t="shared" si="74"/>
        <v>2.0230629172567267E-4</v>
      </c>
      <c r="P91" s="33">
        <f t="shared" si="82"/>
        <v>1.3333333333333334E-2</v>
      </c>
      <c r="Q91" s="32">
        <f>Q92-Q90</f>
        <v>73</v>
      </c>
      <c r="R91" s="32">
        <f>R92-R90</f>
        <v>0</v>
      </c>
      <c r="S91" s="34">
        <f t="shared" si="68"/>
        <v>0</v>
      </c>
      <c r="T91" s="32">
        <f>T92-T90</f>
        <v>0</v>
      </c>
      <c r="U91" s="34" t="str">
        <f t="shared" si="75"/>
        <v/>
      </c>
      <c r="V91" s="32">
        <f t="shared" ref="V91:AB91" si="97">V92-V90</f>
        <v>0</v>
      </c>
      <c r="W91" s="32">
        <f t="shared" si="97"/>
        <v>0</v>
      </c>
      <c r="X91" s="32">
        <f t="shared" si="97"/>
        <v>0</v>
      </c>
      <c r="Y91" s="32">
        <f t="shared" si="97"/>
        <v>0</v>
      </c>
      <c r="Z91" s="32">
        <f t="shared" si="97"/>
        <v>0</v>
      </c>
      <c r="AA91" s="32">
        <f t="shared" si="97"/>
        <v>0</v>
      </c>
      <c r="AB91" s="32">
        <f t="shared" si="97"/>
        <v>0</v>
      </c>
      <c r="AC91" s="35">
        <f t="shared" si="77"/>
        <v>0</v>
      </c>
      <c r="AD91" s="36" t="str">
        <f t="shared" si="83"/>
        <v/>
      </c>
    </row>
    <row r="92" spans="1:30" ht="17.25" customHeight="1" x14ac:dyDescent="0.15">
      <c r="A92" s="71"/>
      <c r="B92" s="72" t="s">
        <v>40</v>
      </c>
      <c r="C92" s="73">
        <f>#REF!</f>
        <v>6586</v>
      </c>
      <c r="D92" s="73">
        <f>#REF!</f>
        <v>115</v>
      </c>
      <c r="E92" s="74">
        <f t="shared" si="71"/>
        <v>1.7461281506225328E-2</v>
      </c>
      <c r="F92" s="73">
        <f>#REF!</f>
        <v>86</v>
      </c>
      <c r="G92" s="74">
        <f t="shared" si="72"/>
        <v>0.74782608695652175</v>
      </c>
      <c r="H92" s="73">
        <f>#REF!</f>
        <v>3</v>
      </c>
      <c r="I92" s="73">
        <f>#REF!</f>
        <v>2</v>
      </c>
      <c r="J92" s="73">
        <f>#REF!</f>
        <v>1</v>
      </c>
      <c r="K92" s="75">
        <f>#REF!</f>
        <v>46</v>
      </c>
      <c r="L92" s="75">
        <f>#REF!</f>
        <v>26</v>
      </c>
      <c r="M92" s="75">
        <f>#REF!</f>
        <v>8</v>
      </c>
      <c r="N92" s="75">
        <f>#REF!</f>
        <v>2</v>
      </c>
      <c r="O92" s="76">
        <f t="shared" si="74"/>
        <v>3.0367446097783179E-4</v>
      </c>
      <c r="P92" s="77">
        <f t="shared" si="82"/>
        <v>1.7391304347826087E-2</v>
      </c>
      <c r="Q92" s="75">
        <f>#REF!</f>
        <v>114</v>
      </c>
      <c r="R92" s="75">
        <f>#REF!</f>
        <v>0</v>
      </c>
      <c r="S92" s="78">
        <f t="shared" si="68"/>
        <v>0</v>
      </c>
      <c r="T92" s="75">
        <f>#REF!</f>
        <v>0</v>
      </c>
      <c r="U92" s="78" t="str">
        <f t="shared" si="75"/>
        <v/>
      </c>
      <c r="V92" s="75">
        <f>#REF!</f>
        <v>0</v>
      </c>
      <c r="W92" s="75">
        <f>#REF!</f>
        <v>0</v>
      </c>
      <c r="X92" s="75">
        <f>#REF!</f>
        <v>0</v>
      </c>
      <c r="Y92" s="75">
        <f>#REF!</f>
        <v>0</v>
      </c>
      <c r="Z92" s="75">
        <f>#REF!</f>
        <v>0</v>
      </c>
      <c r="AA92" s="75">
        <f>#REF!</f>
        <v>0</v>
      </c>
      <c r="AB92" s="75">
        <f>#REF!</f>
        <v>0</v>
      </c>
      <c r="AC92" s="44">
        <f t="shared" si="77"/>
        <v>0</v>
      </c>
      <c r="AD92" s="79" t="str">
        <f t="shared" si="83"/>
        <v/>
      </c>
    </row>
    <row r="93" spans="1:30" ht="17.25" customHeight="1" x14ac:dyDescent="0.15">
      <c r="A93" s="18"/>
      <c r="B93" s="19" t="s">
        <v>37</v>
      </c>
      <c r="C93" s="20">
        <f>#REF!</f>
        <v>422</v>
      </c>
      <c r="D93" s="20">
        <f>#REF!</f>
        <v>22</v>
      </c>
      <c r="E93" s="21">
        <f t="shared" si="71"/>
        <v>5.2132701421800945E-2</v>
      </c>
      <c r="F93" s="20">
        <f>#REF!</f>
        <v>21</v>
      </c>
      <c r="G93" s="21">
        <f t="shared" si="72"/>
        <v>0.95454545454545459</v>
      </c>
      <c r="H93" s="20">
        <f>#REF!</f>
        <v>0</v>
      </c>
      <c r="I93" s="20">
        <f>#REF!</f>
        <v>0</v>
      </c>
      <c r="J93" s="20">
        <f>#REF!</f>
        <v>0</v>
      </c>
      <c r="K93" s="22">
        <f>#REF!</f>
        <v>9</v>
      </c>
      <c r="L93" s="22">
        <f>#REF!</f>
        <v>8</v>
      </c>
      <c r="M93" s="22">
        <f>#REF!</f>
        <v>4</v>
      </c>
      <c r="N93" s="22">
        <f>#REF!</f>
        <v>0</v>
      </c>
      <c r="O93" s="23">
        <f t="shared" si="74"/>
        <v>0</v>
      </c>
      <c r="P93" s="24">
        <f t="shared" si="82"/>
        <v>0</v>
      </c>
      <c r="Q93" s="22">
        <f>#REF!</f>
        <v>0</v>
      </c>
      <c r="R93" s="22">
        <f>#REF!</f>
        <v>0</v>
      </c>
      <c r="S93" s="25">
        <f t="shared" ref="S93:S98" si="98">IF(Q93=0,0,R93/Q93)</f>
        <v>0</v>
      </c>
      <c r="T93" s="22">
        <f>#REF!</f>
        <v>0</v>
      </c>
      <c r="U93" s="25" t="str">
        <f t="shared" si="75"/>
        <v/>
      </c>
      <c r="V93" s="22">
        <f>#REF!</f>
        <v>0</v>
      </c>
      <c r="W93" s="22">
        <f>#REF!</f>
        <v>0</v>
      </c>
      <c r="X93" s="22">
        <f>#REF!</f>
        <v>0</v>
      </c>
      <c r="Y93" s="22">
        <f>#REF!</f>
        <v>0</v>
      </c>
      <c r="Z93" s="22">
        <f>#REF!</f>
        <v>0</v>
      </c>
      <c r="AA93" s="22">
        <f>#REF!</f>
        <v>0</v>
      </c>
      <c r="AB93" s="22">
        <f>#REF!</f>
        <v>0</v>
      </c>
      <c r="AC93" s="26" t="str">
        <f t="shared" si="77"/>
        <v/>
      </c>
      <c r="AD93" s="27" t="str">
        <f t="shared" si="83"/>
        <v/>
      </c>
    </row>
    <row r="94" spans="1:30" ht="17.25" customHeight="1" x14ac:dyDescent="0.15">
      <c r="A94" s="28" t="s">
        <v>72</v>
      </c>
      <c r="B94" s="29" t="s">
        <v>39</v>
      </c>
      <c r="C94" s="30">
        <f>C95-C93</f>
        <v>2741</v>
      </c>
      <c r="D94" s="30">
        <f>D95-D93</f>
        <v>70</v>
      </c>
      <c r="E94" s="31">
        <f t="shared" si="71"/>
        <v>2.553812477198103E-2</v>
      </c>
      <c r="F94" s="30">
        <f>F95-F93</f>
        <v>62</v>
      </c>
      <c r="G94" s="31">
        <f t="shared" si="72"/>
        <v>0.88571428571428568</v>
      </c>
      <c r="H94" s="30">
        <f t="shared" ref="H94:N94" si="99">H95-H93</f>
        <v>4</v>
      </c>
      <c r="I94" s="30">
        <f t="shared" si="99"/>
        <v>0</v>
      </c>
      <c r="J94" s="30">
        <f t="shared" si="99"/>
        <v>1</v>
      </c>
      <c r="K94" s="32">
        <f t="shared" si="99"/>
        <v>28</v>
      </c>
      <c r="L94" s="32">
        <f t="shared" si="99"/>
        <v>28</v>
      </c>
      <c r="M94" s="32">
        <f t="shared" si="99"/>
        <v>1</v>
      </c>
      <c r="N94" s="32">
        <f t="shared" si="99"/>
        <v>3</v>
      </c>
      <c r="O94" s="33">
        <f t="shared" si="74"/>
        <v>1.0944910616563297E-3</v>
      </c>
      <c r="P94" s="33">
        <f t="shared" si="82"/>
        <v>4.2857142857142858E-2</v>
      </c>
      <c r="Q94" s="32">
        <f>Q95-Q93</f>
        <v>0</v>
      </c>
      <c r="R94" s="32">
        <f>R95-R93</f>
        <v>0</v>
      </c>
      <c r="S94" s="34">
        <f t="shared" si="98"/>
        <v>0</v>
      </c>
      <c r="T94" s="32">
        <f>T95-T93</f>
        <v>0</v>
      </c>
      <c r="U94" s="34" t="str">
        <f t="shared" si="75"/>
        <v/>
      </c>
      <c r="V94" s="32">
        <f t="shared" ref="V94:AB94" si="100">V95-V93</f>
        <v>0</v>
      </c>
      <c r="W94" s="32">
        <f t="shared" si="100"/>
        <v>0</v>
      </c>
      <c r="X94" s="32">
        <f t="shared" si="100"/>
        <v>0</v>
      </c>
      <c r="Y94" s="32">
        <f t="shared" si="100"/>
        <v>0</v>
      </c>
      <c r="Z94" s="32">
        <f t="shared" si="100"/>
        <v>0</v>
      </c>
      <c r="AA94" s="32">
        <f t="shared" si="100"/>
        <v>0</v>
      </c>
      <c r="AB94" s="32">
        <f t="shared" si="100"/>
        <v>0</v>
      </c>
      <c r="AC94" s="35" t="str">
        <f t="shared" si="77"/>
        <v/>
      </c>
      <c r="AD94" s="36" t="str">
        <f t="shared" si="83"/>
        <v/>
      </c>
    </row>
    <row r="95" spans="1:30" ht="17.25" customHeight="1" x14ac:dyDescent="0.15">
      <c r="A95" s="71"/>
      <c r="B95" s="72" t="s">
        <v>40</v>
      </c>
      <c r="C95" s="73">
        <f>#REF!</f>
        <v>3163</v>
      </c>
      <c r="D95" s="73">
        <f>#REF!</f>
        <v>92</v>
      </c>
      <c r="E95" s="74">
        <f t="shared" si="71"/>
        <v>2.9086310464748657E-2</v>
      </c>
      <c r="F95" s="73">
        <f>#REF!</f>
        <v>83</v>
      </c>
      <c r="G95" s="74">
        <f t="shared" si="72"/>
        <v>0.90217391304347827</v>
      </c>
      <c r="H95" s="73">
        <f>#REF!</f>
        <v>4</v>
      </c>
      <c r="I95" s="73">
        <f>#REF!</f>
        <v>0</v>
      </c>
      <c r="J95" s="73">
        <f>#REF!</f>
        <v>1</v>
      </c>
      <c r="K95" s="75">
        <f>#REF!</f>
        <v>37</v>
      </c>
      <c r="L95" s="75">
        <f>#REF!</f>
        <v>36</v>
      </c>
      <c r="M95" s="75">
        <f>#REF!</f>
        <v>5</v>
      </c>
      <c r="N95" s="75">
        <f>#REF!</f>
        <v>3</v>
      </c>
      <c r="O95" s="76">
        <f t="shared" si="74"/>
        <v>9.4846664558963006E-4</v>
      </c>
      <c r="P95" s="77">
        <f t="shared" si="82"/>
        <v>3.2608695652173912E-2</v>
      </c>
      <c r="Q95" s="75">
        <f>#REF!</f>
        <v>0</v>
      </c>
      <c r="R95" s="75">
        <f>#REF!</f>
        <v>0</v>
      </c>
      <c r="S95" s="78">
        <f t="shared" si="98"/>
        <v>0</v>
      </c>
      <c r="T95" s="75">
        <f>#REF!</f>
        <v>0</v>
      </c>
      <c r="U95" s="78" t="str">
        <f t="shared" si="75"/>
        <v/>
      </c>
      <c r="V95" s="75">
        <f>#REF!</f>
        <v>0</v>
      </c>
      <c r="W95" s="75">
        <f>#REF!</f>
        <v>0</v>
      </c>
      <c r="X95" s="75">
        <f>#REF!</f>
        <v>0</v>
      </c>
      <c r="Y95" s="75">
        <f>#REF!</f>
        <v>0</v>
      </c>
      <c r="Z95" s="75">
        <f>#REF!</f>
        <v>0</v>
      </c>
      <c r="AA95" s="75">
        <f>#REF!</f>
        <v>0</v>
      </c>
      <c r="AB95" s="75">
        <f>#REF!</f>
        <v>0</v>
      </c>
      <c r="AC95" s="94" t="str">
        <f t="shared" si="77"/>
        <v/>
      </c>
      <c r="AD95" s="79" t="str">
        <f t="shared" si="83"/>
        <v/>
      </c>
    </row>
    <row r="96" spans="1:30" ht="17.25" customHeight="1" x14ac:dyDescent="0.15">
      <c r="A96" s="18"/>
      <c r="B96" s="19" t="s">
        <v>37</v>
      </c>
      <c r="C96" s="20">
        <f>#REF!</f>
        <v>909</v>
      </c>
      <c r="D96" s="20">
        <f>#REF!</f>
        <v>12</v>
      </c>
      <c r="E96" s="21">
        <f t="shared" si="71"/>
        <v>1.3201320132013201E-2</v>
      </c>
      <c r="F96" s="20">
        <f>#REF!</f>
        <v>10</v>
      </c>
      <c r="G96" s="21">
        <f t="shared" si="72"/>
        <v>0.83333333333333337</v>
      </c>
      <c r="H96" s="20">
        <f>#REF!</f>
        <v>0</v>
      </c>
      <c r="I96" s="20">
        <f>#REF!</f>
        <v>0</v>
      </c>
      <c r="J96" s="20">
        <f>#REF!</f>
        <v>0</v>
      </c>
      <c r="K96" s="22">
        <f>#REF!</f>
        <v>6</v>
      </c>
      <c r="L96" s="22">
        <f>#REF!</f>
        <v>3</v>
      </c>
      <c r="M96" s="22">
        <f>#REF!</f>
        <v>1</v>
      </c>
      <c r="N96" s="22">
        <f>#REF!</f>
        <v>0</v>
      </c>
      <c r="O96" s="23">
        <f t="shared" si="74"/>
        <v>0</v>
      </c>
      <c r="P96" s="69">
        <f t="shared" si="82"/>
        <v>0</v>
      </c>
      <c r="Q96" s="22">
        <f>#REF!</f>
        <v>8</v>
      </c>
      <c r="R96" s="22">
        <f>#REF!</f>
        <v>0</v>
      </c>
      <c r="S96" s="25">
        <f t="shared" si="98"/>
        <v>0</v>
      </c>
      <c r="T96" s="22">
        <f>#REF!</f>
        <v>0</v>
      </c>
      <c r="U96" s="25" t="str">
        <f t="shared" si="75"/>
        <v/>
      </c>
      <c r="V96" s="22">
        <f>#REF!</f>
        <v>0</v>
      </c>
      <c r="W96" s="22">
        <f>#REF!</f>
        <v>0</v>
      </c>
      <c r="X96" s="22">
        <f>#REF!</f>
        <v>0</v>
      </c>
      <c r="Y96" s="22">
        <f>#REF!</f>
        <v>0</v>
      </c>
      <c r="Z96" s="22">
        <f>#REF!</f>
        <v>0</v>
      </c>
      <c r="AA96" s="22">
        <f>#REF!</f>
        <v>0</v>
      </c>
      <c r="AB96" s="22">
        <f>#REF!</f>
        <v>0</v>
      </c>
      <c r="AC96" s="26">
        <f t="shared" si="77"/>
        <v>0</v>
      </c>
      <c r="AD96" s="70" t="str">
        <f t="shared" si="83"/>
        <v/>
      </c>
    </row>
    <row r="97" spans="1:30" ht="17.25" customHeight="1" x14ac:dyDescent="0.15">
      <c r="A97" s="28" t="s">
        <v>73</v>
      </c>
      <c r="B97" s="29" t="s">
        <v>39</v>
      </c>
      <c r="C97" s="30">
        <f>C98-C96</f>
        <v>3585</v>
      </c>
      <c r="D97" s="30">
        <f>D98-D96</f>
        <v>65</v>
      </c>
      <c r="E97" s="31">
        <f t="shared" si="71"/>
        <v>1.813110181311018E-2</v>
      </c>
      <c r="F97" s="30">
        <f>F98-F96</f>
        <v>56</v>
      </c>
      <c r="G97" s="31">
        <f t="shared" si="72"/>
        <v>0.86153846153846159</v>
      </c>
      <c r="H97" s="30">
        <f t="shared" ref="H97:N97" si="101">H98-H96</f>
        <v>3</v>
      </c>
      <c r="I97" s="30">
        <f t="shared" si="101"/>
        <v>0</v>
      </c>
      <c r="J97" s="30">
        <f t="shared" si="101"/>
        <v>0</v>
      </c>
      <c r="K97" s="32">
        <f t="shared" si="101"/>
        <v>34</v>
      </c>
      <c r="L97" s="32">
        <f t="shared" si="101"/>
        <v>14</v>
      </c>
      <c r="M97" s="32">
        <f t="shared" si="101"/>
        <v>5</v>
      </c>
      <c r="N97" s="32">
        <f t="shared" si="101"/>
        <v>3</v>
      </c>
      <c r="O97" s="33">
        <f t="shared" si="74"/>
        <v>8.3682008368200832E-4</v>
      </c>
      <c r="P97" s="33">
        <f t="shared" si="82"/>
        <v>4.6153846153846156E-2</v>
      </c>
      <c r="Q97" s="32">
        <f>Q98-Q96</f>
        <v>27</v>
      </c>
      <c r="R97" s="32">
        <f>R98-R96</f>
        <v>0</v>
      </c>
      <c r="S97" s="34">
        <f t="shared" si="98"/>
        <v>0</v>
      </c>
      <c r="T97" s="32">
        <f>T98-T96</f>
        <v>0</v>
      </c>
      <c r="U97" s="34" t="str">
        <f t="shared" si="75"/>
        <v/>
      </c>
      <c r="V97" s="32">
        <f t="shared" ref="V97:AB97" si="102">V98-V96</f>
        <v>0</v>
      </c>
      <c r="W97" s="32">
        <f t="shared" si="102"/>
        <v>0</v>
      </c>
      <c r="X97" s="32">
        <f t="shared" si="102"/>
        <v>0</v>
      </c>
      <c r="Y97" s="32">
        <f t="shared" si="102"/>
        <v>0</v>
      </c>
      <c r="Z97" s="32">
        <f t="shared" si="102"/>
        <v>0</v>
      </c>
      <c r="AA97" s="32">
        <f t="shared" si="102"/>
        <v>0</v>
      </c>
      <c r="AB97" s="32">
        <f t="shared" si="102"/>
        <v>0</v>
      </c>
      <c r="AC97" s="35">
        <f t="shared" si="77"/>
        <v>0</v>
      </c>
      <c r="AD97" s="36" t="str">
        <f t="shared" si="83"/>
        <v/>
      </c>
    </row>
    <row r="98" spans="1:30" ht="17.25" customHeight="1" x14ac:dyDescent="0.15">
      <c r="A98" s="71"/>
      <c r="B98" s="72" t="s">
        <v>40</v>
      </c>
      <c r="C98" s="73">
        <f>#REF!</f>
        <v>4494</v>
      </c>
      <c r="D98" s="73">
        <f>#REF!</f>
        <v>77</v>
      </c>
      <c r="E98" s="74">
        <f t="shared" si="71"/>
        <v>1.7133956386292833E-2</v>
      </c>
      <c r="F98" s="73">
        <f>#REF!</f>
        <v>66</v>
      </c>
      <c r="G98" s="74">
        <f t="shared" si="72"/>
        <v>0.8571428571428571</v>
      </c>
      <c r="H98" s="73">
        <f>#REF!</f>
        <v>3</v>
      </c>
      <c r="I98" s="73">
        <f>#REF!</f>
        <v>0</v>
      </c>
      <c r="J98" s="73">
        <f>#REF!</f>
        <v>0</v>
      </c>
      <c r="K98" s="75">
        <f>#REF!</f>
        <v>40</v>
      </c>
      <c r="L98" s="75">
        <f>#REF!</f>
        <v>17</v>
      </c>
      <c r="M98" s="75">
        <f>#REF!</f>
        <v>6</v>
      </c>
      <c r="N98" s="75">
        <f>#REF!</f>
        <v>3</v>
      </c>
      <c r="O98" s="76">
        <f t="shared" si="74"/>
        <v>6.6755674232309744E-4</v>
      </c>
      <c r="P98" s="77">
        <f t="shared" si="82"/>
        <v>3.896103896103896E-2</v>
      </c>
      <c r="Q98" s="75">
        <f>#REF!</f>
        <v>35</v>
      </c>
      <c r="R98" s="75">
        <f>#REF!</f>
        <v>0</v>
      </c>
      <c r="S98" s="78">
        <f t="shared" si="98"/>
        <v>0</v>
      </c>
      <c r="T98" s="75">
        <f>#REF!</f>
        <v>0</v>
      </c>
      <c r="U98" s="78" t="str">
        <f t="shared" si="75"/>
        <v/>
      </c>
      <c r="V98" s="75">
        <f>#REF!</f>
        <v>0</v>
      </c>
      <c r="W98" s="75">
        <f>#REF!</f>
        <v>0</v>
      </c>
      <c r="X98" s="75">
        <f>#REF!</f>
        <v>0</v>
      </c>
      <c r="Y98" s="75">
        <f>#REF!</f>
        <v>0</v>
      </c>
      <c r="Z98" s="75">
        <f>#REF!</f>
        <v>0</v>
      </c>
      <c r="AA98" s="75">
        <f>#REF!</f>
        <v>0</v>
      </c>
      <c r="AB98" s="75">
        <f>#REF!</f>
        <v>0</v>
      </c>
      <c r="AC98" s="94">
        <f t="shared" si="77"/>
        <v>0</v>
      </c>
      <c r="AD98" s="79" t="str">
        <f t="shared" si="83"/>
        <v/>
      </c>
    </row>
    <row r="99" spans="1:30" ht="17.25" customHeight="1" x14ac:dyDescent="0.15">
      <c r="A99" s="18"/>
      <c r="B99" s="19" t="s">
        <v>37</v>
      </c>
      <c r="C99" s="20">
        <f>#REF!</f>
        <v>321</v>
      </c>
      <c r="D99" s="20">
        <f>#REF!</f>
        <v>11</v>
      </c>
      <c r="E99" s="21">
        <f t="shared" si="71"/>
        <v>3.4267912772585667E-2</v>
      </c>
      <c r="F99" s="20">
        <f>#REF!</f>
        <v>8</v>
      </c>
      <c r="G99" s="21">
        <f t="shared" si="72"/>
        <v>0.72727272727272729</v>
      </c>
      <c r="H99" s="20">
        <f>#REF!</f>
        <v>0</v>
      </c>
      <c r="I99" s="20">
        <f>#REF!</f>
        <v>0</v>
      </c>
      <c r="J99" s="20">
        <f>#REF!</f>
        <v>0</v>
      </c>
      <c r="K99" s="22">
        <f>#REF!</f>
        <v>5</v>
      </c>
      <c r="L99" s="22">
        <f>#REF!</f>
        <v>3</v>
      </c>
      <c r="M99" s="22">
        <f>#REF!</f>
        <v>0</v>
      </c>
      <c r="N99" s="22">
        <f>#REF!</f>
        <v>0</v>
      </c>
      <c r="O99" s="23">
        <f t="shared" si="74"/>
        <v>0</v>
      </c>
      <c r="P99" s="24">
        <f t="shared" si="82"/>
        <v>0</v>
      </c>
      <c r="Q99" s="22">
        <f>#REF!</f>
        <v>8</v>
      </c>
      <c r="R99" s="22">
        <f>#REF!</f>
        <v>0</v>
      </c>
      <c r="S99" s="25">
        <f t="shared" si="68"/>
        <v>0</v>
      </c>
      <c r="T99" s="22">
        <f>#REF!</f>
        <v>0</v>
      </c>
      <c r="U99" s="25" t="str">
        <f t="shared" si="75"/>
        <v/>
      </c>
      <c r="V99" s="22">
        <f>#REF!</f>
        <v>0</v>
      </c>
      <c r="W99" s="22">
        <f>#REF!</f>
        <v>0</v>
      </c>
      <c r="X99" s="22">
        <f>#REF!</f>
        <v>0</v>
      </c>
      <c r="Y99" s="22">
        <f>#REF!</f>
        <v>0</v>
      </c>
      <c r="Z99" s="22">
        <f>#REF!</f>
        <v>0</v>
      </c>
      <c r="AA99" s="22">
        <f>#REF!</f>
        <v>0</v>
      </c>
      <c r="AB99" s="22">
        <f>#REF!</f>
        <v>0</v>
      </c>
      <c r="AC99" s="26">
        <f t="shared" si="77"/>
        <v>0</v>
      </c>
      <c r="AD99" s="70" t="str">
        <f t="shared" si="83"/>
        <v/>
      </c>
    </row>
    <row r="100" spans="1:30" ht="17.25" customHeight="1" x14ac:dyDescent="0.15">
      <c r="A100" s="28" t="s">
        <v>74</v>
      </c>
      <c r="B100" s="29" t="s">
        <v>39</v>
      </c>
      <c r="C100" s="30">
        <f>C101-C99</f>
        <v>1447</v>
      </c>
      <c r="D100" s="30">
        <f>D101-D99</f>
        <v>54</v>
      </c>
      <c r="E100" s="31">
        <f t="shared" si="71"/>
        <v>3.7318590186592948E-2</v>
      </c>
      <c r="F100" s="30">
        <f>F101-F99</f>
        <v>47</v>
      </c>
      <c r="G100" s="31">
        <f t="shared" si="72"/>
        <v>0.87037037037037035</v>
      </c>
      <c r="H100" s="30">
        <f t="shared" ref="H100:N100" si="103">H101-H99</f>
        <v>0</v>
      </c>
      <c r="I100" s="30">
        <f t="shared" si="103"/>
        <v>0</v>
      </c>
      <c r="J100" s="30">
        <f t="shared" si="103"/>
        <v>0</v>
      </c>
      <c r="K100" s="32">
        <f t="shared" si="103"/>
        <v>24</v>
      </c>
      <c r="L100" s="32">
        <f t="shared" si="103"/>
        <v>18</v>
      </c>
      <c r="M100" s="32">
        <f t="shared" si="103"/>
        <v>5</v>
      </c>
      <c r="N100" s="32">
        <f t="shared" si="103"/>
        <v>0</v>
      </c>
      <c r="O100" s="33">
        <f t="shared" si="74"/>
        <v>0</v>
      </c>
      <c r="P100" s="33">
        <f t="shared" si="82"/>
        <v>0</v>
      </c>
      <c r="Q100" s="32">
        <f>Q101-Q99</f>
        <v>2</v>
      </c>
      <c r="R100" s="32">
        <f>R101-R99</f>
        <v>0</v>
      </c>
      <c r="S100" s="34">
        <f t="shared" si="68"/>
        <v>0</v>
      </c>
      <c r="T100" s="32">
        <f>T101-T99</f>
        <v>0</v>
      </c>
      <c r="U100" s="34" t="str">
        <f t="shared" si="75"/>
        <v/>
      </c>
      <c r="V100" s="32">
        <f t="shared" ref="V100:AB100" si="104">V101-V99</f>
        <v>0</v>
      </c>
      <c r="W100" s="32">
        <f t="shared" si="104"/>
        <v>0</v>
      </c>
      <c r="X100" s="32">
        <f t="shared" si="104"/>
        <v>0</v>
      </c>
      <c r="Y100" s="32">
        <f t="shared" si="104"/>
        <v>0</v>
      </c>
      <c r="Z100" s="32">
        <f t="shared" si="104"/>
        <v>0</v>
      </c>
      <c r="AA100" s="32">
        <f t="shared" si="104"/>
        <v>0</v>
      </c>
      <c r="AB100" s="32">
        <f t="shared" si="104"/>
        <v>0</v>
      </c>
      <c r="AC100" s="35">
        <f t="shared" si="77"/>
        <v>0</v>
      </c>
      <c r="AD100" s="36" t="str">
        <f t="shared" si="83"/>
        <v/>
      </c>
    </row>
    <row r="101" spans="1:30" ht="17.25" customHeight="1" x14ac:dyDescent="0.15">
      <c r="A101" s="71"/>
      <c r="B101" s="72" t="s">
        <v>40</v>
      </c>
      <c r="C101" s="73">
        <f>#REF!</f>
        <v>1768</v>
      </c>
      <c r="D101" s="73">
        <f>#REF!</f>
        <v>65</v>
      </c>
      <c r="E101" s="74">
        <f t="shared" si="71"/>
        <v>3.6764705882352942E-2</v>
      </c>
      <c r="F101" s="73">
        <f>#REF!</f>
        <v>55</v>
      </c>
      <c r="G101" s="74">
        <f t="shared" si="72"/>
        <v>0.84615384615384615</v>
      </c>
      <c r="H101" s="73">
        <f>#REF!</f>
        <v>0</v>
      </c>
      <c r="I101" s="73">
        <f>#REF!</f>
        <v>0</v>
      </c>
      <c r="J101" s="73">
        <f>#REF!</f>
        <v>0</v>
      </c>
      <c r="K101" s="75">
        <f>#REF!</f>
        <v>29</v>
      </c>
      <c r="L101" s="75">
        <f>#REF!</f>
        <v>21</v>
      </c>
      <c r="M101" s="75">
        <f>#REF!</f>
        <v>5</v>
      </c>
      <c r="N101" s="75">
        <f>#REF!</f>
        <v>0</v>
      </c>
      <c r="O101" s="76">
        <f t="shared" si="74"/>
        <v>0</v>
      </c>
      <c r="P101" s="77">
        <f t="shared" si="82"/>
        <v>0</v>
      </c>
      <c r="Q101" s="75">
        <f>#REF!</f>
        <v>10</v>
      </c>
      <c r="R101" s="75">
        <f>#REF!</f>
        <v>0</v>
      </c>
      <c r="S101" s="78">
        <f t="shared" si="68"/>
        <v>0</v>
      </c>
      <c r="T101" s="75">
        <f>#REF!</f>
        <v>0</v>
      </c>
      <c r="U101" s="78" t="str">
        <f t="shared" si="75"/>
        <v/>
      </c>
      <c r="V101" s="75">
        <f>#REF!</f>
        <v>0</v>
      </c>
      <c r="W101" s="75">
        <f>#REF!</f>
        <v>0</v>
      </c>
      <c r="X101" s="75">
        <f>#REF!</f>
        <v>0</v>
      </c>
      <c r="Y101" s="75">
        <f>#REF!</f>
        <v>0</v>
      </c>
      <c r="Z101" s="75">
        <f>#REF!</f>
        <v>0</v>
      </c>
      <c r="AA101" s="75">
        <f>#REF!</f>
        <v>0</v>
      </c>
      <c r="AB101" s="75">
        <f>#REF!</f>
        <v>0</v>
      </c>
      <c r="AC101" s="44">
        <f t="shared" si="77"/>
        <v>0</v>
      </c>
      <c r="AD101" s="79" t="str">
        <f t="shared" si="83"/>
        <v/>
      </c>
    </row>
    <row r="102" spans="1:30" ht="17.25" customHeight="1" x14ac:dyDescent="0.15">
      <c r="A102" s="18"/>
      <c r="B102" s="19" t="s">
        <v>37</v>
      </c>
      <c r="C102" s="20">
        <f>#REF!</f>
        <v>96</v>
      </c>
      <c r="D102" s="20">
        <f>#REF!</f>
        <v>3</v>
      </c>
      <c r="E102" s="21">
        <f t="shared" si="71"/>
        <v>3.125E-2</v>
      </c>
      <c r="F102" s="20">
        <f>#REF!</f>
        <v>2</v>
      </c>
      <c r="G102" s="21">
        <f t="shared" si="72"/>
        <v>0.66666666666666663</v>
      </c>
      <c r="H102" s="20">
        <f>#REF!</f>
        <v>0</v>
      </c>
      <c r="I102" s="20">
        <f>#REF!</f>
        <v>0</v>
      </c>
      <c r="J102" s="20">
        <f>#REF!</f>
        <v>0</v>
      </c>
      <c r="K102" s="22">
        <f>#REF!</f>
        <v>2</v>
      </c>
      <c r="L102" s="22">
        <f>#REF!</f>
        <v>0</v>
      </c>
      <c r="M102" s="22">
        <f>#REF!</f>
        <v>0</v>
      </c>
      <c r="N102" s="22">
        <f>#REF!</f>
        <v>0</v>
      </c>
      <c r="O102" s="23">
        <f t="shared" si="74"/>
        <v>0</v>
      </c>
      <c r="P102" s="69">
        <f t="shared" si="82"/>
        <v>0</v>
      </c>
      <c r="Q102" s="22">
        <f>#REF!</f>
        <v>2</v>
      </c>
      <c r="R102" s="22">
        <f>#REF!</f>
        <v>0</v>
      </c>
      <c r="S102" s="25">
        <f t="shared" si="68"/>
        <v>0</v>
      </c>
      <c r="T102" s="22">
        <f>#REF!</f>
        <v>0</v>
      </c>
      <c r="U102" s="25" t="str">
        <f t="shared" si="75"/>
        <v/>
      </c>
      <c r="V102" s="22">
        <f>#REF!</f>
        <v>0</v>
      </c>
      <c r="W102" s="22">
        <f>#REF!</f>
        <v>0</v>
      </c>
      <c r="X102" s="22">
        <f>#REF!</f>
        <v>0</v>
      </c>
      <c r="Y102" s="22">
        <f>#REF!</f>
        <v>0</v>
      </c>
      <c r="Z102" s="22">
        <f>#REF!</f>
        <v>0</v>
      </c>
      <c r="AA102" s="22">
        <f>#REF!</f>
        <v>0</v>
      </c>
      <c r="AB102" s="22">
        <f>#REF!</f>
        <v>0</v>
      </c>
      <c r="AC102" s="26">
        <f t="shared" si="77"/>
        <v>0</v>
      </c>
      <c r="AD102" s="70" t="str">
        <f t="shared" si="83"/>
        <v/>
      </c>
    </row>
    <row r="103" spans="1:30" ht="17.25" customHeight="1" x14ac:dyDescent="0.15">
      <c r="A103" s="28" t="s">
        <v>75</v>
      </c>
      <c r="B103" s="29" t="s">
        <v>39</v>
      </c>
      <c r="C103" s="30">
        <f>C104-C102</f>
        <v>400</v>
      </c>
      <c r="D103" s="30">
        <f>D104-D102</f>
        <v>15</v>
      </c>
      <c r="E103" s="31">
        <f t="shared" si="71"/>
        <v>3.7499999999999999E-2</v>
      </c>
      <c r="F103" s="30">
        <f>F104-F102</f>
        <v>12</v>
      </c>
      <c r="G103" s="31">
        <f t="shared" si="72"/>
        <v>0.8</v>
      </c>
      <c r="H103" s="30">
        <f t="shared" ref="H103:N103" si="105">H104-H102</f>
        <v>0</v>
      </c>
      <c r="I103" s="30">
        <f t="shared" si="105"/>
        <v>0</v>
      </c>
      <c r="J103" s="30">
        <f t="shared" si="105"/>
        <v>0</v>
      </c>
      <c r="K103" s="32">
        <f t="shared" si="105"/>
        <v>6</v>
      </c>
      <c r="L103" s="32">
        <f t="shared" si="105"/>
        <v>3</v>
      </c>
      <c r="M103" s="32">
        <f t="shared" si="105"/>
        <v>3</v>
      </c>
      <c r="N103" s="32">
        <f t="shared" si="105"/>
        <v>0</v>
      </c>
      <c r="O103" s="33">
        <f t="shared" si="74"/>
        <v>0</v>
      </c>
      <c r="P103" s="33">
        <f t="shared" si="82"/>
        <v>0</v>
      </c>
      <c r="Q103" s="32">
        <f>Q104-Q102</f>
        <v>1</v>
      </c>
      <c r="R103" s="32">
        <f>R104-R102</f>
        <v>0</v>
      </c>
      <c r="S103" s="34">
        <f t="shared" si="68"/>
        <v>0</v>
      </c>
      <c r="T103" s="32">
        <f>T104-T102</f>
        <v>0</v>
      </c>
      <c r="U103" s="34" t="str">
        <f t="shared" si="75"/>
        <v/>
      </c>
      <c r="V103" s="32">
        <f t="shared" ref="V103:AB103" si="106">V104-V102</f>
        <v>0</v>
      </c>
      <c r="W103" s="32">
        <f t="shared" si="106"/>
        <v>0</v>
      </c>
      <c r="X103" s="32">
        <f t="shared" si="106"/>
        <v>0</v>
      </c>
      <c r="Y103" s="32">
        <f t="shared" si="106"/>
        <v>0</v>
      </c>
      <c r="Z103" s="32">
        <f t="shared" si="106"/>
        <v>0</v>
      </c>
      <c r="AA103" s="32">
        <f t="shared" si="106"/>
        <v>0</v>
      </c>
      <c r="AB103" s="32">
        <f t="shared" si="106"/>
        <v>0</v>
      </c>
      <c r="AC103" s="35">
        <f t="shared" si="77"/>
        <v>0</v>
      </c>
      <c r="AD103" s="36" t="str">
        <f t="shared" si="83"/>
        <v/>
      </c>
    </row>
    <row r="104" spans="1:30" ht="17.25" customHeight="1" x14ac:dyDescent="0.15">
      <c r="A104" s="71"/>
      <c r="B104" s="72" t="s">
        <v>40</v>
      </c>
      <c r="C104" s="73">
        <f>#REF!</f>
        <v>496</v>
      </c>
      <c r="D104" s="73">
        <f>#REF!</f>
        <v>18</v>
      </c>
      <c r="E104" s="74">
        <f t="shared" si="71"/>
        <v>3.6290322580645164E-2</v>
      </c>
      <c r="F104" s="73">
        <f>#REF!</f>
        <v>14</v>
      </c>
      <c r="G104" s="74">
        <f t="shared" si="72"/>
        <v>0.77777777777777779</v>
      </c>
      <c r="H104" s="73">
        <f>#REF!</f>
        <v>0</v>
      </c>
      <c r="I104" s="73">
        <f>#REF!</f>
        <v>0</v>
      </c>
      <c r="J104" s="73">
        <f>#REF!</f>
        <v>0</v>
      </c>
      <c r="K104" s="75">
        <f>#REF!</f>
        <v>8</v>
      </c>
      <c r="L104" s="75">
        <f>#REF!</f>
        <v>3</v>
      </c>
      <c r="M104" s="75">
        <f>#REF!</f>
        <v>3</v>
      </c>
      <c r="N104" s="75">
        <f>#REF!</f>
        <v>0</v>
      </c>
      <c r="O104" s="76">
        <f t="shared" si="74"/>
        <v>0</v>
      </c>
      <c r="P104" s="77">
        <f t="shared" si="82"/>
        <v>0</v>
      </c>
      <c r="Q104" s="75">
        <f>#REF!</f>
        <v>3</v>
      </c>
      <c r="R104" s="75">
        <f>#REF!</f>
        <v>0</v>
      </c>
      <c r="S104" s="78">
        <f t="shared" si="68"/>
        <v>0</v>
      </c>
      <c r="T104" s="75">
        <f>#REF!</f>
        <v>0</v>
      </c>
      <c r="U104" s="78" t="str">
        <f t="shared" si="75"/>
        <v/>
      </c>
      <c r="V104" s="75">
        <f>#REF!</f>
        <v>0</v>
      </c>
      <c r="W104" s="75">
        <f>#REF!</f>
        <v>0</v>
      </c>
      <c r="X104" s="75">
        <f>#REF!</f>
        <v>0</v>
      </c>
      <c r="Y104" s="75">
        <f>#REF!</f>
        <v>0</v>
      </c>
      <c r="Z104" s="75">
        <f>#REF!</f>
        <v>0</v>
      </c>
      <c r="AA104" s="75">
        <f>#REF!</f>
        <v>0</v>
      </c>
      <c r="AB104" s="75">
        <f>#REF!</f>
        <v>0</v>
      </c>
      <c r="AC104" s="44">
        <f t="shared" si="77"/>
        <v>0</v>
      </c>
      <c r="AD104" s="79" t="str">
        <f t="shared" si="83"/>
        <v/>
      </c>
    </row>
    <row r="105" spans="1:30" ht="17.25" customHeight="1" x14ac:dyDescent="0.15">
      <c r="A105" s="18"/>
      <c r="B105" s="19" t="s">
        <v>37</v>
      </c>
      <c r="C105" s="20">
        <f>#REF!</f>
        <v>197</v>
      </c>
      <c r="D105" s="20">
        <f>#REF!</f>
        <v>4</v>
      </c>
      <c r="E105" s="21">
        <f t="shared" si="71"/>
        <v>2.030456852791878E-2</v>
      </c>
      <c r="F105" s="20">
        <f>#REF!</f>
        <v>3</v>
      </c>
      <c r="G105" s="21">
        <f t="shared" si="72"/>
        <v>0.75</v>
      </c>
      <c r="H105" s="20">
        <f>#REF!</f>
        <v>0</v>
      </c>
      <c r="I105" s="20">
        <f>#REF!</f>
        <v>0</v>
      </c>
      <c r="J105" s="20">
        <f>#REF!</f>
        <v>0</v>
      </c>
      <c r="K105" s="22">
        <f>#REF!</f>
        <v>1</v>
      </c>
      <c r="L105" s="22">
        <f>#REF!</f>
        <v>2</v>
      </c>
      <c r="M105" s="22">
        <f>#REF!</f>
        <v>0</v>
      </c>
      <c r="N105" s="22">
        <f>#REF!</f>
        <v>0</v>
      </c>
      <c r="O105" s="23">
        <f t="shared" si="74"/>
        <v>0</v>
      </c>
      <c r="P105" s="69">
        <f t="shared" si="82"/>
        <v>0</v>
      </c>
      <c r="Q105" s="22">
        <f>#REF!</f>
        <v>2</v>
      </c>
      <c r="R105" s="22">
        <f>#REF!</f>
        <v>0</v>
      </c>
      <c r="S105" s="22">
        <f>#REF!</f>
        <v>0</v>
      </c>
      <c r="T105" s="22">
        <f>#REF!</f>
        <v>0</v>
      </c>
      <c r="U105" s="25" t="str">
        <f t="shared" si="75"/>
        <v/>
      </c>
      <c r="V105" s="22">
        <f>#REF!</f>
        <v>0</v>
      </c>
      <c r="W105" s="22">
        <f>#REF!</f>
        <v>0</v>
      </c>
      <c r="X105" s="22">
        <f>#REF!</f>
        <v>0</v>
      </c>
      <c r="Y105" s="22">
        <f>#REF!</f>
        <v>0</v>
      </c>
      <c r="Z105" s="22">
        <f>#REF!</f>
        <v>0</v>
      </c>
      <c r="AA105" s="22">
        <f>#REF!</f>
        <v>0</v>
      </c>
      <c r="AB105" s="22">
        <f>#REF!</f>
        <v>0</v>
      </c>
      <c r="AC105" s="26">
        <f t="shared" si="77"/>
        <v>0</v>
      </c>
      <c r="AD105" s="70" t="str">
        <f t="shared" si="83"/>
        <v/>
      </c>
    </row>
    <row r="106" spans="1:30" ht="17.25" customHeight="1" x14ac:dyDescent="0.15">
      <c r="A106" s="28" t="s">
        <v>76</v>
      </c>
      <c r="B106" s="95" t="s">
        <v>39</v>
      </c>
      <c r="C106" s="96">
        <f>C107-C105</f>
        <v>868</v>
      </c>
      <c r="D106" s="30">
        <f>D107-D105</f>
        <v>13</v>
      </c>
      <c r="E106" s="31">
        <f t="shared" si="71"/>
        <v>1.4976958525345621E-2</v>
      </c>
      <c r="F106" s="30">
        <f>F107-F105</f>
        <v>9</v>
      </c>
      <c r="G106" s="31">
        <f t="shared" si="72"/>
        <v>0.69230769230769229</v>
      </c>
      <c r="H106" s="30">
        <f t="shared" ref="H106:N106" si="107">H107-H105</f>
        <v>2</v>
      </c>
      <c r="I106" s="30">
        <f t="shared" si="107"/>
        <v>0</v>
      </c>
      <c r="J106" s="30">
        <f t="shared" si="107"/>
        <v>0</v>
      </c>
      <c r="K106" s="32">
        <f t="shared" si="107"/>
        <v>3</v>
      </c>
      <c r="L106" s="32">
        <f t="shared" si="107"/>
        <v>3</v>
      </c>
      <c r="M106" s="97">
        <f t="shared" si="107"/>
        <v>1</v>
      </c>
      <c r="N106" s="98">
        <f t="shared" si="107"/>
        <v>2</v>
      </c>
      <c r="O106" s="99">
        <f t="shared" si="74"/>
        <v>2.304147465437788E-3</v>
      </c>
      <c r="P106" s="33">
        <f t="shared" si="82"/>
        <v>0.15384615384615385</v>
      </c>
      <c r="Q106" s="32">
        <f>Q107-Q105</f>
        <v>13</v>
      </c>
      <c r="R106" s="32">
        <f>R107-R105</f>
        <v>0</v>
      </c>
      <c r="S106" s="32">
        <f>S107-S105</f>
        <v>0</v>
      </c>
      <c r="T106" s="32">
        <f>T107-T105</f>
        <v>0</v>
      </c>
      <c r="U106" s="34" t="str">
        <f t="shared" si="75"/>
        <v/>
      </c>
      <c r="V106" s="32">
        <f t="shared" ref="V106:AB106" si="108">V107-V105</f>
        <v>0</v>
      </c>
      <c r="W106" s="32">
        <f t="shared" si="108"/>
        <v>0</v>
      </c>
      <c r="X106" s="32">
        <f t="shared" si="108"/>
        <v>0</v>
      </c>
      <c r="Y106" s="32">
        <f t="shared" si="108"/>
        <v>0</v>
      </c>
      <c r="Z106" s="32">
        <f t="shared" si="108"/>
        <v>0</v>
      </c>
      <c r="AA106" s="32">
        <f t="shared" si="108"/>
        <v>0</v>
      </c>
      <c r="AB106" s="32">
        <f t="shared" si="108"/>
        <v>0</v>
      </c>
      <c r="AC106" s="35">
        <f t="shared" si="77"/>
        <v>0</v>
      </c>
      <c r="AD106" s="36" t="str">
        <f t="shared" si="83"/>
        <v/>
      </c>
    </row>
    <row r="107" spans="1:30" ht="17.25" customHeight="1" thickBot="1" x14ac:dyDescent="0.2">
      <c r="A107" s="28"/>
      <c r="B107" s="37" t="s">
        <v>40</v>
      </c>
      <c r="C107" s="38">
        <f>#REF!</f>
        <v>1065</v>
      </c>
      <c r="D107" s="38">
        <f>#REF!</f>
        <v>17</v>
      </c>
      <c r="E107" s="68">
        <f t="shared" si="71"/>
        <v>1.5962441314553991E-2</v>
      </c>
      <c r="F107" s="38">
        <f>#REF!</f>
        <v>12</v>
      </c>
      <c r="G107" s="68">
        <f t="shared" si="72"/>
        <v>0.70588235294117652</v>
      </c>
      <c r="H107" s="38">
        <f>#REF!</f>
        <v>2</v>
      </c>
      <c r="I107" s="38">
        <f>#REF!</f>
        <v>0</v>
      </c>
      <c r="J107" s="38">
        <f>#REF!</f>
        <v>0</v>
      </c>
      <c r="K107" s="40">
        <f>#REF!</f>
        <v>4</v>
      </c>
      <c r="L107" s="40">
        <f>#REF!</f>
        <v>5</v>
      </c>
      <c r="M107" s="40">
        <f>#REF!</f>
        <v>1</v>
      </c>
      <c r="N107" s="40">
        <f>#REF!</f>
        <v>2</v>
      </c>
      <c r="O107" s="41">
        <f t="shared" si="74"/>
        <v>1.8779342723004694E-3</v>
      </c>
      <c r="P107" s="63">
        <f t="shared" si="82"/>
        <v>0.11764705882352941</v>
      </c>
      <c r="Q107" s="40">
        <f>#REF!</f>
        <v>15</v>
      </c>
      <c r="R107" s="40">
        <f>#REF!</f>
        <v>0</v>
      </c>
      <c r="S107" s="40">
        <f>#REF!</f>
        <v>0</v>
      </c>
      <c r="T107" s="40">
        <f>#REF!</f>
        <v>0</v>
      </c>
      <c r="U107" s="43" t="str">
        <f t="shared" si="75"/>
        <v/>
      </c>
      <c r="V107" s="90">
        <f>#REF!</f>
        <v>0</v>
      </c>
      <c r="W107" s="40">
        <f>#REF!</f>
        <v>0</v>
      </c>
      <c r="X107" s="40">
        <f>#REF!</f>
        <v>0</v>
      </c>
      <c r="Y107" s="40">
        <f>#REF!</f>
        <v>0</v>
      </c>
      <c r="Z107" s="40">
        <f>#REF!</f>
        <v>0</v>
      </c>
      <c r="AA107" s="40">
        <f>#REF!</f>
        <v>0</v>
      </c>
      <c r="AB107" s="40">
        <f>#REF!</f>
        <v>0</v>
      </c>
      <c r="AC107" s="44">
        <f t="shared" si="77"/>
        <v>0</v>
      </c>
      <c r="AD107" s="66" t="str">
        <f t="shared" si="83"/>
        <v/>
      </c>
    </row>
    <row r="108" spans="1:30" ht="17.25" customHeight="1" x14ac:dyDescent="0.15">
      <c r="A108" s="46"/>
      <c r="B108" s="47" t="s">
        <v>37</v>
      </c>
      <c r="C108" s="85">
        <f>C87+C90+C93+C96+C99+C102+C105</f>
        <v>4408</v>
      </c>
      <c r="D108" s="85">
        <f t="shared" ref="C108:D110" si="109">D87+D90+D93+D96+D99+D102+D105</f>
        <v>120</v>
      </c>
      <c r="E108" s="86">
        <f>D108/C108</f>
        <v>2.7223230490018149E-2</v>
      </c>
      <c r="F108" s="85">
        <f>F87+F90+F93+F96+F99+F102+F105</f>
        <v>90</v>
      </c>
      <c r="G108" s="86">
        <f>F108/D108</f>
        <v>0.75</v>
      </c>
      <c r="H108" s="85">
        <f t="shared" ref="H108:N110" si="110">H87+H90+H93+H96+H99+H102+H105</f>
        <v>1</v>
      </c>
      <c r="I108" s="85">
        <f t="shared" si="110"/>
        <v>1</v>
      </c>
      <c r="J108" s="85">
        <f t="shared" si="110"/>
        <v>0</v>
      </c>
      <c r="K108" s="87">
        <f t="shared" si="110"/>
        <v>46</v>
      </c>
      <c r="L108" s="87">
        <f t="shared" si="110"/>
        <v>31</v>
      </c>
      <c r="M108" s="87">
        <f t="shared" si="110"/>
        <v>11</v>
      </c>
      <c r="N108" s="87">
        <f t="shared" si="110"/>
        <v>1</v>
      </c>
      <c r="O108" s="51">
        <f t="shared" si="74"/>
        <v>2.2686025408348456E-4</v>
      </c>
      <c r="P108" s="69">
        <f t="shared" si="82"/>
        <v>8.3333333333333332E-3</v>
      </c>
      <c r="Q108" s="87">
        <f t="shared" ref="Q108:R110" si="111">Q87+Q90+Q93+Q96+Q99+Q102+Q105</f>
        <v>61</v>
      </c>
      <c r="R108" s="87">
        <f t="shared" si="111"/>
        <v>0</v>
      </c>
      <c r="S108" s="88">
        <f>R108/Q108</f>
        <v>0</v>
      </c>
      <c r="T108" s="87">
        <f>T87+T90+T93+T96+T99+T102+T105</f>
        <v>0</v>
      </c>
      <c r="U108" s="53" t="str">
        <f t="shared" si="75"/>
        <v/>
      </c>
      <c r="V108" s="87">
        <f t="shared" ref="V108:AB110" si="112">V87+V90+V93+V96+V99+V102+V105</f>
        <v>0</v>
      </c>
      <c r="W108" s="87">
        <f t="shared" si="112"/>
        <v>0</v>
      </c>
      <c r="X108" s="87">
        <f t="shared" si="112"/>
        <v>0</v>
      </c>
      <c r="Y108" s="87">
        <f t="shared" si="112"/>
        <v>0</v>
      </c>
      <c r="Z108" s="87">
        <f t="shared" si="112"/>
        <v>0</v>
      </c>
      <c r="AA108" s="87">
        <f t="shared" si="112"/>
        <v>0</v>
      </c>
      <c r="AB108" s="87">
        <f t="shared" si="112"/>
        <v>0</v>
      </c>
      <c r="AC108" s="54">
        <f t="shared" si="77"/>
        <v>0</v>
      </c>
      <c r="AD108" s="70" t="str">
        <f t="shared" si="83"/>
        <v/>
      </c>
    </row>
    <row r="109" spans="1:30" ht="17.25" customHeight="1" x14ac:dyDescent="0.15">
      <c r="A109" s="92" t="s">
        <v>77</v>
      </c>
      <c r="B109" s="29" t="s">
        <v>39</v>
      </c>
      <c r="C109" s="30">
        <f t="shared" si="109"/>
        <v>16060</v>
      </c>
      <c r="D109" s="30">
        <f t="shared" si="109"/>
        <v>354</v>
      </c>
      <c r="E109" s="31">
        <f t="shared" si="71"/>
        <v>2.2042341220423412E-2</v>
      </c>
      <c r="F109" s="30">
        <f>F88+F91+F94+F97+F100+F103+F106</f>
        <v>300</v>
      </c>
      <c r="G109" s="31">
        <f t="shared" si="72"/>
        <v>0.84745762711864403</v>
      </c>
      <c r="H109" s="30">
        <f t="shared" si="110"/>
        <v>13</v>
      </c>
      <c r="I109" s="30">
        <f t="shared" si="110"/>
        <v>2</v>
      </c>
      <c r="J109" s="30">
        <f t="shared" si="110"/>
        <v>3</v>
      </c>
      <c r="K109" s="32">
        <f t="shared" si="110"/>
        <v>148</v>
      </c>
      <c r="L109" s="32">
        <f t="shared" si="110"/>
        <v>112</v>
      </c>
      <c r="M109" s="32">
        <f t="shared" si="110"/>
        <v>22</v>
      </c>
      <c r="N109" s="32">
        <f t="shared" si="110"/>
        <v>11</v>
      </c>
      <c r="O109" s="33">
        <f t="shared" si="74"/>
        <v>6.8493150684931507E-4</v>
      </c>
      <c r="P109" s="33">
        <f t="shared" si="82"/>
        <v>3.1073446327683617E-2</v>
      </c>
      <c r="Q109" s="32">
        <f t="shared" si="111"/>
        <v>116</v>
      </c>
      <c r="R109" s="32">
        <f t="shared" si="111"/>
        <v>0</v>
      </c>
      <c r="S109" s="34">
        <f t="shared" si="68"/>
        <v>0</v>
      </c>
      <c r="T109" s="32">
        <f>T88+T91+T94+T97+T100+T103+T106</f>
        <v>0</v>
      </c>
      <c r="U109" s="34" t="str">
        <f t="shared" si="75"/>
        <v/>
      </c>
      <c r="V109" s="32">
        <f t="shared" si="112"/>
        <v>0</v>
      </c>
      <c r="W109" s="32">
        <f t="shared" si="112"/>
        <v>0</v>
      </c>
      <c r="X109" s="32">
        <f t="shared" si="112"/>
        <v>0</v>
      </c>
      <c r="Y109" s="32">
        <f t="shared" si="112"/>
        <v>0</v>
      </c>
      <c r="Z109" s="32">
        <f t="shared" si="112"/>
        <v>0</v>
      </c>
      <c r="AA109" s="32">
        <f t="shared" si="112"/>
        <v>0</v>
      </c>
      <c r="AB109" s="32">
        <f t="shared" si="112"/>
        <v>0</v>
      </c>
      <c r="AC109" s="35">
        <f t="shared" si="77"/>
        <v>0</v>
      </c>
      <c r="AD109" s="36" t="str">
        <f t="shared" si="83"/>
        <v/>
      </c>
    </row>
    <row r="110" spans="1:30" ht="17.25" customHeight="1" thickBot="1" x14ac:dyDescent="0.2">
      <c r="A110" s="57" t="s">
        <v>49</v>
      </c>
      <c r="B110" s="58" t="s">
        <v>40</v>
      </c>
      <c r="C110" s="89">
        <f>C89+C92+C95+C98+C101+C104+C107</f>
        <v>20468</v>
      </c>
      <c r="D110" s="89">
        <f t="shared" si="109"/>
        <v>474</v>
      </c>
      <c r="E110" s="60">
        <f t="shared" si="71"/>
        <v>2.3158100449482119E-2</v>
      </c>
      <c r="F110" s="89">
        <f>F89+F92+F95+F98+F101+F104+F107</f>
        <v>390</v>
      </c>
      <c r="G110" s="60">
        <f t="shared" si="72"/>
        <v>0.82278481012658233</v>
      </c>
      <c r="H110" s="89">
        <f t="shared" si="110"/>
        <v>14</v>
      </c>
      <c r="I110" s="89">
        <f t="shared" si="110"/>
        <v>3</v>
      </c>
      <c r="J110" s="89">
        <f t="shared" si="110"/>
        <v>3</v>
      </c>
      <c r="K110" s="90">
        <f t="shared" si="110"/>
        <v>194</v>
      </c>
      <c r="L110" s="90">
        <f t="shared" si="110"/>
        <v>143</v>
      </c>
      <c r="M110" s="90">
        <f t="shared" si="110"/>
        <v>33</v>
      </c>
      <c r="N110" s="90">
        <f t="shared" si="110"/>
        <v>12</v>
      </c>
      <c r="O110" s="62">
        <f t="shared" si="74"/>
        <v>5.8628102403752199E-4</v>
      </c>
      <c r="P110" s="63">
        <f t="shared" si="82"/>
        <v>2.5316455696202531E-2</v>
      </c>
      <c r="Q110" s="90">
        <f t="shared" si="111"/>
        <v>177</v>
      </c>
      <c r="R110" s="90">
        <f t="shared" si="111"/>
        <v>0</v>
      </c>
      <c r="S110" s="91">
        <f t="shared" si="68"/>
        <v>0</v>
      </c>
      <c r="T110" s="90">
        <f>T89+T92+T95+T98+T101+T104+T107</f>
        <v>0</v>
      </c>
      <c r="U110" s="64" t="str">
        <f t="shared" si="75"/>
        <v/>
      </c>
      <c r="V110" s="90">
        <f t="shared" si="112"/>
        <v>0</v>
      </c>
      <c r="W110" s="90">
        <f t="shared" si="112"/>
        <v>0</v>
      </c>
      <c r="X110" s="90">
        <f t="shared" si="112"/>
        <v>0</v>
      </c>
      <c r="Y110" s="90">
        <f t="shared" si="112"/>
        <v>0</v>
      </c>
      <c r="Z110" s="90">
        <f t="shared" si="112"/>
        <v>0</v>
      </c>
      <c r="AA110" s="90">
        <f t="shared" si="112"/>
        <v>0</v>
      </c>
      <c r="AB110" s="90">
        <f t="shared" si="112"/>
        <v>0</v>
      </c>
      <c r="AC110" s="65">
        <f t="shared" si="77"/>
        <v>0</v>
      </c>
      <c r="AD110" s="66" t="str">
        <f t="shared" si="83"/>
        <v/>
      </c>
    </row>
    <row r="111" spans="1:30" ht="17.25" customHeight="1" x14ac:dyDescent="0.15">
      <c r="A111" s="28"/>
      <c r="B111" s="67" t="s">
        <v>37</v>
      </c>
      <c r="C111" s="38">
        <f>#REF!+#REF!</f>
        <v>2105</v>
      </c>
      <c r="D111" s="38">
        <f>#REF!+#REF!</f>
        <v>162</v>
      </c>
      <c r="E111" s="68">
        <f t="shared" si="71"/>
        <v>7.6959619952494063E-2</v>
      </c>
      <c r="F111" s="38">
        <f>#REF!+#REF!</f>
        <v>144</v>
      </c>
      <c r="G111" s="68">
        <f t="shared" si="72"/>
        <v>0.88888888888888884</v>
      </c>
      <c r="H111" s="38">
        <f>#REF!+#REF!</f>
        <v>3</v>
      </c>
      <c r="I111" s="38">
        <f>#REF!+#REF!</f>
        <v>3</v>
      </c>
      <c r="J111" s="38">
        <f>#REF!+#REF!</f>
        <v>0</v>
      </c>
      <c r="K111" s="40">
        <f>#REF!+#REF!</f>
        <v>74</v>
      </c>
      <c r="L111" s="40">
        <f>#REF!+#REF!</f>
        <v>52</v>
      </c>
      <c r="M111" s="40">
        <f>#REF!+#REF!</f>
        <v>13</v>
      </c>
      <c r="N111" s="40">
        <f>#REF!+#REF!</f>
        <v>3</v>
      </c>
      <c r="O111" s="41">
        <f t="shared" si="74"/>
        <v>1.4251781472684087E-3</v>
      </c>
      <c r="P111" s="69">
        <f t="shared" si="82"/>
        <v>1.8518518518518517E-2</v>
      </c>
      <c r="Q111" s="40">
        <f>#REF!+#REF!</f>
        <v>38</v>
      </c>
      <c r="R111" s="40">
        <f>#REF!+#REF!</f>
        <v>0</v>
      </c>
      <c r="S111" s="43">
        <f t="shared" si="68"/>
        <v>0</v>
      </c>
      <c r="T111" s="40">
        <f>#REF!+#REF!</f>
        <v>0</v>
      </c>
      <c r="U111" s="43" t="str">
        <f t="shared" si="75"/>
        <v/>
      </c>
      <c r="V111" s="40">
        <f>#REF!+#REF!</f>
        <v>0</v>
      </c>
      <c r="W111" s="40">
        <f>#REF!+#REF!</f>
        <v>0</v>
      </c>
      <c r="X111" s="40">
        <f>#REF!+#REF!</f>
        <v>0</v>
      </c>
      <c r="Y111" s="40">
        <f>#REF!+#REF!</f>
        <v>0</v>
      </c>
      <c r="Z111" s="40">
        <f>#REF!+#REF!</f>
        <v>0</v>
      </c>
      <c r="AA111" s="40">
        <f>#REF!+#REF!</f>
        <v>0</v>
      </c>
      <c r="AB111" s="40">
        <f>#REF!+#REF!</f>
        <v>0</v>
      </c>
      <c r="AC111" s="44">
        <f t="shared" si="77"/>
        <v>0</v>
      </c>
      <c r="AD111" s="70" t="str">
        <f t="shared" si="83"/>
        <v/>
      </c>
    </row>
    <row r="112" spans="1:30" ht="17.25" customHeight="1" x14ac:dyDescent="0.15">
      <c r="A112" s="28" t="s">
        <v>78</v>
      </c>
      <c r="B112" s="29" t="s">
        <v>39</v>
      </c>
      <c r="C112" s="30">
        <f>C113-C111</f>
        <v>4147</v>
      </c>
      <c r="D112" s="30">
        <f>D113-D111</f>
        <v>225</v>
      </c>
      <c r="E112" s="31">
        <f t="shared" si="71"/>
        <v>5.4256088738847359E-2</v>
      </c>
      <c r="F112" s="30">
        <f>F113-F111</f>
        <v>200</v>
      </c>
      <c r="G112" s="31">
        <f t="shared" si="72"/>
        <v>0.88888888888888884</v>
      </c>
      <c r="H112" s="30">
        <f t="shared" ref="H112:N112" si="113">H113-H111</f>
        <v>2</v>
      </c>
      <c r="I112" s="30">
        <f t="shared" si="113"/>
        <v>0</v>
      </c>
      <c r="J112" s="30">
        <f t="shared" si="113"/>
        <v>0</v>
      </c>
      <c r="K112" s="32">
        <f t="shared" si="113"/>
        <v>112</v>
      </c>
      <c r="L112" s="32">
        <f t="shared" si="113"/>
        <v>72</v>
      </c>
      <c r="M112" s="32">
        <f t="shared" si="113"/>
        <v>16</v>
      </c>
      <c r="N112" s="32">
        <f t="shared" si="113"/>
        <v>2</v>
      </c>
      <c r="O112" s="33">
        <f t="shared" si="74"/>
        <v>4.8227634434530988E-4</v>
      </c>
      <c r="P112" s="33">
        <f t="shared" si="82"/>
        <v>8.8888888888888889E-3</v>
      </c>
      <c r="Q112" s="32">
        <f>Q113-Q111</f>
        <v>23</v>
      </c>
      <c r="R112" s="32">
        <f>R113-R111</f>
        <v>1</v>
      </c>
      <c r="S112" s="34">
        <f t="shared" si="68"/>
        <v>4.3478260869565216E-2</v>
      </c>
      <c r="T112" s="32">
        <f>T113-T111</f>
        <v>1</v>
      </c>
      <c r="U112" s="34">
        <f t="shared" si="75"/>
        <v>1</v>
      </c>
      <c r="V112" s="32">
        <f t="shared" ref="V112:AB112" si="114">V113-V111</f>
        <v>0</v>
      </c>
      <c r="W112" s="32">
        <f t="shared" si="114"/>
        <v>0</v>
      </c>
      <c r="X112" s="32">
        <f t="shared" si="114"/>
        <v>0</v>
      </c>
      <c r="Y112" s="32">
        <f t="shared" si="114"/>
        <v>0</v>
      </c>
      <c r="Z112" s="32">
        <f t="shared" si="114"/>
        <v>1</v>
      </c>
      <c r="AA112" s="32">
        <f t="shared" si="114"/>
        <v>0</v>
      </c>
      <c r="AB112" s="32">
        <f t="shared" si="114"/>
        <v>0</v>
      </c>
      <c r="AC112" s="35">
        <f t="shared" si="77"/>
        <v>0</v>
      </c>
      <c r="AD112" s="36">
        <f t="shared" si="83"/>
        <v>0</v>
      </c>
    </row>
    <row r="113" spans="1:30" ht="17.25" customHeight="1" x14ac:dyDescent="0.15">
      <c r="A113" s="71"/>
      <c r="B113" s="72" t="s">
        <v>40</v>
      </c>
      <c r="C113" s="73">
        <f>#REF!+#REF!</f>
        <v>6252</v>
      </c>
      <c r="D113" s="73">
        <f>#REF!+#REF!</f>
        <v>387</v>
      </c>
      <c r="E113" s="74">
        <f t="shared" si="71"/>
        <v>6.1900191938579652E-2</v>
      </c>
      <c r="F113" s="73">
        <f>#REF!+#REF!</f>
        <v>344</v>
      </c>
      <c r="G113" s="74">
        <f t="shared" si="72"/>
        <v>0.88888888888888884</v>
      </c>
      <c r="H113" s="73">
        <f>#REF!+#REF!</f>
        <v>5</v>
      </c>
      <c r="I113" s="73">
        <f>#REF!+#REF!</f>
        <v>3</v>
      </c>
      <c r="J113" s="73">
        <f>#REF!+#REF!</f>
        <v>0</v>
      </c>
      <c r="K113" s="75">
        <f>#REF!+#REF!</f>
        <v>186</v>
      </c>
      <c r="L113" s="75">
        <f>#REF!+#REF!</f>
        <v>124</v>
      </c>
      <c r="M113" s="75">
        <f>#REF!+#REF!</f>
        <v>29</v>
      </c>
      <c r="N113" s="75">
        <f>#REF!+#REF!</f>
        <v>5</v>
      </c>
      <c r="O113" s="76">
        <f t="shared" si="74"/>
        <v>7.9974408189379396E-4</v>
      </c>
      <c r="P113" s="77">
        <f t="shared" si="82"/>
        <v>1.2919896640826873E-2</v>
      </c>
      <c r="Q113" s="75">
        <f>#REF!+#REF!</f>
        <v>61</v>
      </c>
      <c r="R113" s="75">
        <f>#REF!+#REF!</f>
        <v>1</v>
      </c>
      <c r="S113" s="78">
        <f t="shared" si="68"/>
        <v>1.6393442622950821E-2</v>
      </c>
      <c r="T113" s="75">
        <f>#REF!+#REF!</f>
        <v>1</v>
      </c>
      <c r="U113" s="78">
        <f t="shared" si="75"/>
        <v>1</v>
      </c>
      <c r="V113" s="75">
        <f>#REF!+#REF!</f>
        <v>0</v>
      </c>
      <c r="W113" s="75">
        <f>#REF!+#REF!</f>
        <v>0</v>
      </c>
      <c r="X113" s="75">
        <f>#REF!+#REF!</f>
        <v>0</v>
      </c>
      <c r="Y113" s="75">
        <f>#REF!+#REF!</f>
        <v>0</v>
      </c>
      <c r="Z113" s="75">
        <f>#REF!+#REF!</f>
        <v>1</v>
      </c>
      <c r="AA113" s="75">
        <f>#REF!+#REF!</f>
        <v>0</v>
      </c>
      <c r="AB113" s="75">
        <f>#REF!+#REF!</f>
        <v>0</v>
      </c>
      <c r="AC113" s="44">
        <f t="shared" si="77"/>
        <v>0</v>
      </c>
      <c r="AD113" s="79">
        <f t="shared" si="83"/>
        <v>0</v>
      </c>
    </row>
    <row r="114" spans="1:30" ht="17.25" customHeight="1" x14ac:dyDescent="0.15">
      <c r="A114" s="28"/>
      <c r="B114" s="19" t="s">
        <v>37</v>
      </c>
      <c r="C114" s="20">
        <f>#REF!</f>
        <v>748</v>
      </c>
      <c r="D114" s="20">
        <f>#REF!</f>
        <v>26</v>
      </c>
      <c r="E114" s="21">
        <f t="shared" si="71"/>
        <v>3.4759358288770054E-2</v>
      </c>
      <c r="F114" s="20">
        <f>#REF!</f>
        <v>19</v>
      </c>
      <c r="G114" s="21">
        <f t="shared" si="72"/>
        <v>0.73076923076923073</v>
      </c>
      <c r="H114" s="20">
        <f>#REF!</f>
        <v>1</v>
      </c>
      <c r="I114" s="20">
        <f>#REF!</f>
        <v>0</v>
      </c>
      <c r="J114" s="20">
        <f>#REF!</f>
        <v>1</v>
      </c>
      <c r="K114" s="22">
        <f>#REF!</f>
        <v>6</v>
      </c>
      <c r="L114" s="22">
        <f>#REF!</f>
        <v>7</v>
      </c>
      <c r="M114" s="22">
        <f>#REF!</f>
        <v>4</v>
      </c>
      <c r="N114" s="22">
        <f>#REF!</f>
        <v>1</v>
      </c>
      <c r="O114" s="23">
        <f t="shared" si="74"/>
        <v>1.3368983957219251E-3</v>
      </c>
      <c r="P114" s="69">
        <f t="shared" si="82"/>
        <v>3.8461538461538464E-2</v>
      </c>
      <c r="Q114" s="22">
        <f>#REF!</f>
        <v>14</v>
      </c>
      <c r="R114" s="22">
        <f>#REF!</f>
        <v>0</v>
      </c>
      <c r="S114" s="25">
        <f t="shared" si="68"/>
        <v>0</v>
      </c>
      <c r="T114" s="22">
        <f>#REF!</f>
        <v>0</v>
      </c>
      <c r="U114" s="25" t="str">
        <f t="shared" si="75"/>
        <v/>
      </c>
      <c r="V114" s="22">
        <f>#REF!</f>
        <v>0</v>
      </c>
      <c r="W114" s="22">
        <f>#REF!</f>
        <v>0</v>
      </c>
      <c r="X114" s="22">
        <f>#REF!</f>
        <v>0</v>
      </c>
      <c r="Y114" s="22">
        <f>#REF!</f>
        <v>0</v>
      </c>
      <c r="Z114" s="22">
        <f>#REF!</f>
        <v>0</v>
      </c>
      <c r="AA114" s="22">
        <f>#REF!</f>
        <v>0</v>
      </c>
      <c r="AB114" s="22">
        <f>#REF!</f>
        <v>0</v>
      </c>
      <c r="AC114" s="26">
        <f t="shared" si="77"/>
        <v>0</v>
      </c>
      <c r="AD114" s="70" t="str">
        <f t="shared" si="83"/>
        <v/>
      </c>
    </row>
    <row r="115" spans="1:30" ht="17.25" customHeight="1" x14ac:dyDescent="0.15">
      <c r="A115" s="28" t="s">
        <v>79</v>
      </c>
      <c r="B115" s="29" t="s">
        <v>39</v>
      </c>
      <c r="C115" s="30">
        <f>C116-C114</f>
        <v>2464</v>
      </c>
      <c r="D115" s="30">
        <f>D116-D114</f>
        <v>71</v>
      </c>
      <c r="E115" s="31">
        <f t="shared" si="71"/>
        <v>2.8814935064935064E-2</v>
      </c>
      <c r="F115" s="30">
        <f>F116-F114</f>
        <v>63</v>
      </c>
      <c r="G115" s="31">
        <f t="shared" si="72"/>
        <v>0.88732394366197187</v>
      </c>
      <c r="H115" s="30">
        <f t="shared" ref="H115:N115" si="115">H116-H114</f>
        <v>1</v>
      </c>
      <c r="I115" s="30">
        <f t="shared" si="115"/>
        <v>0</v>
      </c>
      <c r="J115" s="30">
        <f t="shared" si="115"/>
        <v>0</v>
      </c>
      <c r="K115" s="32">
        <f t="shared" si="115"/>
        <v>30</v>
      </c>
      <c r="L115" s="32">
        <f t="shared" si="115"/>
        <v>22</v>
      </c>
      <c r="M115" s="32">
        <f t="shared" si="115"/>
        <v>10</v>
      </c>
      <c r="N115" s="32">
        <f t="shared" si="115"/>
        <v>1</v>
      </c>
      <c r="O115" s="33">
        <f t="shared" si="74"/>
        <v>4.0584415584415587E-4</v>
      </c>
      <c r="P115" s="33">
        <f t="shared" si="82"/>
        <v>1.4084507042253521E-2</v>
      </c>
      <c r="Q115" s="32">
        <f>Q116-Q114</f>
        <v>6</v>
      </c>
      <c r="R115" s="32">
        <f>R116-R114</f>
        <v>0</v>
      </c>
      <c r="S115" s="34">
        <f t="shared" si="68"/>
        <v>0</v>
      </c>
      <c r="T115" s="32">
        <f>T116-T114</f>
        <v>0</v>
      </c>
      <c r="U115" s="34" t="str">
        <f t="shared" si="75"/>
        <v/>
      </c>
      <c r="V115" s="32">
        <f t="shared" ref="V115:AB115" si="116">V116-V114</f>
        <v>0</v>
      </c>
      <c r="W115" s="32">
        <f t="shared" si="116"/>
        <v>0</v>
      </c>
      <c r="X115" s="32">
        <f t="shared" si="116"/>
        <v>0</v>
      </c>
      <c r="Y115" s="32">
        <f t="shared" si="116"/>
        <v>0</v>
      </c>
      <c r="Z115" s="32">
        <f t="shared" si="116"/>
        <v>0</v>
      </c>
      <c r="AA115" s="32">
        <f t="shared" si="116"/>
        <v>0</v>
      </c>
      <c r="AB115" s="32">
        <f t="shared" si="116"/>
        <v>0</v>
      </c>
      <c r="AC115" s="35">
        <f t="shared" si="77"/>
        <v>0</v>
      </c>
      <c r="AD115" s="36" t="str">
        <f t="shared" si="83"/>
        <v/>
      </c>
    </row>
    <row r="116" spans="1:30" ht="17.25" customHeight="1" x14ac:dyDescent="0.15">
      <c r="A116" s="71"/>
      <c r="B116" s="72" t="s">
        <v>40</v>
      </c>
      <c r="C116" s="73">
        <f>#REF!</f>
        <v>3212</v>
      </c>
      <c r="D116" s="73">
        <f>#REF!</f>
        <v>97</v>
      </c>
      <c r="E116" s="74">
        <f t="shared" si="71"/>
        <v>3.0199252801992527E-2</v>
      </c>
      <c r="F116" s="73">
        <f>#REF!</f>
        <v>82</v>
      </c>
      <c r="G116" s="74">
        <f t="shared" si="72"/>
        <v>0.84536082474226804</v>
      </c>
      <c r="H116" s="73">
        <f>#REF!</f>
        <v>2</v>
      </c>
      <c r="I116" s="73">
        <f>#REF!</f>
        <v>0</v>
      </c>
      <c r="J116" s="73">
        <f>#REF!</f>
        <v>1</v>
      </c>
      <c r="K116" s="75">
        <f>#REF!</f>
        <v>36</v>
      </c>
      <c r="L116" s="75">
        <f>#REF!</f>
        <v>29</v>
      </c>
      <c r="M116" s="75">
        <f>#REF!</f>
        <v>14</v>
      </c>
      <c r="N116" s="75">
        <f>#REF!</f>
        <v>2</v>
      </c>
      <c r="O116" s="76">
        <f t="shared" si="74"/>
        <v>6.2266500622665006E-4</v>
      </c>
      <c r="P116" s="77">
        <f t="shared" si="82"/>
        <v>2.0618556701030927E-2</v>
      </c>
      <c r="Q116" s="75">
        <f>#REF!</f>
        <v>20</v>
      </c>
      <c r="R116" s="75">
        <f>#REF!</f>
        <v>0</v>
      </c>
      <c r="S116" s="78">
        <f t="shared" si="68"/>
        <v>0</v>
      </c>
      <c r="T116" s="75">
        <f>#REF!</f>
        <v>0</v>
      </c>
      <c r="U116" s="78" t="str">
        <f t="shared" si="75"/>
        <v/>
      </c>
      <c r="V116" s="75">
        <f>#REF!</f>
        <v>0</v>
      </c>
      <c r="W116" s="75">
        <f>#REF!</f>
        <v>0</v>
      </c>
      <c r="X116" s="75">
        <f>#REF!</f>
        <v>0</v>
      </c>
      <c r="Y116" s="75">
        <f>#REF!</f>
        <v>0</v>
      </c>
      <c r="Z116" s="75">
        <f>#REF!</f>
        <v>0</v>
      </c>
      <c r="AA116" s="75">
        <f>#REF!</f>
        <v>0</v>
      </c>
      <c r="AB116" s="75">
        <f>#REF!</f>
        <v>0</v>
      </c>
      <c r="AC116" s="44">
        <f t="shared" si="77"/>
        <v>0</v>
      </c>
      <c r="AD116" s="79" t="str">
        <f t="shared" si="83"/>
        <v/>
      </c>
    </row>
    <row r="117" spans="1:30" ht="17.25" customHeight="1" x14ac:dyDescent="0.15">
      <c r="A117" s="110" t="s">
        <v>80</v>
      </c>
      <c r="B117" s="19" t="s">
        <v>37</v>
      </c>
      <c r="C117" s="20">
        <f>#REF!</f>
        <v>365</v>
      </c>
      <c r="D117" s="20">
        <f>#REF!</f>
        <v>17</v>
      </c>
      <c r="E117" s="21">
        <f t="shared" si="71"/>
        <v>4.6575342465753428E-2</v>
      </c>
      <c r="F117" s="20">
        <f>#REF!</f>
        <v>14</v>
      </c>
      <c r="G117" s="21">
        <f t="shared" si="72"/>
        <v>0.82352941176470584</v>
      </c>
      <c r="H117" s="20">
        <f>#REF!</f>
        <v>0</v>
      </c>
      <c r="I117" s="20">
        <f>#REF!</f>
        <v>0</v>
      </c>
      <c r="J117" s="20">
        <f>#REF!</f>
        <v>0</v>
      </c>
      <c r="K117" s="22">
        <f>#REF!</f>
        <v>7</v>
      </c>
      <c r="L117" s="22">
        <f>#REF!</f>
        <v>4</v>
      </c>
      <c r="M117" s="22">
        <f>#REF!</f>
        <v>3</v>
      </c>
      <c r="N117" s="22">
        <f>#REF!</f>
        <v>0</v>
      </c>
      <c r="O117" s="23">
        <f t="shared" si="74"/>
        <v>0</v>
      </c>
      <c r="P117" s="69">
        <f t="shared" si="82"/>
        <v>0</v>
      </c>
      <c r="Q117" s="22">
        <f>#REF!</f>
        <v>10</v>
      </c>
      <c r="R117" s="22">
        <f>#REF!</f>
        <v>0</v>
      </c>
      <c r="S117" s="25">
        <f t="shared" si="68"/>
        <v>0</v>
      </c>
      <c r="T117" s="22">
        <f>#REF!</f>
        <v>0</v>
      </c>
      <c r="U117" s="25" t="str">
        <f t="shared" si="75"/>
        <v/>
      </c>
      <c r="V117" s="22">
        <f>#REF!</f>
        <v>0</v>
      </c>
      <c r="W117" s="22">
        <f>#REF!</f>
        <v>0</v>
      </c>
      <c r="X117" s="22">
        <f>#REF!</f>
        <v>0</v>
      </c>
      <c r="Y117" s="22">
        <f>#REF!</f>
        <v>0</v>
      </c>
      <c r="Z117" s="22">
        <f>#REF!</f>
        <v>0</v>
      </c>
      <c r="AA117" s="22">
        <f>#REF!</f>
        <v>0</v>
      </c>
      <c r="AB117" s="22">
        <f>#REF!</f>
        <v>0</v>
      </c>
      <c r="AC117" s="26">
        <f t="shared" si="77"/>
        <v>0</v>
      </c>
      <c r="AD117" s="70" t="str">
        <f t="shared" si="83"/>
        <v/>
      </c>
    </row>
    <row r="118" spans="1:30" ht="17.25" customHeight="1" x14ac:dyDescent="0.15">
      <c r="A118" s="111"/>
      <c r="B118" s="29" t="s">
        <v>39</v>
      </c>
      <c r="C118" s="30">
        <f>C119-C117</f>
        <v>1395</v>
      </c>
      <c r="D118" s="30">
        <f>D119-D117</f>
        <v>63</v>
      </c>
      <c r="E118" s="31">
        <f t="shared" si="71"/>
        <v>4.5161290322580643E-2</v>
      </c>
      <c r="F118" s="30">
        <f>F119-F117</f>
        <v>50</v>
      </c>
      <c r="G118" s="31">
        <f t="shared" si="72"/>
        <v>0.79365079365079361</v>
      </c>
      <c r="H118" s="30">
        <f t="shared" ref="H118:N118" si="117">H119-H117</f>
        <v>2</v>
      </c>
      <c r="I118" s="30">
        <f t="shared" si="117"/>
        <v>0</v>
      </c>
      <c r="J118" s="30">
        <f t="shared" si="117"/>
        <v>0</v>
      </c>
      <c r="K118" s="32">
        <f t="shared" si="117"/>
        <v>26</v>
      </c>
      <c r="L118" s="32">
        <f t="shared" si="117"/>
        <v>18</v>
      </c>
      <c r="M118" s="32">
        <f t="shared" si="117"/>
        <v>4</v>
      </c>
      <c r="N118" s="32">
        <f t="shared" si="117"/>
        <v>2</v>
      </c>
      <c r="O118" s="33">
        <f t="shared" si="74"/>
        <v>1.4336917562724014E-3</v>
      </c>
      <c r="P118" s="33">
        <f t="shared" si="82"/>
        <v>3.1746031746031744E-2</v>
      </c>
      <c r="Q118" s="32">
        <f>Q119-Q117</f>
        <v>7</v>
      </c>
      <c r="R118" s="32">
        <f>R119-R117</f>
        <v>0</v>
      </c>
      <c r="S118" s="34">
        <f t="shared" si="68"/>
        <v>0</v>
      </c>
      <c r="T118" s="32">
        <f>T119-T117</f>
        <v>0</v>
      </c>
      <c r="U118" s="34" t="str">
        <f t="shared" si="75"/>
        <v/>
      </c>
      <c r="V118" s="32">
        <f t="shared" ref="V118:AB118" si="118">V119-V117</f>
        <v>0</v>
      </c>
      <c r="W118" s="32">
        <f t="shared" si="118"/>
        <v>0</v>
      </c>
      <c r="X118" s="32">
        <f t="shared" si="118"/>
        <v>0</v>
      </c>
      <c r="Y118" s="32">
        <f t="shared" si="118"/>
        <v>0</v>
      </c>
      <c r="Z118" s="32">
        <f t="shared" si="118"/>
        <v>0</v>
      </c>
      <c r="AA118" s="32">
        <f t="shared" si="118"/>
        <v>0</v>
      </c>
      <c r="AB118" s="32">
        <f t="shared" si="118"/>
        <v>0</v>
      </c>
      <c r="AC118" s="35">
        <f t="shared" si="77"/>
        <v>0</v>
      </c>
      <c r="AD118" s="36" t="str">
        <f t="shared" si="83"/>
        <v/>
      </c>
    </row>
    <row r="119" spans="1:30" ht="17.25" customHeight="1" x14ac:dyDescent="0.15">
      <c r="A119" s="112"/>
      <c r="B119" s="72" t="s">
        <v>40</v>
      </c>
      <c r="C119" s="73">
        <f>#REF!</f>
        <v>1760</v>
      </c>
      <c r="D119" s="73">
        <f>#REF!</f>
        <v>80</v>
      </c>
      <c r="E119" s="74">
        <f t="shared" si="71"/>
        <v>4.5454545454545456E-2</v>
      </c>
      <c r="F119" s="73">
        <f>#REF!</f>
        <v>64</v>
      </c>
      <c r="G119" s="74">
        <f t="shared" si="72"/>
        <v>0.8</v>
      </c>
      <c r="H119" s="73">
        <f>#REF!</f>
        <v>2</v>
      </c>
      <c r="I119" s="73">
        <f>#REF!</f>
        <v>0</v>
      </c>
      <c r="J119" s="73">
        <f>#REF!</f>
        <v>0</v>
      </c>
      <c r="K119" s="75">
        <f>#REF!</f>
        <v>33</v>
      </c>
      <c r="L119" s="75">
        <f>#REF!</f>
        <v>22</v>
      </c>
      <c r="M119" s="75">
        <f>#REF!</f>
        <v>7</v>
      </c>
      <c r="N119" s="75">
        <f>#REF!</f>
        <v>2</v>
      </c>
      <c r="O119" s="76">
        <f t="shared" si="74"/>
        <v>1.1363636363636363E-3</v>
      </c>
      <c r="P119" s="77">
        <f t="shared" si="82"/>
        <v>2.5000000000000001E-2</v>
      </c>
      <c r="Q119" s="75">
        <f>#REF!</f>
        <v>17</v>
      </c>
      <c r="R119" s="75">
        <f>#REF!</f>
        <v>0</v>
      </c>
      <c r="S119" s="78">
        <f t="shared" si="68"/>
        <v>0</v>
      </c>
      <c r="T119" s="75">
        <f>#REF!</f>
        <v>0</v>
      </c>
      <c r="U119" s="78" t="str">
        <f t="shared" si="75"/>
        <v/>
      </c>
      <c r="V119" s="75">
        <f>#REF!</f>
        <v>0</v>
      </c>
      <c r="W119" s="75">
        <f>#REF!</f>
        <v>0</v>
      </c>
      <c r="X119" s="75">
        <f>#REF!</f>
        <v>0</v>
      </c>
      <c r="Y119" s="75">
        <f>#REF!</f>
        <v>0</v>
      </c>
      <c r="Z119" s="75">
        <f>#REF!</f>
        <v>0</v>
      </c>
      <c r="AA119" s="75">
        <f>#REF!</f>
        <v>0</v>
      </c>
      <c r="AB119" s="75">
        <f>#REF!</f>
        <v>0</v>
      </c>
      <c r="AC119" s="44">
        <f t="shared" si="77"/>
        <v>0</v>
      </c>
      <c r="AD119" s="79" t="str">
        <f t="shared" si="83"/>
        <v/>
      </c>
    </row>
    <row r="120" spans="1:30" ht="17.25" customHeight="1" x14ac:dyDescent="0.15">
      <c r="A120" s="18"/>
      <c r="B120" s="19" t="s">
        <v>37</v>
      </c>
      <c r="C120" s="20">
        <f>#REF!</f>
        <v>139</v>
      </c>
      <c r="D120" s="20">
        <f>#REF!</f>
        <v>2</v>
      </c>
      <c r="E120" s="21">
        <f t="shared" si="71"/>
        <v>1.4388489208633094E-2</v>
      </c>
      <c r="F120" s="20">
        <f>#REF!</f>
        <v>2</v>
      </c>
      <c r="G120" s="21">
        <f t="shared" si="72"/>
        <v>1</v>
      </c>
      <c r="H120" s="20">
        <f>#REF!</f>
        <v>0</v>
      </c>
      <c r="I120" s="20">
        <f>#REF!</f>
        <v>0</v>
      </c>
      <c r="J120" s="20">
        <f>#REF!</f>
        <v>0</v>
      </c>
      <c r="K120" s="22">
        <f>#REF!</f>
        <v>0</v>
      </c>
      <c r="L120" s="22">
        <f>#REF!</f>
        <v>2</v>
      </c>
      <c r="M120" s="22">
        <f>#REF!</f>
        <v>0</v>
      </c>
      <c r="N120" s="22">
        <f>#REF!</f>
        <v>0</v>
      </c>
      <c r="O120" s="23">
        <f t="shared" si="74"/>
        <v>0</v>
      </c>
      <c r="P120" s="69">
        <f t="shared" si="82"/>
        <v>0</v>
      </c>
      <c r="Q120" s="22">
        <f>#REF!</f>
        <v>5</v>
      </c>
      <c r="R120" s="22">
        <f>#REF!</f>
        <v>0</v>
      </c>
      <c r="S120" s="25">
        <f t="shared" si="68"/>
        <v>0</v>
      </c>
      <c r="T120" s="22">
        <f>#REF!</f>
        <v>0</v>
      </c>
      <c r="U120" s="25" t="str">
        <f t="shared" si="75"/>
        <v/>
      </c>
      <c r="V120" s="22">
        <f>#REF!</f>
        <v>0</v>
      </c>
      <c r="W120" s="22">
        <f>#REF!</f>
        <v>0</v>
      </c>
      <c r="X120" s="22">
        <f>#REF!</f>
        <v>0</v>
      </c>
      <c r="Y120" s="22">
        <f>#REF!</f>
        <v>0</v>
      </c>
      <c r="Z120" s="22">
        <f>#REF!</f>
        <v>0</v>
      </c>
      <c r="AA120" s="22">
        <f>#REF!</f>
        <v>0</v>
      </c>
      <c r="AB120" s="22">
        <f>#REF!</f>
        <v>0</v>
      </c>
      <c r="AC120" s="26">
        <f t="shared" si="77"/>
        <v>0</v>
      </c>
      <c r="AD120" s="70" t="str">
        <f t="shared" si="83"/>
        <v/>
      </c>
    </row>
    <row r="121" spans="1:30" ht="17.25" customHeight="1" x14ac:dyDescent="0.15">
      <c r="A121" s="28" t="s">
        <v>81</v>
      </c>
      <c r="B121" s="29" t="s">
        <v>39</v>
      </c>
      <c r="C121" s="30">
        <f>C122-C120</f>
        <v>737</v>
      </c>
      <c r="D121" s="30">
        <f>D122-D120</f>
        <v>16</v>
      </c>
      <c r="E121" s="31">
        <f t="shared" si="71"/>
        <v>2.1709633649932156E-2</v>
      </c>
      <c r="F121" s="30">
        <f>F122-F120</f>
        <v>14</v>
      </c>
      <c r="G121" s="31">
        <f t="shared" si="72"/>
        <v>0.875</v>
      </c>
      <c r="H121" s="30">
        <f t="shared" ref="H121:N121" si="119">H122-H120</f>
        <v>1</v>
      </c>
      <c r="I121" s="30">
        <f t="shared" si="119"/>
        <v>0</v>
      </c>
      <c r="J121" s="30">
        <f t="shared" si="119"/>
        <v>1</v>
      </c>
      <c r="K121" s="32">
        <f t="shared" si="119"/>
        <v>6</v>
      </c>
      <c r="L121" s="32">
        <f t="shared" si="119"/>
        <v>6</v>
      </c>
      <c r="M121" s="32">
        <f t="shared" si="119"/>
        <v>0</v>
      </c>
      <c r="N121" s="32">
        <f t="shared" si="119"/>
        <v>1</v>
      </c>
      <c r="O121" s="33">
        <f t="shared" si="74"/>
        <v>1.3568521031207597E-3</v>
      </c>
      <c r="P121" s="33">
        <f t="shared" si="82"/>
        <v>6.25E-2</v>
      </c>
      <c r="Q121" s="32">
        <f>Q122-Q120</f>
        <v>7</v>
      </c>
      <c r="R121" s="32">
        <f>R122-R120</f>
        <v>0</v>
      </c>
      <c r="S121" s="34">
        <f t="shared" si="68"/>
        <v>0</v>
      </c>
      <c r="T121" s="32">
        <f>T122-T120</f>
        <v>0</v>
      </c>
      <c r="U121" s="34" t="str">
        <f t="shared" si="75"/>
        <v/>
      </c>
      <c r="V121" s="32">
        <f t="shared" ref="V121:AB121" si="120">V122-V120</f>
        <v>0</v>
      </c>
      <c r="W121" s="32">
        <f t="shared" si="120"/>
        <v>0</v>
      </c>
      <c r="X121" s="32">
        <f t="shared" si="120"/>
        <v>0</v>
      </c>
      <c r="Y121" s="32">
        <f t="shared" si="120"/>
        <v>0</v>
      </c>
      <c r="Z121" s="32">
        <f t="shared" si="120"/>
        <v>0</v>
      </c>
      <c r="AA121" s="32">
        <f t="shared" si="120"/>
        <v>0</v>
      </c>
      <c r="AB121" s="32">
        <f t="shared" si="120"/>
        <v>0</v>
      </c>
      <c r="AC121" s="35">
        <f t="shared" si="77"/>
        <v>0</v>
      </c>
      <c r="AD121" s="36" t="str">
        <f t="shared" si="83"/>
        <v/>
      </c>
    </row>
    <row r="122" spans="1:30" ht="17.25" customHeight="1" x14ac:dyDescent="0.15">
      <c r="A122" s="71"/>
      <c r="B122" s="72" t="s">
        <v>40</v>
      </c>
      <c r="C122" s="73">
        <f>#REF!</f>
        <v>876</v>
      </c>
      <c r="D122" s="73">
        <f>#REF!</f>
        <v>18</v>
      </c>
      <c r="E122" s="74">
        <f t="shared" si="71"/>
        <v>2.0547945205479451E-2</v>
      </c>
      <c r="F122" s="73">
        <f>#REF!</f>
        <v>16</v>
      </c>
      <c r="G122" s="74">
        <f t="shared" si="72"/>
        <v>0.88888888888888884</v>
      </c>
      <c r="H122" s="73">
        <f>#REF!</f>
        <v>1</v>
      </c>
      <c r="I122" s="73">
        <f>#REF!</f>
        <v>0</v>
      </c>
      <c r="J122" s="73">
        <f>#REF!</f>
        <v>1</v>
      </c>
      <c r="K122" s="75">
        <f>#REF!</f>
        <v>6</v>
      </c>
      <c r="L122" s="75">
        <f>#REF!</f>
        <v>8</v>
      </c>
      <c r="M122" s="75">
        <f>#REF!</f>
        <v>0</v>
      </c>
      <c r="N122" s="75">
        <f>#REF!</f>
        <v>1</v>
      </c>
      <c r="O122" s="76">
        <f t="shared" si="74"/>
        <v>1.1415525114155251E-3</v>
      </c>
      <c r="P122" s="77">
        <f t="shared" si="82"/>
        <v>5.5555555555555552E-2</v>
      </c>
      <c r="Q122" s="75">
        <f>#REF!</f>
        <v>12</v>
      </c>
      <c r="R122" s="75">
        <f>#REF!</f>
        <v>0</v>
      </c>
      <c r="S122" s="78">
        <f t="shared" si="68"/>
        <v>0</v>
      </c>
      <c r="T122" s="75">
        <f>#REF!</f>
        <v>0</v>
      </c>
      <c r="U122" s="78" t="str">
        <f t="shared" si="75"/>
        <v/>
      </c>
      <c r="V122" s="75">
        <f>#REF!</f>
        <v>0</v>
      </c>
      <c r="W122" s="75">
        <f>#REF!</f>
        <v>0</v>
      </c>
      <c r="X122" s="75">
        <f>#REF!</f>
        <v>0</v>
      </c>
      <c r="Y122" s="75">
        <f>#REF!</f>
        <v>0</v>
      </c>
      <c r="Z122" s="75">
        <f>#REF!</f>
        <v>0</v>
      </c>
      <c r="AA122" s="75">
        <f>#REF!</f>
        <v>0</v>
      </c>
      <c r="AB122" s="75">
        <f>#REF!</f>
        <v>0</v>
      </c>
      <c r="AC122" s="44">
        <f t="shared" si="77"/>
        <v>0</v>
      </c>
      <c r="AD122" s="79" t="str">
        <f t="shared" si="83"/>
        <v/>
      </c>
    </row>
    <row r="123" spans="1:30" ht="17.25" customHeight="1" x14ac:dyDescent="0.15">
      <c r="A123" s="18"/>
      <c r="B123" s="19" t="s">
        <v>37</v>
      </c>
      <c r="C123" s="20">
        <f>#REF!</f>
        <v>354</v>
      </c>
      <c r="D123" s="20">
        <f>#REF!</f>
        <v>11</v>
      </c>
      <c r="E123" s="21">
        <f>D123/C123</f>
        <v>3.1073446327683617E-2</v>
      </c>
      <c r="F123" s="20">
        <f>#REF!</f>
        <v>8</v>
      </c>
      <c r="G123" s="21">
        <f>F123/D123</f>
        <v>0.72727272727272729</v>
      </c>
      <c r="H123" s="20">
        <f>#REF!</f>
        <v>0</v>
      </c>
      <c r="I123" s="20">
        <f>#REF!</f>
        <v>0</v>
      </c>
      <c r="J123" s="20">
        <f>#REF!</f>
        <v>0</v>
      </c>
      <c r="K123" s="22">
        <f>#REF!</f>
        <v>5</v>
      </c>
      <c r="L123" s="22">
        <f>#REF!</f>
        <v>3</v>
      </c>
      <c r="M123" s="22">
        <f>#REF!</f>
        <v>0</v>
      </c>
      <c r="N123" s="22">
        <f>#REF!</f>
        <v>0</v>
      </c>
      <c r="O123" s="23">
        <f t="shared" si="74"/>
        <v>0</v>
      </c>
      <c r="P123" s="69">
        <f t="shared" si="82"/>
        <v>0</v>
      </c>
      <c r="Q123" s="22">
        <f>#REF!</f>
        <v>19</v>
      </c>
      <c r="R123" s="22">
        <f>#REF!</f>
        <v>0</v>
      </c>
      <c r="S123" s="25">
        <f t="shared" si="68"/>
        <v>0</v>
      </c>
      <c r="T123" s="22">
        <f>#REF!</f>
        <v>0</v>
      </c>
      <c r="U123" s="25" t="str">
        <f t="shared" si="75"/>
        <v/>
      </c>
      <c r="V123" s="22">
        <f>#REF!</f>
        <v>0</v>
      </c>
      <c r="W123" s="22">
        <f>#REF!</f>
        <v>0</v>
      </c>
      <c r="X123" s="22">
        <f>#REF!</f>
        <v>0</v>
      </c>
      <c r="Y123" s="22">
        <f>#REF!</f>
        <v>0</v>
      </c>
      <c r="Z123" s="22">
        <f>#REF!</f>
        <v>0</v>
      </c>
      <c r="AA123" s="22">
        <f>#REF!</f>
        <v>0</v>
      </c>
      <c r="AB123" s="22">
        <f>#REF!</f>
        <v>0</v>
      </c>
      <c r="AC123" s="26">
        <f t="shared" si="77"/>
        <v>0</v>
      </c>
      <c r="AD123" s="70" t="str">
        <f t="shared" si="83"/>
        <v/>
      </c>
    </row>
    <row r="124" spans="1:30" ht="17.25" customHeight="1" x14ac:dyDescent="0.15">
      <c r="A124" s="28" t="s">
        <v>82</v>
      </c>
      <c r="B124" s="29" t="s">
        <v>39</v>
      </c>
      <c r="C124" s="30">
        <f>C125-C123</f>
        <v>1409</v>
      </c>
      <c r="D124" s="30">
        <f>D125-D123</f>
        <v>55</v>
      </c>
      <c r="E124" s="31">
        <f>D124/C124</f>
        <v>3.9034776437189493E-2</v>
      </c>
      <c r="F124" s="30">
        <f>F125-F123</f>
        <v>49</v>
      </c>
      <c r="G124" s="31">
        <f>F124/D124</f>
        <v>0.89090909090909087</v>
      </c>
      <c r="H124" s="30">
        <f t="shared" ref="H124:N124" si="121">H125-H123</f>
        <v>3</v>
      </c>
      <c r="I124" s="30">
        <f t="shared" si="121"/>
        <v>0</v>
      </c>
      <c r="J124" s="30">
        <f t="shared" si="121"/>
        <v>1</v>
      </c>
      <c r="K124" s="32">
        <f t="shared" si="121"/>
        <v>18</v>
      </c>
      <c r="L124" s="32">
        <f t="shared" si="121"/>
        <v>20</v>
      </c>
      <c r="M124" s="32">
        <f t="shared" si="121"/>
        <v>7</v>
      </c>
      <c r="N124" s="32">
        <f t="shared" si="121"/>
        <v>3</v>
      </c>
      <c r="O124" s="33">
        <f t="shared" si="74"/>
        <v>2.1291696238466998E-3</v>
      </c>
      <c r="P124" s="33">
        <f t="shared" si="82"/>
        <v>5.4545454545454543E-2</v>
      </c>
      <c r="Q124" s="32">
        <f>Q125-Q123</f>
        <v>20</v>
      </c>
      <c r="R124" s="32">
        <f>R125-R123</f>
        <v>0</v>
      </c>
      <c r="S124" s="34">
        <f t="shared" si="68"/>
        <v>0</v>
      </c>
      <c r="T124" s="32">
        <f>T125-T123</f>
        <v>0</v>
      </c>
      <c r="U124" s="34" t="str">
        <f t="shared" si="75"/>
        <v/>
      </c>
      <c r="V124" s="32">
        <f t="shared" ref="V124:AB124" si="122">V125-V123</f>
        <v>0</v>
      </c>
      <c r="W124" s="32">
        <f t="shared" si="122"/>
        <v>0</v>
      </c>
      <c r="X124" s="32">
        <f t="shared" si="122"/>
        <v>0</v>
      </c>
      <c r="Y124" s="32">
        <f t="shared" si="122"/>
        <v>0</v>
      </c>
      <c r="Z124" s="32">
        <f t="shared" si="122"/>
        <v>0</v>
      </c>
      <c r="AA124" s="32">
        <f t="shared" si="122"/>
        <v>0</v>
      </c>
      <c r="AB124" s="32">
        <f t="shared" si="122"/>
        <v>0</v>
      </c>
      <c r="AC124" s="35">
        <f t="shared" si="77"/>
        <v>0</v>
      </c>
      <c r="AD124" s="36" t="str">
        <f t="shared" si="83"/>
        <v/>
      </c>
    </row>
    <row r="125" spans="1:30" ht="17.25" customHeight="1" thickBot="1" x14ac:dyDescent="0.2">
      <c r="A125" s="28"/>
      <c r="B125" s="37" t="s">
        <v>40</v>
      </c>
      <c r="C125" s="38">
        <f>#REF!</f>
        <v>1763</v>
      </c>
      <c r="D125" s="38">
        <f>#REF!</f>
        <v>66</v>
      </c>
      <c r="E125" s="39">
        <f>D125/C125</f>
        <v>3.7436188315371523E-2</v>
      </c>
      <c r="F125" s="38">
        <f>#REF!</f>
        <v>57</v>
      </c>
      <c r="G125" s="39">
        <f>F125/D125</f>
        <v>0.86363636363636365</v>
      </c>
      <c r="H125" s="38">
        <f>#REF!</f>
        <v>3</v>
      </c>
      <c r="I125" s="38">
        <f>#REF!</f>
        <v>0</v>
      </c>
      <c r="J125" s="38">
        <f>#REF!</f>
        <v>1</v>
      </c>
      <c r="K125" s="40">
        <f>#REF!</f>
        <v>23</v>
      </c>
      <c r="L125" s="40">
        <f>#REF!</f>
        <v>23</v>
      </c>
      <c r="M125" s="40">
        <f>#REF!</f>
        <v>7</v>
      </c>
      <c r="N125" s="40">
        <f>#REF!</f>
        <v>3</v>
      </c>
      <c r="O125" s="41">
        <f t="shared" si="74"/>
        <v>1.7016449234259785E-3</v>
      </c>
      <c r="P125" s="63">
        <f t="shared" si="82"/>
        <v>4.5454545454545456E-2</v>
      </c>
      <c r="Q125" s="40">
        <f>#REF!</f>
        <v>39</v>
      </c>
      <c r="R125" s="40">
        <f>#REF!</f>
        <v>0</v>
      </c>
      <c r="S125" s="43">
        <f t="shared" si="68"/>
        <v>0</v>
      </c>
      <c r="T125" s="40">
        <f>#REF!</f>
        <v>0</v>
      </c>
      <c r="U125" s="43" t="str">
        <f t="shared" si="75"/>
        <v/>
      </c>
      <c r="V125" s="40">
        <f>#REF!</f>
        <v>0</v>
      </c>
      <c r="W125" s="40">
        <f>#REF!</f>
        <v>0</v>
      </c>
      <c r="X125" s="40">
        <f>#REF!</f>
        <v>0</v>
      </c>
      <c r="Y125" s="40">
        <f>#REF!</f>
        <v>0</v>
      </c>
      <c r="Z125" s="40">
        <f>#REF!</f>
        <v>0</v>
      </c>
      <c r="AA125" s="40">
        <f>#REF!</f>
        <v>0</v>
      </c>
      <c r="AB125" s="40">
        <f>#REF!</f>
        <v>0</v>
      </c>
      <c r="AC125" s="44">
        <f t="shared" si="77"/>
        <v>0</v>
      </c>
      <c r="AD125" s="66" t="str">
        <f t="shared" si="83"/>
        <v/>
      </c>
    </row>
    <row r="126" spans="1:30" ht="17.25" customHeight="1" x14ac:dyDescent="0.15">
      <c r="A126" s="46"/>
      <c r="B126" s="47" t="s">
        <v>37</v>
      </c>
      <c r="C126" s="85">
        <f t="shared" ref="C126:D128" si="123">C111+C114+C117+C120+C123</f>
        <v>3711</v>
      </c>
      <c r="D126" s="85">
        <f t="shared" si="123"/>
        <v>218</v>
      </c>
      <c r="E126" s="49">
        <f>D126/C126</f>
        <v>5.8744273780652112E-2</v>
      </c>
      <c r="F126" s="85">
        <f>F111+F114+F117+F120+F123</f>
        <v>187</v>
      </c>
      <c r="G126" s="49">
        <f>F126/D126</f>
        <v>0.85779816513761464</v>
      </c>
      <c r="H126" s="85">
        <f t="shared" ref="H126:N128" si="124">H111+H114+H117+H120+H123</f>
        <v>4</v>
      </c>
      <c r="I126" s="85">
        <f t="shared" si="124"/>
        <v>3</v>
      </c>
      <c r="J126" s="85">
        <f t="shared" si="124"/>
        <v>1</v>
      </c>
      <c r="K126" s="87">
        <f t="shared" si="124"/>
        <v>92</v>
      </c>
      <c r="L126" s="87">
        <f t="shared" si="124"/>
        <v>68</v>
      </c>
      <c r="M126" s="87">
        <f t="shared" si="124"/>
        <v>20</v>
      </c>
      <c r="N126" s="87">
        <f t="shared" si="124"/>
        <v>4</v>
      </c>
      <c r="O126" s="51">
        <f t="shared" si="74"/>
        <v>1.0778765831312314E-3</v>
      </c>
      <c r="P126" s="69">
        <f t="shared" si="82"/>
        <v>1.834862385321101E-2</v>
      </c>
      <c r="Q126" s="87">
        <f>Q111+Q114+Q117+Q120+Q123</f>
        <v>86</v>
      </c>
      <c r="R126" s="87">
        <f t="shared" ref="Q126:R128" si="125">R111+R114+R117+R120+R123</f>
        <v>0</v>
      </c>
      <c r="S126" s="53">
        <f>R126/Q126</f>
        <v>0</v>
      </c>
      <c r="T126" s="87">
        <f>T111+T114+T117+T120+T123</f>
        <v>0</v>
      </c>
      <c r="U126" s="53" t="str">
        <f t="shared" si="75"/>
        <v/>
      </c>
      <c r="V126" s="87">
        <f t="shared" ref="V126:AB128" si="126">V111+V114+V117+V120+V123</f>
        <v>0</v>
      </c>
      <c r="W126" s="87">
        <f t="shared" si="126"/>
        <v>0</v>
      </c>
      <c r="X126" s="87">
        <f t="shared" si="126"/>
        <v>0</v>
      </c>
      <c r="Y126" s="87">
        <f t="shared" si="126"/>
        <v>0</v>
      </c>
      <c r="Z126" s="87">
        <f t="shared" si="126"/>
        <v>0</v>
      </c>
      <c r="AA126" s="87">
        <f t="shared" si="126"/>
        <v>0</v>
      </c>
      <c r="AB126" s="87">
        <f t="shared" si="126"/>
        <v>0</v>
      </c>
      <c r="AC126" s="54">
        <f t="shared" si="77"/>
        <v>0</v>
      </c>
      <c r="AD126" s="70" t="str">
        <f t="shared" si="83"/>
        <v/>
      </c>
    </row>
    <row r="127" spans="1:30" ht="17.25" customHeight="1" x14ac:dyDescent="0.15">
      <c r="A127" s="56" t="s">
        <v>83</v>
      </c>
      <c r="B127" s="29" t="s">
        <v>39</v>
      </c>
      <c r="C127" s="30">
        <f t="shared" si="123"/>
        <v>10152</v>
      </c>
      <c r="D127" s="30">
        <f t="shared" si="123"/>
        <v>430</v>
      </c>
      <c r="E127" s="31">
        <f t="shared" ref="E127:E179" si="127">D127/C127</f>
        <v>4.2356185973207248E-2</v>
      </c>
      <c r="F127" s="30">
        <f>F112+F115+F118+F121+F124</f>
        <v>376</v>
      </c>
      <c r="G127" s="31">
        <f t="shared" ref="G127:G179" si="128">F127/D127</f>
        <v>0.87441860465116283</v>
      </c>
      <c r="H127" s="30">
        <f t="shared" si="124"/>
        <v>9</v>
      </c>
      <c r="I127" s="30">
        <f t="shared" si="124"/>
        <v>0</v>
      </c>
      <c r="J127" s="30">
        <f t="shared" si="124"/>
        <v>2</v>
      </c>
      <c r="K127" s="32">
        <f t="shared" si="124"/>
        <v>192</v>
      </c>
      <c r="L127" s="32">
        <f t="shared" si="124"/>
        <v>138</v>
      </c>
      <c r="M127" s="32">
        <f t="shared" si="124"/>
        <v>37</v>
      </c>
      <c r="N127" s="32">
        <f t="shared" si="124"/>
        <v>9</v>
      </c>
      <c r="O127" s="33">
        <f t="shared" si="74"/>
        <v>8.8652482269503544E-4</v>
      </c>
      <c r="P127" s="33">
        <f t="shared" si="82"/>
        <v>2.0930232558139535E-2</v>
      </c>
      <c r="Q127" s="32">
        <f t="shared" si="125"/>
        <v>63</v>
      </c>
      <c r="R127" s="32">
        <f t="shared" si="125"/>
        <v>1</v>
      </c>
      <c r="S127" s="34">
        <f t="shared" ref="S127:S176" si="129">R127/Q127</f>
        <v>1.5873015873015872E-2</v>
      </c>
      <c r="T127" s="32">
        <f>T112+T115+T118+T121+T124</f>
        <v>1</v>
      </c>
      <c r="U127" s="34">
        <f t="shared" si="75"/>
        <v>1</v>
      </c>
      <c r="V127" s="32">
        <f t="shared" si="126"/>
        <v>0</v>
      </c>
      <c r="W127" s="32">
        <f t="shared" si="126"/>
        <v>0</v>
      </c>
      <c r="X127" s="32">
        <f t="shared" si="126"/>
        <v>0</v>
      </c>
      <c r="Y127" s="32">
        <f t="shared" si="126"/>
        <v>0</v>
      </c>
      <c r="Z127" s="32">
        <f t="shared" si="126"/>
        <v>1</v>
      </c>
      <c r="AA127" s="32">
        <f t="shared" si="126"/>
        <v>0</v>
      </c>
      <c r="AB127" s="32">
        <f t="shared" si="126"/>
        <v>0</v>
      </c>
      <c r="AC127" s="35">
        <f t="shared" si="77"/>
        <v>0</v>
      </c>
      <c r="AD127" s="36">
        <f t="shared" si="83"/>
        <v>0</v>
      </c>
    </row>
    <row r="128" spans="1:30" ht="17.25" customHeight="1" thickBot="1" x14ac:dyDescent="0.2">
      <c r="A128" s="57" t="s">
        <v>49</v>
      </c>
      <c r="B128" s="58" t="s">
        <v>40</v>
      </c>
      <c r="C128" s="89">
        <f t="shared" si="123"/>
        <v>13863</v>
      </c>
      <c r="D128" s="89">
        <f t="shared" si="123"/>
        <v>648</v>
      </c>
      <c r="E128" s="60">
        <f t="shared" si="127"/>
        <v>4.6743129192815411E-2</v>
      </c>
      <c r="F128" s="89">
        <f>F113+F116+F119+F122+F125</f>
        <v>563</v>
      </c>
      <c r="G128" s="60">
        <f t="shared" si="128"/>
        <v>0.86882716049382713</v>
      </c>
      <c r="H128" s="89">
        <f t="shared" si="124"/>
        <v>13</v>
      </c>
      <c r="I128" s="89">
        <f t="shared" si="124"/>
        <v>3</v>
      </c>
      <c r="J128" s="89">
        <f t="shared" si="124"/>
        <v>3</v>
      </c>
      <c r="K128" s="90">
        <f t="shared" si="124"/>
        <v>284</v>
      </c>
      <c r="L128" s="90">
        <f t="shared" si="124"/>
        <v>206</v>
      </c>
      <c r="M128" s="90">
        <f t="shared" si="124"/>
        <v>57</v>
      </c>
      <c r="N128" s="90">
        <f t="shared" si="124"/>
        <v>13</v>
      </c>
      <c r="O128" s="62">
        <f t="shared" si="74"/>
        <v>9.3774796220154365E-4</v>
      </c>
      <c r="P128" s="63">
        <f t="shared" si="82"/>
        <v>2.0061728395061727E-2</v>
      </c>
      <c r="Q128" s="90">
        <f t="shared" si="125"/>
        <v>149</v>
      </c>
      <c r="R128" s="90">
        <f t="shared" si="125"/>
        <v>1</v>
      </c>
      <c r="S128" s="64">
        <f t="shared" si="129"/>
        <v>6.7114093959731542E-3</v>
      </c>
      <c r="T128" s="90">
        <f>T113+T116+T119+T122+T125</f>
        <v>1</v>
      </c>
      <c r="U128" s="64">
        <f t="shared" si="75"/>
        <v>1</v>
      </c>
      <c r="V128" s="90">
        <f t="shared" si="126"/>
        <v>0</v>
      </c>
      <c r="W128" s="90">
        <f t="shared" si="126"/>
        <v>0</v>
      </c>
      <c r="X128" s="90">
        <f t="shared" si="126"/>
        <v>0</v>
      </c>
      <c r="Y128" s="90">
        <f t="shared" si="126"/>
        <v>0</v>
      </c>
      <c r="Z128" s="90">
        <f t="shared" si="126"/>
        <v>1</v>
      </c>
      <c r="AA128" s="90">
        <f t="shared" si="126"/>
        <v>0</v>
      </c>
      <c r="AB128" s="90">
        <f t="shared" si="126"/>
        <v>0</v>
      </c>
      <c r="AC128" s="65">
        <f t="shared" si="77"/>
        <v>0</v>
      </c>
      <c r="AD128" s="66">
        <f t="shared" si="83"/>
        <v>0</v>
      </c>
    </row>
    <row r="129" spans="1:30" ht="17.25" customHeight="1" x14ac:dyDescent="0.15">
      <c r="A129" s="28"/>
      <c r="B129" s="67" t="s">
        <v>37</v>
      </c>
      <c r="C129" s="38">
        <f>#REF!</f>
        <v>941</v>
      </c>
      <c r="D129" s="38">
        <f>#REF!</f>
        <v>34</v>
      </c>
      <c r="E129" s="68">
        <f t="shared" si="127"/>
        <v>3.6131774707757705E-2</v>
      </c>
      <c r="F129" s="38">
        <f>#REF!</f>
        <v>27</v>
      </c>
      <c r="G129" s="68">
        <f t="shared" si="128"/>
        <v>0.79411764705882348</v>
      </c>
      <c r="H129" s="38">
        <f>#REF!</f>
        <v>1</v>
      </c>
      <c r="I129" s="38">
        <f>#REF!</f>
        <v>0</v>
      </c>
      <c r="J129" s="38">
        <f>#REF!</f>
        <v>2</v>
      </c>
      <c r="K129" s="40">
        <f>#REF!</f>
        <v>11</v>
      </c>
      <c r="L129" s="40">
        <f>#REF!</f>
        <v>11</v>
      </c>
      <c r="M129" s="40">
        <f>#REF!</f>
        <v>2</v>
      </c>
      <c r="N129" s="40">
        <f>#REF!</f>
        <v>1</v>
      </c>
      <c r="O129" s="41">
        <f t="shared" si="74"/>
        <v>1.0626992561105207E-3</v>
      </c>
      <c r="P129" s="69">
        <f t="shared" si="82"/>
        <v>2.9411764705882353E-2</v>
      </c>
      <c r="Q129" s="40">
        <f>#REF!</f>
        <v>16</v>
      </c>
      <c r="R129" s="40">
        <f>#REF!</f>
        <v>0</v>
      </c>
      <c r="S129" s="43">
        <f t="shared" si="129"/>
        <v>0</v>
      </c>
      <c r="T129" s="40">
        <f>#REF!</f>
        <v>0</v>
      </c>
      <c r="U129" s="43" t="str">
        <f t="shared" si="75"/>
        <v/>
      </c>
      <c r="V129" s="40">
        <f>#REF!</f>
        <v>0</v>
      </c>
      <c r="W129" s="40">
        <f>#REF!</f>
        <v>0</v>
      </c>
      <c r="X129" s="40">
        <f>#REF!</f>
        <v>0</v>
      </c>
      <c r="Y129" s="40">
        <f>#REF!</f>
        <v>0</v>
      </c>
      <c r="Z129" s="40">
        <f>#REF!</f>
        <v>0</v>
      </c>
      <c r="AA129" s="40">
        <f>#REF!</f>
        <v>0</v>
      </c>
      <c r="AB129" s="40">
        <f>#REF!</f>
        <v>0</v>
      </c>
      <c r="AC129" s="44">
        <f t="shared" si="77"/>
        <v>0</v>
      </c>
      <c r="AD129" s="70" t="str">
        <f t="shared" si="83"/>
        <v/>
      </c>
    </row>
    <row r="130" spans="1:30" ht="17.25" customHeight="1" x14ac:dyDescent="0.15">
      <c r="A130" s="28" t="s">
        <v>84</v>
      </c>
      <c r="B130" s="29" t="s">
        <v>39</v>
      </c>
      <c r="C130" s="30">
        <f>C131-C129</f>
        <v>2249</v>
      </c>
      <c r="D130" s="30">
        <f>D131-D129</f>
        <v>68</v>
      </c>
      <c r="E130" s="31">
        <f t="shared" si="127"/>
        <v>3.0235660293463761E-2</v>
      </c>
      <c r="F130" s="30">
        <f>F131-F129</f>
        <v>56</v>
      </c>
      <c r="G130" s="31">
        <f t="shared" si="128"/>
        <v>0.82352941176470584</v>
      </c>
      <c r="H130" s="30">
        <f t="shared" ref="H130:N130" si="130">H131-H129</f>
        <v>1</v>
      </c>
      <c r="I130" s="30">
        <f t="shared" si="130"/>
        <v>0</v>
      </c>
      <c r="J130" s="30">
        <f t="shared" si="130"/>
        <v>0</v>
      </c>
      <c r="K130" s="32">
        <f t="shared" si="130"/>
        <v>27</v>
      </c>
      <c r="L130" s="32">
        <f t="shared" si="130"/>
        <v>16</v>
      </c>
      <c r="M130" s="32">
        <f t="shared" si="130"/>
        <v>12</v>
      </c>
      <c r="N130" s="32">
        <f t="shared" si="130"/>
        <v>1</v>
      </c>
      <c r="O130" s="33">
        <f t="shared" si="74"/>
        <v>4.4464206313917296E-4</v>
      </c>
      <c r="P130" s="33">
        <f t="shared" si="82"/>
        <v>1.4705882352941176E-2</v>
      </c>
      <c r="Q130" s="32">
        <f>Q131-Q129</f>
        <v>4</v>
      </c>
      <c r="R130" s="32">
        <f>R131-R129</f>
        <v>0</v>
      </c>
      <c r="S130" s="34">
        <f t="shared" si="129"/>
        <v>0</v>
      </c>
      <c r="T130" s="32">
        <f>T131-T129</f>
        <v>0</v>
      </c>
      <c r="U130" s="34" t="str">
        <f t="shared" si="75"/>
        <v/>
      </c>
      <c r="V130" s="32">
        <f t="shared" ref="V130:AB130" si="131">V131-V129</f>
        <v>0</v>
      </c>
      <c r="W130" s="32">
        <f t="shared" si="131"/>
        <v>0</v>
      </c>
      <c r="X130" s="32">
        <f t="shared" si="131"/>
        <v>0</v>
      </c>
      <c r="Y130" s="32">
        <f t="shared" si="131"/>
        <v>0</v>
      </c>
      <c r="Z130" s="32">
        <f t="shared" si="131"/>
        <v>0</v>
      </c>
      <c r="AA130" s="32">
        <f t="shared" si="131"/>
        <v>0</v>
      </c>
      <c r="AB130" s="32">
        <f t="shared" si="131"/>
        <v>0</v>
      </c>
      <c r="AC130" s="35">
        <f t="shared" si="77"/>
        <v>0</v>
      </c>
      <c r="AD130" s="36" t="str">
        <f t="shared" si="83"/>
        <v/>
      </c>
    </row>
    <row r="131" spans="1:30" ht="17.25" customHeight="1" x14ac:dyDescent="0.15">
      <c r="A131" s="71"/>
      <c r="B131" s="72" t="s">
        <v>40</v>
      </c>
      <c r="C131" s="73">
        <f>#REF!</f>
        <v>3190</v>
      </c>
      <c r="D131" s="73">
        <f>#REF!</f>
        <v>102</v>
      </c>
      <c r="E131" s="74">
        <f t="shared" si="127"/>
        <v>3.1974921630094043E-2</v>
      </c>
      <c r="F131" s="73">
        <f>#REF!</f>
        <v>83</v>
      </c>
      <c r="G131" s="74">
        <f t="shared" si="128"/>
        <v>0.81372549019607843</v>
      </c>
      <c r="H131" s="73">
        <f>#REF!</f>
        <v>2</v>
      </c>
      <c r="I131" s="73">
        <f>#REF!</f>
        <v>0</v>
      </c>
      <c r="J131" s="73">
        <f>#REF!</f>
        <v>2</v>
      </c>
      <c r="K131" s="75">
        <f>#REF!</f>
        <v>38</v>
      </c>
      <c r="L131" s="75">
        <f>#REF!</f>
        <v>27</v>
      </c>
      <c r="M131" s="75">
        <f>#REF!</f>
        <v>14</v>
      </c>
      <c r="N131" s="75">
        <f>#REF!</f>
        <v>2</v>
      </c>
      <c r="O131" s="76">
        <f t="shared" si="74"/>
        <v>6.2695924764890286E-4</v>
      </c>
      <c r="P131" s="77">
        <f t="shared" si="82"/>
        <v>1.9607843137254902E-2</v>
      </c>
      <c r="Q131" s="75">
        <f>#REF!</f>
        <v>20</v>
      </c>
      <c r="R131" s="75">
        <f>#REF!</f>
        <v>0</v>
      </c>
      <c r="S131" s="78">
        <f t="shared" si="129"/>
        <v>0</v>
      </c>
      <c r="T131" s="75">
        <f>#REF!</f>
        <v>0</v>
      </c>
      <c r="U131" s="78" t="str">
        <f t="shared" si="75"/>
        <v/>
      </c>
      <c r="V131" s="75">
        <f>#REF!</f>
        <v>0</v>
      </c>
      <c r="W131" s="75">
        <f>#REF!</f>
        <v>0</v>
      </c>
      <c r="X131" s="75">
        <f>#REF!</f>
        <v>0</v>
      </c>
      <c r="Y131" s="75">
        <f>#REF!</f>
        <v>0</v>
      </c>
      <c r="Z131" s="75">
        <f>#REF!</f>
        <v>0</v>
      </c>
      <c r="AA131" s="75">
        <f>#REF!</f>
        <v>0</v>
      </c>
      <c r="AB131" s="75">
        <f>#REF!</f>
        <v>0</v>
      </c>
      <c r="AC131" s="93">
        <f t="shared" si="77"/>
        <v>0</v>
      </c>
      <c r="AD131" s="79" t="str">
        <f t="shared" si="83"/>
        <v/>
      </c>
    </row>
    <row r="132" spans="1:30" ht="17.25" customHeight="1" x14ac:dyDescent="0.15">
      <c r="A132" s="110" t="s">
        <v>85</v>
      </c>
      <c r="B132" s="19" t="s">
        <v>37</v>
      </c>
      <c r="C132" s="20">
        <f>#REF!</f>
        <v>399</v>
      </c>
      <c r="D132" s="20">
        <f>#REF!</f>
        <v>9</v>
      </c>
      <c r="E132" s="21">
        <f t="shared" si="127"/>
        <v>2.2556390977443608E-2</v>
      </c>
      <c r="F132" s="20">
        <f>#REF!</f>
        <v>7</v>
      </c>
      <c r="G132" s="21">
        <f t="shared" si="128"/>
        <v>0.77777777777777779</v>
      </c>
      <c r="H132" s="20">
        <f>#REF!</f>
        <v>0</v>
      </c>
      <c r="I132" s="20">
        <f>#REF!</f>
        <v>0</v>
      </c>
      <c r="J132" s="20">
        <f>#REF!</f>
        <v>0</v>
      </c>
      <c r="K132" s="22">
        <f>#REF!</f>
        <v>3</v>
      </c>
      <c r="L132" s="22">
        <f>#REF!</f>
        <v>2</v>
      </c>
      <c r="M132" s="22">
        <f>#REF!</f>
        <v>2</v>
      </c>
      <c r="N132" s="22">
        <f>#REF!</f>
        <v>0</v>
      </c>
      <c r="O132" s="23">
        <f t="shared" si="74"/>
        <v>0</v>
      </c>
      <c r="P132" s="69">
        <f t="shared" si="82"/>
        <v>0</v>
      </c>
      <c r="Q132" s="22">
        <f>#REF!</f>
        <v>13</v>
      </c>
      <c r="R132" s="22">
        <f>#REF!</f>
        <v>0</v>
      </c>
      <c r="S132" s="25">
        <f t="shared" si="129"/>
        <v>0</v>
      </c>
      <c r="T132" s="22">
        <f>#REF!</f>
        <v>0</v>
      </c>
      <c r="U132" s="25" t="str">
        <f t="shared" si="75"/>
        <v/>
      </c>
      <c r="V132" s="22">
        <f>#REF!</f>
        <v>0</v>
      </c>
      <c r="W132" s="22">
        <f>#REF!</f>
        <v>0</v>
      </c>
      <c r="X132" s="22">
        <f>#REF!</f>
        <v>0</v>
      </c>
      <c r="Y132" s="22">
        <f>#REF!</f>
        <v>0</v>
      </c>
      <c r="Z132" s="22">
        <f>#REF!</f>
        <v>0</v>
      </c>
      <c r="AA132" s="22">
        <f>#REF!</f>
        <v>0</v>
      </c>
      <c r="AB132" s="22">
        <f>#REF!</f>
        <v>0</v>
      </c>
      <c r="AC132" s="26">
        <f t="shared" si="77"/>
        <v>0</v>
      </c>
      <c r="AD132" s="70" t="str">
        <f t="shared" si="83"/>
        <v/>
      </c>
    </row>
    <row r="133" spans="1:30" ht="17.25" customHeight="1" x14ac:dyDescent="0.15">
      <c r="A133" s="111"/>
      <c r="B133" s="29" t="s">
        <v>39</v>
      </c>
      <c r="C133" s="30">
        <f>C134-C132</f>
        <v>1674</v>
      </c>
      <c r="D133" s="30">
        <f>D134-D132</f>
        <v>25</v>
      </c>
      <c r="E133" s="31">
        <f t="shared" si="127"/>
        <v>1.4934289127837515E-2</v>
      </c>
      <c r="F133" s="30">
        <f>F134-F132</f>
        <v>21</v>
      </c>
      <c r="G133" s="31">
        <f t="shared" si="128"/>
        <v>0.84</v>
      </c>
      <c r="H133" s="30">
        <f t="shared" ref="H133:N133" si="132">H134-H132</f>
        <v>0</v>
      </c>
      <c r="I133" s="30">
        <f t="shared" si="132"/>
        <v>0</v>
      </c>
      <c r="J133" s="30">
        <f t="shared" si="132"/>
        <v>1</v>
      </c>
      <c r="K133" s="32">
        <f t="shared" si="132"/>
        <v>7</v>
      </c>
      <c r="L133" s="32">
        <f t="shared" si="132"/>
        <v>8</v>
      </c>
      <c r="M133" s="32">
        <f t="shared" si="132"/>
        <v>5</v>
      </c>
      <c r="N133" s="32">
        <f t="shared" si="132"/>
        <v>0</v>
      </c>
      <c r="O133" s="33">
        <f t="shared" si="74"/>
        <v>0</v>
      </c>
      <c r="P133" s="33">
        <f t="shared" si="82"/>
        <v>0</v>
      </c>
      <c r="Q133" s="32">
        <f>Q134-Q132</f>
        <v>11</v>
      </c>
      <c r="R133" s="32">
        <f>R134-R132</f>
        <v>0</v>
      </c>
      <c r="S133" s="34">
        <f t="shared" si="129"/>
        <v>0</v>
      </c>
      <c r="T133" s="32">
        <f>T134-T132</f>
        <v>0</v>
      </c>
      <c r="U133" s="34" t="str">
        <f t="shared" si="75"/>
        <v/>
      </c>
      <c r="V133" s="32">
        <f t="shared" ref="V133:AB133" si="133">V134-V132</f>
        <v>0</v>
      </c>
      <c r="W133" s="32">
        <f t="shared" si="133"/>
        <v>0</v>
      </c>
      <c r="X133" s="32">
        <f t="shared" si="133"/>
        <v>0</v>
      </c>
      <c r="Y133" s="32">
        <f t="shared" si="133"/>
        <v>0</v>
      </c>
      <c r="Z133" s="32">
        <f t="shared" si="133"/>
        <v>0</v>
      </c>
      <c r="AA133" s="32">
        <f t="shared" si="133"/>
        <v>0</v>
      </c>
      <c r="AB133" s="32">
        <f t="shared" si="133"/>
        <v>0</v>
      </c>
      <c r="AC133" s="35">
        <f t="shared" si="77"/>
        <v>0</v>
      </c>
      <c r="AD133" s="36" t="str">
        <f t="shared" si="83"/>
        <v/>
      </c>
    </row>
    <row r="134" spans="1:30" ht="17.25" customHeight="1" thickBot="1" x14ac:dyDescent="0.2">
      <c r="A134" s="127"/>
      <c r="B134" s="37" t="s">
        <v>40</v>
      </c>
      <c r="C134" s="38">
        <f>#REF!</f>
        <v>2073</v>
      </c>
      <c r="D134" s="38">
        <f>#REF!</f>
        <v>34</v>
      </c>
      <c r="E134" s="39">
        <f t="shared" si="127"/>
        <v>1.6401350699469366E-2</v>
      </c>
      <c r="F134" s="38">
        <f>#REF!</f>
        <v>28</v>
      </c>
      <c r="G134" s="39">
        <f t="shared" si="128"/>
        <v>0.82352941176470584</v>
      </c>
      <c r="H134" s="38">
        <f>#REF!</f>
        <v>0</v>
      </c>
      <c r="I134" s="38">
        <f>#REF!</f>
        <v>0</v>
      </c>
      <c r="J134" s="38">
        <f>#REF!</f>
        <v>1</v>
      </c>
      <c r="K134" s="40">
        <f>#REF!</f>
        <v>10</v>
      </c>
      <c r="L134" s="40">
        <f>#REF!</f>
        <v>10</v>
      </c>
      <c r="M134" s="40">
        <f>#REF!</f>
        <v>7</v>
      </c>
      <c r="N134" s="40">
        <f>#REF!</f>
        <v>0</v>
      </c>
      <c r="O134" s="41">
        <f t="shared" ref="O134:O179" si="134">N134/C134</f>
        <v>0</v>
      </c>
      <c r="P134" s="63">
        <f t="shared" si="82"/>
        <v>0</v>
      </c>
      <c r="Q134" s="40">
        <f>#REF!</f>
        <v>24</v>
      </c>
      <c r="R134" s="40">
        <f>#REF!</f>
        <v>0</v>
      </c>
      <c r="S134" s="43">
        <f t="shared" si="129"/>
        <v>0</v>
      </c>
      <c r="T134" s="40">
        <f>#REF!</f>
        <v>0</v>
      </c>
      <c r="U134" s="43" t="str">
        <f t="shared" ref="U134:U177" si="135">IF(R134=0,"",T134/R134)</f>
        <v/>
      </c>
      <c r="V134" s="40">
        <f>#REF!</f>
        <v>0</v>
      </c>
      <c r="W134" s="40">
        <f>#REF!</f>
        <v>0</v>
      </c>
      <c r="X134" s="40">
        <f>#REF!</f>
        <v>0</v>
      </c>
      <c r="Y134" s="40">
        <f>#REF!</f>
        <v>0</v>
      </c>
      <c r="Z134" s="40">
        <f>#REF!</f>
        <v>0</v>
      </c>
      <c r="AA134" s="40">
        <f>#REF!</f>
        <v>0</v>
      </c>
      <c r="AB134" s="40">
        <f>#REF!</f>
        <v>0</v>
      </c>
      <c r="AC134" s="44">
        <f t="shared" ref="AC134:AC179" si="136">IF(Q134=0,"",AB134/Q134)</f>
        <v>0</v>
      </c>
      <c r="AD134" s="66" t="str">
        <f t="shared" si="83"/>
        <v/>
      </c>
    </row>
    <row r="135" spans="1:30" ht="17.25" customHeight="1" x14ac:dyDescent="0.15">
      <c r="A135" s="46"/>
      <c r="B135" s="47" t="s">
        <v>37</v>
      </c>
      <c r="C135" s="85">
        <f t="shared" ref="C135:D137" si="137">C129+C132</f>
        <v>1340</v>
      </c>
      <c r="D135" s="85">
        <f t="shared" si="137"/>
        <v>43</v>
      </c>
      <c r="E135" s="86">
        <f>D135/C135</f>
        <v>3.2089552238805968E-2</v>
      </c>
      <c r="F135" s="85">
        <f>F129+F132</f>
        <v>34</v>
      </c>
      <c r="G135" s="86">
        <f>F135/D135</f>
        <v>0.79069767441860461</v>
      </c>
      <c r="H135" s="85">
        <f t="shared" ref="H135:N137" si="138">H129+H132</f>
        <v>1</v>
      </c>
      <c r="I135" s="85">
        <f t="shared" si="138"/>
        <v>0</v>
      </c>
      <c r="J135" s="85">
        <f t="shared" si="138"/>
        <v>2</v>
      </c>
      <c r="K135" s="87">
        <f t="shared" si="138"/>
        <v>14</v>
      </c>
      <c r="L135" s="87">
        <f t="shared" si="138"/>
        <v>13</v>
      </c>
      <c r="M135" s="87">
        <f t="shared" si="138"/>
        <v>4</v>
      </c>
      <c r="N135" s="87">
        <f t="shared" si="138"/>
        <v>1</v>
      </c>
      <c r="O135" s="51">
        <f>N135/C135</f>
        <v>7.4626865671641792E-4</v>
      </c>
      <c r="P135" s="69">
        <f t="shared" si="82"/>
        <v>2.3255813953488372E-2</v>
      </c>
      <c r="Q135" s="87">
        <f t="shared" ref="Q135:R137" si="139">Q129+Q132</f>
        <v>29</v>
      </c>
      <c r="R135" s="87">
        <f>R129+R132</f>
        <v>0</v>
      </c>
      <c r="S135" s="88">
        <f>R135/Q135</f>
        <v>0</v>
      </c>
      <c r="T135" s="87">
        <f>T129+T132</f>
        <v>0</v>
      </c>
      <c r="U135" s="53" t="str">
        <f>IF(R135=0,"",T135/R135)</f>
        <v/>
      </c>
      <c r="V135" s="87">
        <f t="shared" ref="V135:AB137" si="140">V129+V132</f>
        <v>0</v>
      </c>
      <c r="W135" s="87">
        <f t="shared" si="140"/>
        <v>0</v>
      </c>
      <c r="X135" s="87">
        <f t="shared" si="140"/>
        <v>0</v>
      </c>
      <c r="Y135" s="87">
        <f t="shared" si="140"/>
        <v>0</v>
      </c>
      <c r="Z135" s="87">
        <f t="shared" si="140"/>
        <v>0</v>
      </c>
      <c r="AA135" s="87">
        <f t="shared" si="140"/>
        <v>0</v>
      </c>
      <c r="AB135" s="87">
        <f t="shared" si="140"/>
        <v>0</v>
      </c>
      <c r="AC135" s="54">
        <f>IF(Q135=0,"",AB135/Q135)</f>
        <v>0</v>
      </c>
      <c r="AD135" s="70" t="str">
        <f t="shared" si="83"/>
        <v/>
      </c>
    </row>
    <row r="136" spans="1:30" ht="17.25" customHeight="1" x14ac:dyDescent="0.15">
      <c r="A136" s="92" t="s">
        <v>86</v>
      </c>
      <c r="B136" s="29" t="s">
        <v>39</v>
      </c>
      <c r="C136" s="100">
        <f t="shared" si="137"/>
        <v>3923</v>
      </c>
      <c r="D136" s="100">
        <f t="shared" si="137"/>
        <v>93</v>
      </c>
      <c r="E136" s="101">
        <f t="shared" si="127"/>
        <v>2.3706347183278104E-2</v>
      </c>
      <c r="F136" s="100">
        <f>F130+F133</f>
        <v>77</v>
      </c>
      <c r="G136" s="101">
        <f t="shared" si="128"/>
        <v>0.82795698924731187</v>
      </c>
      <c r="H136" s="100">
        <f t="shared" si="138"/>
        <v>1</v>
      </c>
      <c r="I136" s="100">
        <f t="shared" si="138"/>
        <v>0</v>
      </c>
      <c r="J136" s="100">
        <f t="shared" si="138"/>
        <v>1</v>
      </c>
      <c r="K136" s="102">
        <f t="shared" si="138"/>
        <v>34</v>
      </c>
      <c r="L136" s="102">
        <f t="shared" si="138"/>
        <v>24</v>
      </c>
      <c r="M136" s="102">
        <f t="shared" si="138"/>
        <v>17</v>
      </c>
      <c r="N136" s="102">
        <f t="shared" si="138"/>
        <v>1</v>
      </c>
      <c r="O136" s="33">
        <f t="shared" si="134"/>
        <v>2.5490695895997962E-4</v>
      </c>
      <c r="P136" s="33">
        <f t="shared" si="82"/>
        <v>1.0752688172043012E-2</v>
      </c>
      <c r="Q136" s="102">
        <f t="shared" si="139"/>
        <v>15</v>
      </c>
      <c r="R136" s="102">
        <f t="shared" si="139"/>
        <v>0</v>
      </c>
      <c r="S136" s="103">
        <f t="shared" si="129"/>
        <v>0</v>
      </c>
      <c r="T136" s="102">
        <f>T130+T133</f>
        <v>0</v>
      </c>
      <c r="U136" s="34" t="str">
        <f t="shared" si="135"/>
        <v/>
      </c>
      <c r="V136" s="102">
        <f t="shared" si="140"/>
        <v>0</v>
      </c>
      <c r="W136" s="102">
        <f t="shared" si="140"/>
        <v>0</v>
      </c>
      <c r="X136" s="102">
        <f t="shared" si="140"/>
        <v>0</v>
      </c>
      <c r="Y136" s="102">
        <f t="shared" si="140"/>
        <v>0</v>
      </c>
      <c r="Z136" s="102">
        <f t="shared" si="140"/>
        <v>0</v>
      </c>
      <c r="AA136" s="102">
        <f t="shared" si="140"/>
        <v>0</v>
      </c>
      <c r="AB136" s="102">
        <f t="shared" si="140"/>
        <v>0</v>
      </c>
      <c r="AC136" s="35">
        <f t="shared" si="136"/>
        <v>0</v>
      </c>
      <c r="AD136" s="36" t="str">
        <f t="shared" si="83"/>
        <v/>
      </c>
    </row>
    <row r="137" spans="1:30" ht="17.25" customHeight="1" thickBot="1" x14ac:dyDescent="0.2">
      <c r="A137" s="57" t="s">
        <v>49</v>
      </c>
      <c r="B137" s="58" t="s">
        <v>40</v>
      </c>
      <c r="C137" s="89">
        <f t="shared" si="137"/>
        <v>5263</v>
      </c>
      <c r="D137" s="89">
        <f t="shared" si="137"/>
        <v>136</v>
      </c>
      <c r="E137" s="60">
        <f t="shared" si="127"/>
        <v>2.5840775223256698E-2</v>
      </c>
      <c r="F137" s="89">
        <f>F131+F134</f>
        <v>111</v>
      </c>
      <c r="G137" s="60">
        <f t="shared" si="128"/>
        <v>0.81617647058823528</v>
      </c>
      <c r="H137" s="89">
        <f t="shared" si="138"/>
        <v>2</v>
      </c>
      <c r="I137" s="89">
        <f t="shared" si="138"/>
        <v>0</v>
      </c>
      <c r="J137" s="89">
        <f t="shared" si="138"/>
        <v>3</v>
      </c>
      <c r="K137" s="90">
        <f t="shared" si="138"/>
        <v>48</v>
      </c>
      <c r="L137" s="90">
        <f t="shared" si="138"/>
        <v>37</v>
      </c>
      <c r="M137" s="90">
        <f t="shared" si="138"/>
        <v>21</v>
      </c>
      <c r="N137" s="90">
        <f t="shared" si="138"/>
        <v>2</v>
      </c>
      <c r="O137" s="62">
        <f t="shared" si="134"/>
        <v>3.8001140034201028E-4</v>
      </c>
      <c r="P137" s="63">
        <f t="shared" si="82"/>
        <v>1.4705882352941176E-2</v>
      </c>
      <c r="Q137" s="90">
        <f t="shared" si="139"/>
        <v>44</v>
      </c>
      <c r="R137" s="90">
        <f t="shared" si="139"/>
        <v>0</v>
      </c>
      <c r="S137" s="64">
        <f t="shared" si="129"/>
        <v>0</v>
      </c>
      <c r="T137" s="90">
        <f>T131+T134</f>
        <v>0</v>
      </c>
      <c r="U137" s="64" t="str">
        <f t="shared" si="135"/>
        <v/>
      </c>
      <c r="V137" s="90">
        <f t="shared" si="140"/>
        <v>0</v>
      </c>
      <c r="W137" s="90">
        <f t="shared" si="140"/>
        <v>0</v>
      </c>
      <c r="X137" s="90">
        <f t="shared" si="140"/>
        <v>0</v>
      </c>
      <c r="Y137" s="90">
        <f t="shared" si="140"/>
        <v>0</v>
      </c>
      <c r="Z137" s="90">
        <f t="shared" si="140"/>
        <v>0</v>
      </c>
      <c r="AA137" s="90">
        <f t="shared" si="140"/>
        <v>0</v>
      </c>
      <c r="AB137" s="90">
        <f t="shared" si="140"/>
        <v>0</v>
      </c>
      <c r="AC137" s="65">
        <f t="shared" si="136"/>
        <v>0</v>
      </c>
      <c r="AD137" s="66" t="str">
        <f t="shared" si="83"/>
        <v/>
      </c>
    </row>
    <row r="138" spans="1:30" ht="17.25" customHeight="1" x14ac:dyDescent="0.15">
      <c r="A138" s="46"/>
      <c r="B138" s="47" t="s">
        <v>37</v>
      </c>
      <c r="C138" s="48">
        <f>#REF!</f>
        <v>791</v>
      </c>
      <c r="D138" s="48">
        <f>#REF!</f>
        <v>12</v>
      </c>
      <c r="E138" s="49">
        <f t="shared" si="127"/>
        <v>1.5170670037926675E-2</v>
      </c>
      <c r="F138" s="48">
        <f>#REF!</f>
        <v>9</v>
      </c>
      <c r="G138" s="49">
        <f t="shared" si="128"/>
        <v>0.75</v>
      </c>
      <c r="H138" s="48">
        <f>#REF!</f>
        <v>0</v>
      </c>
      <c r="I138" s="48">
        <f>#REF!</f>
        <v>1</v>
      </c>
      <c r="J138" s="48">
        <f>#REF!</f>
        <v>0</v>
      </c>
      <c r="K138" s="50">
        <f>#REF!</f>
        <v>3</v>
      </c>
      <c r="L138" s="50">
        <f>#REF!</f>
        <v>4</v>
      </c>
      <c r="M138" s="50">
        <f>#REF!</f>
        <v>1</v>
      </c>
      <c r="N138" s="50">
        <f>#REF!</f>
        <v>0</v>
      </c>
      <c r="O138" s="51">
        <f t="shared" si="134"/>
        <v>0</v>
      </c>
      <c r="P138" s="52">
        <f t="shared" ref="P138:P179" si="141">IF(F138=0,0,N138/D138)</f>
        <v>0</v>
      </c>
      <c r="Q138" s="50">
        <f>#REF!</f>
        <v>28</v>
      </c>
      <c r="R138" s="50">
        <f>#REF!</f>
        <v>0</v>
      </c>
      <c r="S138" s="53">
        <f t="shared" si="129"/>
        <v>0</v>
      </c>
      <c r="T138" s="50">
        <f>#REF!</f>
        <v>0</v>
      </c>
      <c r="U138" s="53" t="str">
        <f t="shared" si="135"/>
        <v/>
      </c>
      <c r="V138" s="50">
        <f>#REF!</f>
        <v>0</v>
      </c>
      <c r="W138" s="50">
        <f>#REF!</f>
        <v>0</v>
      </c>
      <c r="X138" s="50">
        <f>#REF!</f>
        <v>0</v>
      </c>
      <c r="Y138" s="50">
        <f>#REF!</f>
        <v>0</v>
      </c>
      <c r="Z138" s="50">
        <f>#REF!</f>
        <v>0</v>
      </c>
      <c r="AA138" s="50">
        <f>#REF!</f>
        <v>0</v>
      </c>
      <c r="AB138" s="50">
        <f>#REF!</f>
        <v>0</v>
      </c>
      <c r="AC138" s="54">
        <f t="shared" si="136"/>
        <v>0</v>
      </c>
      <c r="AD138" s="55" t="str">
        <f t="shared" ref="AD138:AD179" si="142">IF(T138=0,"",AB138/R138)</f>
        <v/>
      </c>
    </row>
    <row r="139" spans="1:30" ht="17.25" customHeight="1" x14ac:dyDescent="0.15">
      <c r="A139" s="28" t="s">
        <v>87</v>
      </c>
      <c r="B139" s="29" t="s">
        <v>39</v>
      </c>
      <c r="C139" s="30">
        <f>C140-C138</f>
        <v>3541</v>
      </c>
      <c r="D139" s="30">
        <f>D140-D138</f>
        <v>43</v>
      </c>
      <c r="E139" s="31">
        <f t="shared" si="127"/>
        <v>1.2143462298785653E-2</v>
      </c>
      <c r="F139" s="30">
        <f>F140-F138</f>
        <v>39</v>
      </c>
      <c r="G139" s="31">
        <f t="shared" si="128"/>
        <v>0.90697674418604646</v>
      </c>
      <c r="H139" s="30">
        <f t="shared" ref="H139:N139" si="143">H140-H138</f>
        <v>0</v>
      </c>
      <c r="I139" s="30">
        <f t="shared" si="143"/>
        <v>0</v>
      </c>
      <c r="J139" s="30">
        <f t="shared" si="143"/>
        <v>0</v>
      </c>
      <c r="K139" s="32">
        <f t="shared" si="143"/>
        <v>21</v>
      </c>
      <c r="L139" s="32">
        <f t="shared" si="143"/>
        <v>16</v>
      </c>
      <c r="M139" s="32">
        <f t="shared" si="143"/>
        <v>2</v>
      </c>
      <c r="N139" s="32">
        <f t="shared" si="143"/>
        <v>0</v>
      </c>
      <c r="O139" s="33">
        <f t="shared" si="134"/>
        <v>0</v>
      </c>
      <c r="P139" s="33">
        <f t="shared" si="141"/>
        <v>0</v>
      </c>
      <c r="Q139" s="32">
        <f>Q140-Q138</f>
        <v>8</v>
      </c>
      <c r="R139" s="32">
        <f>R140-R138</f>
        <v>0</v>
      </c>
      <c r="S139" s="34">
        <f t="shared" si="129"/>
        <v>0</v>
      </c>
      <c r="T139" s="32">
        <f>T140-T138</f>
        <v>0</v>
      </c>
      <c r="U139" s="34" t="str">
        <f t="shared" si="135"/>
        <v/>
      </c>
      <c r="V139" s="32">
        <f t="shared" ref="V139:AB139" si="144">V140-V138</f>
        <v>0</v>
      </c>
      <c r="W139" s="32">
        <f t="shared" si="144"/>
        <v>0</v>
      </c>
      <c r="X139" s="32">
        <f t="shared" si="144"/>
        <v>0</v>
      </c>
      <c r="Y139" s="32">
        <f t="shared" si="144"/>
        <v>0</v>
      </c>
      <c r="Z139" s="32">
        <f t="shared" si="144"/>
        <v>0</v>
      </c>
      <c r="AA139" s="32">
        <f t="shared" si="144"/>
        <v>0</v>
      </c>
      <c r="AB139" s="32">
        <f t="shared" si="144"/>
        <v>0</v>
      </c>
      <c r="AC139" s="35">
        <f t="shared" si="136"/>
        <v>0</v>
      </c>
      <c r="AD139" s="36" t="str">
        <f t="shared" si="142"/>
        <v/>
      </c>
    </row>
    <row r="140" spans="1:30" ht="17.25" customHeight="1" x14ac:dyDescent="0.15">
      <c r="A140" s="71"/>
      <c r="B140" s="72" t="s">
        <v>40</v>
      </c>
      <c r="C140" s="73">
        <f>#REF!</f>
        <v>4332</v>
      </c>
      <c r="D140" s="73">
        <f>#REF!</f>
        <v>55</v>
      </c>
      <c r="E140" s="74">
        <f t="shared" si="127"/>
        <v>1.2696214219759926E-2</v>
      </c>
      <c r="F140" s="73">
        <f>#REF!</f>
        <v>48</v>
      </c>
      <c r="G140" s="74">
        <f t="shared" si="128"/>
        <v>0.87272727272727268</v>
      </c>
      <c r="H140" s="73">
        <f>#REF!</f>
        <v>0</v>
      </c>
      <c r="I140" s="73">
        <f>#REF!</f>
        <v>1</v>
      </c>
      <c r="J140" s="73">
        <f>#REF!</f>
        <v>0</v>
      </c>
      <c r="K140" s="75">
        <f>#REF!</f>
        <v>24</v>
      </c>
      <c r="L140" s="75">
        <f>#REF!</f>
        <v>20</v>
      </c>
      <c r="M140" s="75">
        <f>#REF!</f>
        <v>3</v>
      </c>
      <c r="N140" s="75">
        <f>#REF!</f>
        <v>0</v>
      </c>
      <c r="O140" s="76">
        <f t="shared" si="134"/>
        <v>0</v>
      </c>
      <c r="P140" s="77">
        <f t="shared" si="141"/>
        <v>0</v>
      </c>
      <c r="Q140" s="75">
        <f>#REF!</f>
        <v>36</v>
      </c>
      <c r="R140" s="75">
        <f>#REF!</f>
        <v>0</v>
      </c>
      <c r="S140" s="78">
        <f t="shared" si="129"/>
        <v>0</v>
      </c>
      <c r="T140" s="75">
        <f>#REF!</f>
        <v>0</v>
      </c>
      <c r="U140" s="78" t="str">
        <f t="shared" si="135"/>
        <v/>
      </c>
      <c r="V140" s="75">
        <f>#REF!</f>
        <v>0</v>
      </c>
      <c r="W140" s="75">
        <f>#REF!</f>
        <v>0</v>
      </c>
      <c r="X140" s="75">
        <f>#REF!</f>
        <v>0</v>
      </c>
      <c r="Y140" s="75">
        <f>#REF!</f>
        <v>0</v>
      </c>
      <c r="Z140" s="75">
        <f>#REF!</f>
        <v>0</v>
      </c>
      <c r="AA140" s="75">
        <f>#REF!</f>
        <v>0</v>
      </c>
      <c r="AB140" s="75">
        <f>#REF!</f>
        <v>0</v>
      </c>
      <c r="AC140" s="94">
        <f t="shared" si="136"/>
        <v>0</v>
      </c>
      <c r="AD140" s="79" t="str">
        <f t="shared" si="142"/>
        <v/>
      </c>
    </row>
    <row r="141" spans="1:30" ht="17.25" customHeight="1" x14ac:dyDescent="0.15">
      <c r="A141" s="18"/>
      <c r="B141" s="19" t="s">
        <v>37</v>
      </c>
      <c r="C141" s="20">
        <f>#REF!</f>
        <v>596</v>
      </c>
      <c r="D141" s="20">
        <f>#REF!</f>
        <v>19</v>
      </c>
      <c r="E141" s="21">
        <f t="shared" si="127"/>
        <v>3.1879194630872486E-2</v>
      </c>
      <c r="F141" s="20">
        <f>#REF!</f>
        <v>15</v>
      </c>
      <c r="G141" s="21">
        <f t="shared" si="128"/>
        <v>0.78947368421052633</v>
      </c>
      <c r="H141" s="20">
        <f>#REF!</f>
        <v>0</v>
      </c>
      <c r="I141" s="20">
        <f>#REF!</f>
        <v>0</v>
      </c>
      <c r="J141" s="20">
        <f>#REF!</f>
        <v>0</v>
      </c>
      <c r="K141" s="22">
        <f>#REF!</f>
        <v>5</v>
      </c>
      <c r="L141" s="22">
        <f>#REF!</f>
        <v>10</v>
      </c>
      <c r="M141" s="22">
        <f>#REF!</f>
        <v>0</v>
      </c>
      <c r="N141" s="22">
        <f>#REF!</f>
        <v>0</v>
      </c>
      <c r="O141" s="23">
        <f t="shared" si="134"/>
        <v>0</v>
      </c>
      <c r="P141" s="69">
        <f t="shared" si="141"/>
        <v>0</v>
      </c>
      <c r="Q141" s="22">
        <f>#REF!</f>
        <v>5</v>
      </c>
      <c r="R141" s="22">
        <f>#REF!</f>
        <v>0</v>
      </c>
      <c r="S141" s="25">
        <f t="shared" si="129"/>
        <v>0</v>
      </c>
      <c r="T141" s="22">
        <f>#REF!</f>
        <v>0</v>
      </c>
      <c r="U141" s="25" t="str">
        <f t="shared" si="135"/>
        <v/>
      </c>
      <c r="V141" s="22">
        <f>#REF!</f>
        <v>0</v>
      </c>
      <c r="W141" s="22">
        <f>#REF!</f>
        <v>0</v>
      </c>
      <c r="X141" s="22">
        <f>#REF!</f>
        <v>0</v>
      </c>
      <c r="Y141" s="22">
        <f>#REF!</f>
        <v>0</v>
      </c>
      <c r="Z141" s="22">
        <f>#REF!</f>
        <v>0</v>
      </c>
      <c r="AA141" s="22">
        <f>#REF!</f>
        <v>0</v>
      </c>
      <c r="AB141" s="22">
        <f>#REF!</f>
        <v>0</v>
      </c>
      <c r="AC141" s="26">
        <f t="shared" si="136"/>
        <v>0</v>
      </c>
      <c r="AD141" s="70" t="str">
        <f t="shared" si="142"/>
        <v/>
      </c>
    </row>
    <row r="142" spans="1:30" ht="17.25" customHeight="1" x14ac:dyDescent="0.15">
      <c r="A142" s="28" t="s">
        <v>88</v>
      </c>
      <c r="B142" s="29" t="s">
        <v>39</v>
      </c>
      <c r="C142" s="30">
        <f>C143-C141</f>
        <v>2344</v>
      </c>
      <c r="D142" s="30">
        <f>D143-D141</f>
        <v>27</v>
      </c>
      <c r="E142" s="31">
        <f t="shared" si="127"/>
        <v>1.151877133105802E-2</v>
      </c>
      <c r="F142" s="30">
        <f>F143-F141</f>
        <v>22</v>
      </c>
      <c r="G142" s="31">
        <f t="shared" si="128"/>
        <v>0.81481481481481477</v>
      </c>
      <c r="H142" s="30">
        <f t="shared" ref="H142:N142" si="145">H143-H141</f>
        <v>0</v>
      </c>
      <c r="I142" s="30">
        <f t="shared" si="145"/>
        <v>0</v>
      </c>
      <c r="J142" s="30">
        <f t="shared" si="145"/>
        <v>0</v>
      </c>
      <c r="K142" s="32">
        <f t="shared" si="145"/>
        <v>12</v>
      </c>
      <c r="L142" s="32">
        <f t="shared" si="145"/>
        <v>7</v>
      </c>
      <c r="M142" s="32">
        <f t="shared" si="145"/>
        <v>3</v>
      </c>
      <c r="N142" s="32">
        <f t="shared" si="145"/>
        <v>0</v>
      </c>
      <c r="O142" s="33">
        <f t="shared" si="134"/>
        <v>0</v>
      </c>
      <c r="P142" s="33">
        <f t="shared" si="141"/>
        <v>0</v>
      </c>
      <c r="Q142" s="32">
        <f>Q143-Q141</f>
        <v>3</v>
      </c>
      <c r="R142" s="32">
        <f>R143-R141</f>
        <v>0</v>
      </c>
      <c r="S142" s="34">
        <f t="shared" si="129"/>
        <v>0</v>
      </c>
      <c r="T142" s="32">
        <f>T143-T141</f>
        <v>0</v>
      </c>
      <c r="U142" s="34" t="str">
        <f t="shared" si="135"/>
        <v/>
      </c>
      <c r="V142" s="32">
        <f t="shared" ref="V142:AB142" si="146">V143-V141</f>
        <v>0</v>
      </c>
      <c r="W142" s="32">
        <f t="shared" si="146"/>
        <v>0</v>
      </c>
      <c r="X142" s="32">
        <f t="shared" si="146"/>
        <v>0</v>
      </c>
      <c r="Y142" s="32">
        <f t="shared" si="146"/>
        <v>0</v>
      </c>
      <c r="Z142" s="32">
        <f t="shared" si="146"/>
        <v>0</v>
      </c>
      <c r="AA142" s="32">
        <f t="shared" si="146"/>
        <v>0</v>
      </c>
      <c r="AB142" s="32">
        <f t="shared" si="146"/>
        <v>0</v>
      </c>
      <c r="AC142" s="35">
        <f t="shared" si="136"/>
        <v>0</v>
      </c>
      <c r="AD142" s="36" t="str">
        <f t="shared" si="142"/>
        <v/>
      </c>
    </row>
    <row r="143" spans="1:30" ht="17.25" customHeight="1" x14ac:dyDescent="0.15">
      <c r="A143" s="71"/>
      <c r="B143" s="72" t="s">
        <v>40</v>
      </c>
      <c r="C143" s="73">
        <f>#REF!</f>
        <v>2940</v>
      </c>
      <c r="D143" s="73">
        <f>#REF!</f>
        <v>46</v>
      </c>
      <c r="E143" s="74">
        <f t="shared" si="127"/>
        <v>1.5646258503401362E-2</v>
      </c>
      <c r="F143" s="73">
        <f>#REF!</f>
        <v>37</v>
      </c>
      <c r="G143" s="74">
        <f t="shared" si="128"/>
        <v>0.80434782608695654</v>
      </c>
      <c r="H143" s="73">
        <f>#REF!</f>
        <v>0</v>
      </c>
      <c r="I143" s="73">
        <f>#REF!</f>
        <v>0</v>
      </c>
      <c r="J143" s="73">
        <f>#REF!</f>
        <v>0</v>
      </c>
      <c r="K143" s="75">
        <f>#REF!</f>
        <v>17</v>
      </c>
      <c r="L143" s="75">
        <f>#REF!</f>
        <v>17</v>
      </c>
      <c r="M143" s="75">
        <f>#REF!</f>
        <v>3</v>
      </c>
      <c r="N143" s="75">
        <f>#REF!</f>
        <v>0</v>
      </c>
      <c r="O143" s="76">
        <f t="shared" si="134"/>
        <v>0</v>
      </c>
      <c r="P143" s="77">
        <f t="shared" si="141"/>
        <v>0</v>
      </c>
      <c r="Q143" s="75">
        <f>#REF!</f>
        <v>8</v>
      </c>
      <c r="R143" s="75">
        <f>#REF!</f>
        <v>0</v>
      </c>
      <c r="S143" s="78">
        <f t="shared" si="129"/>
        <v>0</v>
      </c>
      <c r="T143" s="75">
        <f>#REF!</f>
        <v>0</v>
      </c>
      <c r="U143" s="78" t="str">
        <f t="shared" si="135"/>
        <v/>
      </c>
      <c r="V143" s="75">
        <f>#REF!</f>
        <v>0</v>
      </c>
      <c r="W143" s="75">
        <f>#REF!</f>
        <v>0</v>
      </c>
      <c r="X143" s="75">
        <f>#REF!</f>
        <v>0</v>
      </c>
      <c r="Y143" s="75">
        <f>#REF!</f>
        <v>0</v>
      </c>
      <c r="Z143" s="75">
        <f>#REF!</f>
        <v>0</v>
      </c>
      <c r="AA143" s="75">
        <f>#REF!</f>
        <v>0</v>
      </c>
      <c r="AB143" s="75">
        <f>#REF!</f>
        <v>0</v>
      </c>
      <c r="AC143" s="94">
        <f t="shared" si="136"/>
        <v>0</v>
      </c>
      <c r="AD143" s="79" t="str">
        <f t="shared" si="142"/>
        <v/>
      </c>
    </row>
    <row r="144" spans="1:30" ht="17.25" customHeight="1" x14ac:dyDescent="0.15">
      <c r="A144" s="18"/>
      <c r="B144" s="19" t="s">
        <v>37</v>
      </c>
      <c r="C144" s="20">
        <f>#REF!</f>
        <v>432</v>
      </c>
      <c r="D144" s="20">
        <f>#REF!</f>
        <v>8</v>
      </c>
      <c r="E144" s="21">
        <f t="shared" si="127"/>
        <v>1.8518518518518517E-2</v>
      </c>
      <c r="F144" s="20">
        <f>#REF!</f>
        <v>7</v>
      </c>
      <c r="G144" s="21">
        <f t="shared" si="128"/>
        <v>0.875</v>
      </c>
      <c r="H144" s="20">
        <f>#REF!</f>
        <v>0</v>
      </c>
      <c r="I144" s="20">
        <f>#REF!</f>
        <v>1</v>
      </c>
      <c r="J144" s="20">
        <f>#REF!</f>
        <v>0</v>
      </c>
      <c r="K144" s="22">
        <f>#REF!</f>
        <v>3</v>
      </c>
      <c r="L144" s="22">
        <f>#REF!</f>
        <v>3</v>
      </c>
      <c r="M144" s="22">
        <f>#REF!</f>
        <v>0</v>
      </c>
      <c r="N144" s="22">
        <f>#REF!</f>
        <v>0</v>
      </c>
      <c r="O144" s="23">
        <f t="shared" si="134"/>
        <v>0</v>
      </c>
      <c r="P144" s="24">
        <f t="shared" si="141"/>
        <v>0</v>
      </c>
      <c r="Q144" s="22">
        <f>#REF!</f>
        <v>11</v>
      </c>
      <c r="R144" s="22">
        <f>#REF!</f>
        <v>0</v>
      </c>
      <c r="S144" s="25">
        <f t="shared" si="129"/>
        <v>0</v>
      </c>
      <c r="T144" s="22">
        <f>#REF!</f>
        <v>0</v>
      </c>
      <c r="U144" s="25" t="str">
        <f t="shared" si="135"/>
        <v/>
      </c>
      <c r="V144" s="22">
        <f>#REF!</f>
        <v>0</v>
      </c>
      <c r="W144" s="22">
        <f>#REF!</f>
        <v>0</v>
      </c>
      <c r="X144" s="22">
        <f>#REF!</f>
        <v>0</v>
      </c>
      <c r="Y144" s="22">
        <f>#REF!</f>
        <v>0</v>
      </c>
      <c r="Z144" s="22">
        <f>#REF!</f>
        <v>0</v>
      </c>
      <c r="AA144" s="22">
        <f>#REF!</f>
        <v>0</v>
      </c>
      <c r="AB144" s="22">
        <f>#REF!</f>
        <v>0</v>
      </c>
      <c r="AC144" s="26">
        <f t="shared" si="136"/>
        <v>0</v>
      </c>
      <c r="AD144" s="70" t="str">
        <f t="shared" si="142"/>
        <v/>
      </c>
    </row>
    <row r="145" spans="1:30" ht="17.25" customHeight="1" x14ac:dyDescent="0.15">
      <c r="A145" s="28" t="s">
        <v>89</v>
      </c>
      <c r="B145" s="29" t="s">
        <v>39</v>
      </c>
      <c r="C145" s="30">
        <f>C146-C144</f>
        <v>1805</v>
      </c>
      <c r="D145" s="30">
        <f>D146-D144</f>
        <v>20</v>
      </c>
      <c r="E145" s="31">
        <f t="shared" si="127"/>
        <v>1.1080332409972299E-2</v>
      </c>
      <c r="F145" s="30">
        <f>F146-F144</f>
        <v>16</v>
      </c>
      <c r="G145" s="31">
        <f t="shared" si="128"/>
        <v>0.8</v>
      </c>
      <c r="H145" s="30">
        <f t="shared" ref="H145:N145" si="147">H146-H144</f>
        <v>1</v>
      </c>
      <c r="I145" s="30">
        <f t="shared" si="147"/>
        <v>0</v>
      </c>
      <c r="J145" s="30">
        <f t="shared" si="147"/>
        <v>0</v>
      </c>
      <c r="K145" s="32">
        <f t="shared" si="147"/>
        <v>6</v>
      </c>
      <c r="L145" s="32">
        <f t="shared" si="147"/>
        <v>8</v>
      </c>
      <c r="M145" s="32">
        <f t="shared" si="147"/>
        <v>1</v>
      </c>
      <c r="N145" s="32">
        <f t="shared" si="147"/>
        <v>1</v>
      </c>
      <c r="O145" s="33">
        <f t="shared" si="134"/>
        <v>5.54016620498615E-4</v>
      </c>
      <c r="P145" s="33">
        <f t="shared" si="141"/>
        <v>0.05</v>
      </c>
      <c r="Q145" s="32">
        <f>Q146-Q144</f>
        <v>1</v>
      </c>
      <c r="R145" s="32">
        <f>R146-R144</f>
        <v>0</v>
      </c>
      <c r="S145" s="34">
        <f t="shared" si="129"/>
        <v>0</v>
      </c>
      <c r="T145" s="32">
        <f>T146-T144</f>
        <v>0</v>
      </c>
      <c r="U145" s="34" t="str">
        <f t="shared" si="135"/>
        <v/>
      </c>
      <c r="V145" s="32">
        <f t="shared" ref="V145:AB145" si="148">V146-V144</f>
        <v>0</v>
      </c>
      <c r="W145" s="32">
        <f t="shared" si="148"/>
        <v>0</v>
      </c>
      <c r="X145" s="32">
        <f t="shared" si="148"/>
        <v>0</v>
      </c>
      <c r="Y145" s="32">
        <f t="shared" si="148"/>
        <v>0</v>
      </c>
      <c r="Z145" s="32">
        <f t="shared" si="148"/>
        <v>0</v>
      </c>
      <c r="AA145" s="32">
        <f t="shared" si="148"/>
        <v>0</v>
      </c>
      <c r="AB145" s="32">
        <f t="shared" si="148"/>
        <v>0</v>
      </c>
      <c r="AC145" s="35">
        <f t="shared" si="136"/>
        <v>0</v>
      </c>
      <c r="AD145" s="36" t="str">
        <f t="shared" si="142"/>
        <v/>
      </c>
    </row>
    <row r="146" spans="1:30" ht="17.25" customHeight="1" thickBot="1" x14ac:dyDescent="0.2">
      <c r="A146" s="28"/>
      <c r="B146" s="37" t="s">
        <v>40</v>
      </c>
      <c r="C146" s="38">
        <f>#REF!</f>
        <v>2237</v>
      </c>
      <c r="D146" s="38">
        <f>#REF!</f>
        <v>28</v>
      </c>
      <c r="E146" s="39">
        <f t="shared" si="127"/>
        <v>1.2516763522574878E-2</v>
      </c>
      <c r="F146" s="38">
        <f>#REF!</f>
        <v>23</v>
      </c>
      <c r="G146" s="39">
        <f t="shared" si="128"/>
        <v>0.8214285714285714</v>
      </c>
      <c r="H146" s="38">
        <f>#REF!</f>
        <v>1</v>
      </c>
      <c r="I146" s="38">
        <f>#REF!</f>
        <v>1</v>
      </c>
      <c r="J146" s="38">
        <f>#REF!</f>
        <v>0</v>
      </c>
      <c r="K146" s="40">
        <f>#REF!</f>
        <v>9</v>
      </c>
      <c r="L146" s="40">
        <f>#REF!</f>
        <v>11</v>
      </c>
      <c r="M146" s="40">
        <f>#REF!</f>
        <v>1</v>
      </c>
      <c r="N146" s="40">
        <f>#REF!</f>
        <v>1</v>
      </c>
      <c r="O146" s="41">
        <f t="shared" si="134"/>
        <v>4.4702726866338848E-4</v>
      </c>
      <c r="P146" s="63">
        <f t="shared" si="141"/>
        <v>3.5714285714285712E-2</v>
      </c>
      <c r="Q146" s="40">
        <f>#REF!</f>
        <v>12</v>
      </c>
      <c r="R146" s="40">
        <f>#REF!</f>
        <v>0</v>
      </c>
      <c r="S146" s="43">
        <f t="shared" si="129"/>
        <v>0</v>
      </c>
      <c r="T146" s="40">
        <f>#REF!</f>
        <v>0</v>
      </c>
      <c r="U146" s="43" t="str">
        <f t="shared" si="135"/>
        <v/>
      </c>
      <c r="V146" s="40">
        <f>#REF!</f>
        <v>0</v>
      </c>
      <c r="W146" s="40">
        <f>#REF!</f>
        <v>0</v>
      </c>
      <c r="X146" s="40">
        <f>#REF!</f>
        <v>0</v>
      </c>
      <c r="Y146" s="40">
        <f>#REF!</f>
        <v>0</v>
      </c>
      <c r="Z146" s="40">
        <f>#REF!</f>
        <v>0</v>
      </c>
      <c r="AA146" s="40">
        <f>#REF!</f>
        <v>0</v>
      </c>
      <c r="AB146" s="40">
        <f>#REF!</f>
        <v>0</v>
      </c>
      <c r="AC146" s="44">
        <f t="shared" si="136"/>
        <v>0</v>
      </c>
      <c r="AD146" s="66" t="str">
        <f t="shared" si="142"/>
        <v/>
      </c>
    </row>
    <row r="147" spans="1:30" ht="17.25" customHeight="1" x14ac:dyDescent="0.15">
      <c r="A147" s="46"/>
      <c r="B147" s="47" t="s">
        <v>37</v>
      </c>
      <c r="C147" s="85">
        <f t="shared" ref="C147:D149" si="149">C138+C141+C144</f>
        <v>1819</v>
      </c>
      <c r="D147" s="85">
        <f t="shared" si="149"/>
        <v>39</v>
      </c>
      <c r="E147" s="86">
        <f>D147/C147</f>
        <v>2.1440351841671246E-2</v>
      </c>
      <c r="F147" s="85">
        <f>F138+F141+F144</f>
        <v>31</v>
      </c>
      <c r="G147" s="86">
        <f>F147/D147</f>
        <v>0.79487179487179482</v>
      </c>
      <c r="H147" s="85">
        <f t="shared" ref="H147:N149" si="150">H138+H141+H144</f>
        <v>0</v>
      </c>
      <c r="I147" s="85">
        <f t="shared" si="150"/>
        <v>2</v>
      </c>
      <c r="J147" s="85">
        <f t="shared" si="150"/>
        <v>0</v>
      </c>
      <c r="K147" s="87">
        <f t="shared" si="150"/>
        <v>11</v>
      </c>
      <c r="L147" s="87">
        <f t="shared" si="150"/>
        <v>17</v>
      </c>
      <c r="M147" s="87">
        <f t="shared" si="150"/>
        <v>1</v>
      </c>
      <c r="N147" s="87">
        <f t="shared" si="150"/>
        <v>0</v>
      </c>
      <c r="O147" s="51">
        <f t="shared" si="134"/>
        <v>0</v>
      </c>
      <c r="P147" s="69">
        <f t="shared" si="141"/>
        <v>0</v>
      </c>
      <c r="Q147" s="87">
        <f t="shared" ref="Q147:R149" si="151">Q138+Q141+Q144</f>
        <v>44</v>
      </c>
      <c r="R147" s="87">
        <f t="shared" si="151"/>
        <v>0</v>
      </c>
      <c r="S147" s="88">
        <f>R147/Q147</f>
        <v>0</v>
      </c>
      <c r="T147" s="87">
        <f>T138+T141+T144</f>
        <v>0</v>
      </c>
      <c r="U147" s="53" t="str">
        <f t="shared" si="135"/>
        <v/>
      </c>
      <c r="V147" s="87">
        <f t="shared" ref="V147:AB149" si="152">V138+V141+V144</f>
        <v>0</v>
      </c>
      <c r="W147" s="87">
        <f t="shared" si="152"/>
        <v>0</v>
      </c>
      <c r="X147" s="87">
        <f t="shared" si="152"/>
        <v>0</v>
      </c>
      <c r="Y147" s="87">
        <f t="shared" si="152"/>
        <v>0</v>
      </c>
      <c r="Z147" s="87">
        <f t="shared" si="152"/>
        <v>0</v>
      </c>
      <c r="AA147" s="87">
        <f t="shared" si="152"/>
        <v>0</v>
      </c>
      <c r="AB147" s="87">
        <f t="shared" si="152"/>
        <v>0</v>
      </c>
      <c r="AC147" s="54">
        <f t="shared" si="136"/>
        <v>0</v>
      </c>
      <c r="AD147" s="70" t="str">
        <f t="shared" si="142"/>
        <v/>
      </c>
    </row>
    <row r="148" spans="1:30" ht="17.25" customHeight="1" x14ac:dyDescent="0.15">
      <c r="A148" s="56" t="s">
        <v>90</v>
      </c>
      <c r="B148" s="29" t="s">
        <v>39</v>
      </c>
      <c r="C148" s="100">
        <f t="shared" si="149"/>
        <v>7690</v>
      </c>
      <c r="D148" s="100">
        <f t="shared" si="149"/>
        <v>90</v>
      </c>
      <c r="E148" s="101">
        <f t="shared" si="127"/>
        <v>1.1703511053315995E-2</v>
      </c>
      <c r="F148" s="100">
        <f>F139+F142+F145</f>
        <v>77</v>
      </c>
      <c r="G148" s="101">
        <f t="shared" si="128"/>
        <v>0.85555555555555551</v>
      </c>
      <c r="H148" s="100">
        <f t="shared" si="150"/>
        <v>1</v>
      </c>
      <c r="I148" s="100">
        <f t="shared" si="150"/>
        <v>0</v>
      </c>
      <c r="J148" s="100">
        <f t="shared" si="150"/>
        <v>0</v>
      </c>
      <c r="K148" s="102">
        <f t="shared" si="150"/>
        <v>39</v>
      </c>
      <c r="L148" s="102">
        <f t="shared" si="150"/>
        <v>31</v>
      </c>
      <c r="M148" s="102">
        <f t="shared" si="150"/>
        <v>6</v>
      </c>
      <c r="N148" s="102">
        <f t="shared" si="150"/>
        <v>1</v>
      </c>
      <c r="O148" s="33">
        <f t="shared" si="134"/>
        <v>1.3003901170351105E-4</v>
      </c>
      <c r="P148" s="33">
        <f t="shared" si="141"/>
        <v>1.1111111111111112E-2</v>
      </c>
      <c r="Q148" s="102">
        <f t="shared" si="151"/>
        <v>12</v>
      </c>
      <c r="R148" s="102">
        <f t="shared" si="151"/>
        <v>0</v>
      </c>
      <c r="S148" s="103">
        <f t="shared" si="129"/>
        <v>0</v>
      </c>
      <c r="T148" s="102">
        <f>T139+T142+T145</f>
        <v>0</v>
      </c>
      <c r="U148" s="34" t="str">
        <f t="shared" si="135"/>
        <v/>
      </c>
      <c r="V148" s="102">
        <f t="shared" si="152"/>
        <v>0</v>
      </c>
      <c r="W148" s="102">
        <f t="shared" si="152"/>
        <v>0</v>
      </c>
      <c r="X148" s="102">
        <f t="shared" si="152"/>
        <v>0</v>
      </c>
      <c r="Y148" s="102">
        <f t="shared" si="152"/>
        <v>0</v>
      </c>
      <c r="Z148" s="102">
        <f t="shared" si="152"/>
        <v>0</v>
      </c>
      <c r="AA148" s="102">
        <f t="shared" si="152"/>
        <v>0</v>
      </c>
      <c r="AB148" s="102">
        <f t="shared" si="152"/>
        <v>0</v>
      </c>
      <c r="AC148" s="35">
        <f t="shared" si="136"/>
        <v>0</v>
      </c>
      <c r="AD148" s="36" t="str">
        <f t="shared" si="142"/>
        <v/>
      </c>
    </row>
    <row r="149" spans="1:30" ht="17.25" customHeight="1" thickBot="1" x14ac:dyDescent="0.2">
      <c r="A149" s="57" t="s">
        <v>49</v>
      </c>
      <c r="B149" s="58" t="s">
        <v>40</v>
      </c>
      <c r="C149" s="89">
        <f t="shared" si="149"/>
        <v>9509</v>
      </c>
      <c r="D149" s="89">
        <f t="shared" si="149"/>
        <v>129</v>
      </c>
      <c r="E149" s="60">
        <f t="shared" si="127"/>
        <v>1.3566095278157535E-2</v>
      </c>
      <c r="F149" s="89">
        <f>F140+F143+F146</f>
        <v>108</v>
      </c>
      <c r="G149" s="60">
        <f t="shared" si="128"/>
        <v>0.83720930232558144</v>
      </c>
      <c r="H149" s="89">
        <f t="shared" si="150"/>
        <v>1</v>
      </c>
      <c r="I149" s="89">
        <f t="shared" si="150"/>
        <v>2</v>
      </c>
      <c r="J149" s="89">
        <f t="shared" si="150"/>
        <v>0</v>
      </c>
      <c r="K149" s="90">
        <f t="shared" si="150"/>
        <v>50</v>
      </c>
      <c r="L149" s="90">
        <f t="shared" si="150"/>
        <v>48</v>
      </c>
      <c r="M149" s="90">
        <f t="shared" si="150"/>
        <v>7</v>
      </c>
      <c r="N149" s="90">
        <f t="shared" si="150"/>
        <v>1</v>
      </c>
      <c r="O149" s="62">
        <f t="shared" si="134"/>
        <v>1.051635292880429E-4</v>
      </c>
      <c r="P149" s="63">
        <f t="shared" si="141"/>
        <v>7.7519379844961239E-3</v>
      </c>
      <c r="Q149" s="90">
        <f t="shared" si="151"/>
        <v>56</v>
      </c>
      <c r="R149" s="90">
        <f t="shared" si="151"/>
        <v>0</v>
      </c>
      <c r="S149" s="64">
        <f t="shared" si="129"/>
        <v>0</v>
      </c>
      <c r="T149" s="90">
        <f>T140+T143+T146</f>
        <v>0</v>
      </c>
      <c r="U149" s="64" t="str">
        <f t="shared" si="135"/>
        <v/>
      </c>
      <c r="V149" s="90">
        <f t="shared" si="152"/>
        <v>0</v>
      </c>
      <c r="W149" s="90">
        <f t="shared" si="152"/>
        <v>0</v>
      </c>
      <c r="X149" s="90">
        <f t="shared" si="152"/>
        <v>0</v>
      </c>
      <c r="Y149" s="90">
        <f t="shared" si="152"/>
        <v>0</v>
      </c>
      <c r="Z149" s="90">
        <f t="shared" si="152"/>
        <v>0</v>
      </c>
      <c r="AA149" s="90">
        <f t="shared" si="152"/>
        <v>0</v>
      </c>
      <c r="AB149" s="90">
        <f t="shared" si="152"/>
        <v>0</v>
      </c>
      <c r="AC149" s="65">
        <f t="shared" si="136"/>
        <v>0</v>
      </c>
      <c r="AD149" s="66" t="str">
        <f t="shared" si="142"/>
        <v/>
      </c>
    </row>
    <row r="150" spans="1:30" ht="17.25" customHeight="1" x14ac:dyDescent="0.15">
      <c r="A150" s="28"/>
      <c r="B150" s="67" t="s">
        <v>37</v>
      </c>
      <c r="C150" s="38">
        <f>#REF!</f>
        <v>267</v>
      </c>
      <c r="D150" s="38">
        <f>#REF!</f>
        <v>11</v>
      </c>
      <c r="E150" s="68">
        <f t="shared" si="127"/>
        <v>4.1198501872659173E-2</v>
      </c>
      <c r="F150" s="38">
        <f>#REF!</f>
        <v>8</v>
      </c>
      <c r="G150" s="68">
        <f t="shared" si="128"/>
        <v>0.72727272727272729</v>
      </c>
      <c r="H150" s="38">
        <f>#REF!</f>
        <v>0</v>
      </c>
      <c r="I150" s="38">
        <f>#REF!</f>
        <v>1</v>
      </c>
      <c r="J150" s="38">
        <f>#REF!</f>
        <v>0</v>
      </c>
      <c r="K150" s="40">
        <f>#REF!</f>
        <v>2</v>
      </c>
      <c r="L150" s="40">
        <f>#REF!</f>
        <v>4</v>
      </c>
      <c r="M150" s="40">
        <f>#REF!</f>
        <v>1</v>
      </c>
      <c r="N150" s="40">
        <f>#REF!</f>
        <v>0</v>
      </c>
      <c r="O150" s="41">
        <f t="shared" si="134"/>
        <v>0</v>
      </c>
      <c r="P150" s="69">
        <f t="shared" si="141"/>
        <v>0</v>
      </c>
      <c r="Q150" s="40">
        <f>#REF!</f>
        <v>66</v>
      </c>
      <c r="R150" s="40">
        <f>#REF!</f>
        <v>0</v>
      </c>
      <c r="S150" s="43">
        <f t="shared" si="129"/>
        <v>0</v>
      </c>
      <c r="T150" s="40">
        <f>#REF!</f>
        <v>0</v>
      </c>
      <c r="U150" s="43" t="str">
        <f t="shared" si="135"/>
        <v/>
      </c>
      <c r="V150" s="40">
        <f>#REF!</f>
        <v>0</v>
      </c>
      <c r="W150" s="40">
        <f>#REF!</f>
        <v>0</v>
      </c>
      <c r="X150" s="40">
        <f>#REF!</f>
        <v>0</v>
      </c>
      <c r="Y150" s="40">
        <f>#REF!</f>
        <v>0</v>
      </c>
      <c r="Z150" s="40">
        <f>#REF!</f>
        <v>0</v>
      </c>
      <c r="AA150" s="40">
        <f>#REF!</f>
        <v>0</v>
      </c>
      <c r="AB150" s="40">
        <f>#REF!</f>
        <v>0</v>
      </c>
      <c r="AC150" s="44">
        <f t="shared" si="136"/>
        <v>0</v>
      </c>
      <c r="AD150" s="70" t="str">
        <f t="shared" si="142"/>
        <v/>
      </c>
    </row>
    <row r="151" spans="1:30" ht="17.25" customHeight="1" x14ac:dyDescent="0.15">
      <c r="A151" s="28" t="s">
        <v>91</v>
      </c>
      <c r="B151" s="29" t="s">
        <v>39</v>
      </c>
      <c r="C151" s="30">
        <f>C152-C150</f>
        <v>1795</v>
      </c>
      <c r="D151" s="30">
        <f>D152-D150</f>
        <v>19</v>
      </c>
      <c r="E151" s="31">
        <f t="shared" si="127"/>
        <v>1.0584958217270195E-2</v>
      </c>
      <c r="F151" s="30">
        <f>F152-F150</f>
        <v>19</v>
      </c>
      <c r="G151" s="31">
        <f t="shared" si="128"/>
        <v>1</v>
      </c>
      <c r="H151" s="30">
        <f t="shared" ref="H151:N151" si="153">H152-H150</f>
        <v>1</v>
      </c>
      <c r="I151" s="30">
        <f t="shared" si="153"/>
        <v>0</v>
      </c>
      <c r="J151" s="30">
        <f t="shared" si="153"/>
        <v>0</v>
      </c>
      <c r="K151" s="32">
        <f t="shared" si="153"/>
        <v>9</v>
      </c>
      <c r="L151" s="32">
        <f t="shared" si="153"/>
        <v>5</v>
      </c>
      <c r="M151" s="32">
        <f t="shared" si="153"/>
        <v>4</v>
      </c>
      <c r="N151" s="32">
        <f t="shared" si="153"/>
        <v>1</v>
      </c>
      <c r="O151" s="33">
        <f t="shared" si="134"/>
        <v>5.5710306406685239E-4</v>
      </c>
      <c r="P151" s="33">
        <f t="shared" si="141"/>
        <v>5.2631578947368418E-2</v>
      </c>
      <c r="Q151" s="32">
        <f>Q152-Q150</f>
        <v>71</v>
      </c>
      <c r="R151" s="32">
        <f>R152-R150</f>
        <v>0</v>
      </c>
      <c r="S151" s="34">
        <f t="shared" si="129"/>
        <v>0</v>
      </c>
      <c r="T151" s="32">
        <f>T152-T150</f>
        <v>0</v>
      </c>
      <c r="U151" s="34" t="str">
        <f t="shared" si="135"/>
        <v/>
      </c>
      <c r="V151" s="32">
        <f t="shared" ref="V151:AB151" si="154">V152-V150</f>
        <v>0</v>
      </c>
      <c r="W151" s="32">
        <f t="shared" si="154"/>
        <v>0</v>
      </c>
      <c r="X151" s="32">
        <f t="shared" si="154"/>
        <v>0</v>
      </c>
      <c r="Y151" s="32">
        <f t="shared" si="154"/>
        <v>0</v>
      </c>
      <c r="Z151" s="32">
        <f t="shared" si="154"/>
        <v>0</v>
      </c>
      <c r="AA151" s="32">
        <f t="shared" si="154"/>
        <v>0</v>
      </c>
      <c r="AB151" s="32">
        <f t="shared" si="154"/>
        <v>0</v>
      </c>
      <c r="AC151" s="35">
        <f t="shared" si="136"/>
        <v>0</v>
      </c>
      <c r="AD151" s="36" t="str">
        <f t="shared" si="142"/>
        <v/>
      </c>
    </row>
    <row r="152" spans="1:30" ht="17.25" customHeight="1" x14ac:dyDescent="0.15">
      <c r="A152" s="71"/>
      <c r="B152" s="72" t="s">
        <v>40</v>
      </c>
      <c r="C152" s="73">
        <f>#REF!</f>
        <v>2062</v>
      </c>
      <c r="D152" s="73">
        <f>#REF!</f>
        <v>30</v>
      </c>
      <c r="E152" s="74">
        <f t="shared" si="127"/>
        <v>1.4548981571290009E-2</v>
      </c>
      <c r="F152" s="73">
        <f>#REF!</f>
        <v>27</v>
      </c>
      <c r="G152" s="74">
        <f t="shared" si="128"/>
        <v>0.9</v>
      </c>
      <c r="H152" s="73">
        <f>#REF!</f>
        <v>1</v>
      </c>
      <c r="I152" s="73">
        <f>#REF!</f>
        <v>1</v>
      </c>
      <c r="J152" s="73">
        <f>#REF!</f>
        <v>0</v>
      </c>
      <c r="K152" s="75">
        <f>#REF!</f>
        <v>11</v>
      </c>
      <c r="L152" s="75">
        <f>#REF!</f>
        <v>9</v>
      </c>
      <c r="M152" s="75">
        <f>#REF!</f>
        <v>5</v>
      </c>
      <c r="N152" s="75">
        <f>#REF!</f>
        <v>1</v>
      </c>
      <c r="O152" s="76">
        <f t="shared" si="134"/>
        <v>4.8496605237633366E-4</v>
      </c>
      <c r="P152" s="77">
        <f t="shared" si="141"/>
        <v>3.3333333333333333E-2</v>
      </c>
      <c r="Q152" s="75">
        <f>#REF!</f>
        <v>137</v>
      </c>
      <c r="R152" s="75">
        <f>#REF!</f>
        <v>0</v>
      </c>
      <c r="S152" s="78">
        <f t="shared" si="129"/>
        <v>0</v>
      </c>
      <c r="T152" s="75">
        <f>#REF!</f>
        <v>0</v>
      </c>
      <c r="U152" s="78" t="str">
        <f t="shared" si="135"/>
        <v/>
      </c>
      <c r="V152" s="75">
        <f>#REF!</f>
        <v>0</v>
      </c>
      <c r="W152" s="75">
        <f>#REF!</f>
        <v>0</v>
      </c>
      <c r="X152" s="75">
        <f>#REF!</f>
        <v>0</v>
      </c>
      <c r="Y152" s="75">
        <f>#REF!</f>
        <v>0</v>
      </c>
      <c r="Z152" s="75">
        <f>#REF!</f>
        <v>0</v>
      </c>
      <c r="AA152" s="75">
        <f>#REF!</f>
        <v>0</v>
      </c>
      <c r="AB152" s="75">
        <f>#REF!</f>
        <v>0</v>
      </c>
      <c r="AC152" s="44">
        <f t="shared" si="136"/>
        <v>0</v>
      </c>
      <c r="AD152" s="79" t="str">
        <f t="shared" si="142"/>
        <v/>
      </c>
    </row>
    <row r="153" spans="1:30" ht="17.25" customHeight="1" x14ac:dyDescent="0.15">
      <c r="A153" s="18"/>
      <c r="B153" s="19" t="s">
        <v>37</v>
      </c>
      <c r="C153" s="20">
        <f>#REF!</f>
        <v>850</v>
      </c>
      <c r="D153" s="20">
        <f>#REF!</f>
        <v>26</v>
      </c>
      <c r="E153" s="21">
        <f t="shared" si="127"/>
        <v>3.0588235294117649E-2</v>
      </c>
      <c r="F153" s="20">
        <f>#REF!</f>
        <v>20</v>
      </c>
      <c r="G153" s="21">
        <f t="shared" si="128"/>
        <v>0.76923076923076927</v>
      </c>
      <c r="H153" s="20">
        <f>#REF!</f>
        <v>0</v>
      </c>
      <c r="I153" s="20">
        <f>#REF!</f>
        <v>0</v>
      </c>
      <c r="J153" s="20">
        <f>#REF!</f>
        <v>0</v>
      </c>
      <c r="K153" s="22">
        <f>#REF!</f>
        <v>13</v>
      </c>
      <c r="L153" s="22">
        <f>#REF!</f>
        <v>6</v>
      </c>
      <c r="M153" s="22">
        <f>#REF!</f>
        <v>1</v>
      </c>
      <c r="N153" s="22">
        <f>#REF!</f>
        <v>0</v>
      </c>
      <c r="O153" s="23">
        <f t="shared" si="134"/>
        <v>0</v>
      </c>
      <c r="P153" s="69">
        <f t="shared" si="141"/>
        <v>0</v>
      </c>
      <c r="Q153" s="22">
        <f>#REF!</f>
        <v>19</v>
      </c>
      <c r="R153" s="22">
        <f>#REF!</f>
        <v>0</v>
      </c>
      <c r="S153" s="25">
        <f t="shared" si="129"/>
        <v>0</v>
      </c>
      <c r="T153" s="22">
        <f>#REF!</f>
        <v>0</v>
      </c>
      <c r="U153" s="25" t="str">
        <f t="shared" si="135"/>
        <v/>
      </c>
      <c r="V153" s="22">
        <f>#REF!</f>
        <v>0</v>
      </c>
      <c r="W153" s="22">
        <f>#REF!</f>
        <v>0</v>
      </c>
      <c r="X153" s="22">
        <f>#REF!</f>
        <v>0</v>
      </c>
      <c r="Y153" s="22">
        <f>#REF!</f>
        <v>0</v>
      </c>
      <c r="Z153" s="22">
        <f>#REF!</f>
        <v>0</v>
      </c>
      <c r="AA153" s="22">
        <f>#REF!</f>
        <v>0</v>
      </c>
      <c r="AB153" s="22">
        <f>#REF!</f>
        <v>0</v>
      </c>
      <c r="AC153" s="26">
        <f t="shared" si="136"/>
        <v>0</v>
      </c>
      <c r="AD153" s="70" t="str">
        <f t="shared" si="142"/>
        <v/>
      </c>
    </row>
    <row r="154" spans="1:30" ht="17.25" customHeight="1" x14ac:dyDescent="0.15">
      <c r="A154" s="28" t="s">
        <v>92</v>
      </c>
      <c r="B154" s="29" t="s">
        <v>39</v>
      </c>
      <c r="C154" s="30">
        <f>C155-C153</f>
        <v>2372</v>
      </c>
      <c r="D154" s="30">
        <f>D155-D153</f>
        <v>21</v>
      </c>
      <c r="E154" s="31">
        <f t="shared" si="127"/>
        <v>8.8532883642495792E-3</v>
      </c>
      <c r="F154" s="30">
        <f>F155-F153</f>
        <v>19</v>
      </c>
      <c r="G154" s="31">
        <f t="shared" si="128"/>
        <v>0.90476190476190477</v>
      </c>
      <c r="H154" s="30">
        <f t="shared" ref="H154:N154" si="155">H155-H153</f>
        <v>0</v>
      </c>
      <c r="I154" s="30">
        <f t="shared" si="155"/>
        <v>0</v>
      </c>
      <c r="J154" s="30">
        <f t="shared" si="155"/>
        <v>0</v>
      </c>
      <c r="K154" s="32">
        <f t="shared" si="155"/>
        <v>14</v>
      </c>
      <c r="L154" s="32">
        <f t="shared" si="155"/>
        <v>3</v>
      </c>
      <c r="M154" s="32">
        <f t="shared" si="155"/>
        <v>2</v>
      </c>
      <c r="N154" s="32">
        <f t="shared" si="155"/>
        <v>0</v>
      </c>
      <c r="O154" s="33">
        <f t="shared" si="134"/>
        <v>0</v>
      </c>
      <c r="P154" s="33">
        <f t="shared" si="141"/>
        <v>0</v>
      </c>
      <c r="Q154" s="32">
        <f>Q155-Q153</f>
        <v>13</v>
      </c>
      <c r="R154" s="32">
        <f>R155-R153</f>
        <v>0</v>
      </c>
      <c r="S154" s="34">
        <f t="shared" si="129"/>
        <v>0</v>
      </c>
      <c r="T154" s="32">
        <f>T155-T153</f>
        <v>0</v>
      </c>
      <c r="U154" s="34" t="str">
        <f t="shared" si="135"/>
        <v/>
      </c>
      <c r="V154" s="32">
        <f t="shared" ref="V154:AB154" si="156">V155-V153</f>
        <v>0</v>
      </c>
      <c r="W154" s="32">
        <f t="shared" si="156"/>
        <v>0</v>
      </c>
      <c r="X154" s="32">
        <f t="shared" si="156"/>
        <v>0</v>
      </c>
      <c r="Y154" s="32">
        <f t="shared" si="156"/>
        <v>0</v>
      </c>
      <c r="Z154" s="32">
        <f t="shared" si="156"/>
        <v>0</v>
      </c>
      <c r="AA154" s="32">
        <f t="shared" si="156"/>
        <v>0</v>
      </c>
      <c r="AB154" s="32">
        <f t="shared" si="156"/>
        <v>0</v>
      </c>
      <c r="AC154" s="35">
        <f t="shared" si="136"/>
        <v>0</v>
      </c>
      <c r="AD154" s="36" t="str">
        <f t="shared" si="142"/>
        <v/>
      </c>
    </row>
    <row r="155" spans="1:30" ht="17.25" customHeight="1" x14ac:dyDescent="0.15">
      <c r="A155" s="71"/>
      <c r="B155" s="72" t="s">
        <v>40</v>
      </c>
      <c r="C155" s="73">
        <f>#REF!</f>
        <v>3222</v>
      </c>
      <c r="D155" s="73">
        <f>#REF!</f>
        <v>47</v>
      </c>
      <c r="E155" s="74">
        <f t="shared" si="127"/>
        <v>1.4587212911235258E-2</v>
      </c>
      <c r="F155" s="73">
        <f>#REF!</f>
        <v>39</v>
      </c>
      <c r="G155" s="74">
        <f t="shared" si="128"/>
        <v>0.82978723404255317</v>
      </c>
      <c r="H155" s="73">
        <f>#REF!</f>
        <v>0</v>
      </c>
      <c r="I155" s="73">
        <f>#REF!</f>
        <v>0</v>
      </c>
      <c r="J155" s="73">
        <f>#REF!</f>
        <v>0</v>
      </c>
      <c r="K155" s="75">
        <f>#REF!</f>
        <v>27</v>
      </c>
      <c r="L155" s="75">
        <f>#REF!</f>
        <v>9</v>
      </c>
      <c r="M155" s="75">
        <f>#REF!</f>
        <v>3</v>
      </c>
      <c r="N155" s="75">
        <f>#REF!</f>
        <v>0</v>
      </c>
      <c r="O155" s="76">
        <f t="shared" si="134"/>
        <v>0</v>
      </c>
      <c r="P155" s="77">
        <f t="shared" si="141"/>
        <v>0</v>
      </c>
      <c r="Q155" s="75">
        <f>#REF!</f>
        <v>32</v>
      </c>
      <c r="R155" s="75">
        <f>#REF!</f>
        <v>0</v>
      </c>
      <c r="S155" s="78">
        <f t="shared" si="129"/>
        <v>0</v>
      </c>
      <c r="T155" s="75">
        <f>#REF!</f>
        <v>0</v>
      </c>
      <c r="U155" s="78" t="str">
        <f t="shared" si="135"/>
        <v/>
      </c>
      <c r="V155" s="75">
        <f>#REF!</f>
        <v>0</v>
      </c>
      <c r="W155" s="75">
        <f>#REF!</f>
        <v>0</v>
      </c>
      <c r="X155" s="75">
        <f>#REF!</f>
        <v>0</v>
      </c>
      <c r="Y155" s="75">
        <f>#REF!</f>
        <v>0</v>
      </c>
      <c r="Z155" s="75">
        <f>#REF!</f>
        <v>0</v>
      </c>
      <c r="AA155" s="75">
        <f>#REF!</f>
        <v>0</v>
      </c>
      <c r="AB155" s="75">
        <f>#REF!</f>
        <v>0</v>
      </c>
      <c r="AC155" s="44">
        <f t="shared" si="136"/>
        <v>0</v>
      </c>
      <c r="AD155" s="79" t="str">
        <f t="shared" si="142"/>
        <v/>
      </c>
    </row>
    <row r="156" spans="1:30" ht="17.25" customHeight="1" x14ac:dyDescent="0.15">
      <c r="A156" s="18"/>
      <c r="B156" s="19" t="s">
        <v>37</v>
      </c>
      <c r="C156" s="20">
        <f>#REF!</f>
        <v>521</v>
      </c>
      <c r="D156" s="20">
        <f>#REF!</f>
        <v>17</v>
      </c>
      <c r="E156" s="21">
        <f t="shared" si="127"/>
        <v>3.2629558541266791E-2</v>
      </c>
      <c r="F156" s="20">
        <f>#REF!</f>
        <v>11</v>
      </c>
      <c r="G156" s="21">
        <f t="shared" si="128"/>
        <v>0.6470588235294118</v>
      </c>
      <c r="H156" s="20">
        <f>#REF!</f>
        <v>1</v>
      </c>
      <c r="I156" s="20">
        <f>#REF!</f>
        <v>0</v>
      </c>
      <c r="J156" s="20">
        <f>#REF!</f>
        <v>0</v>
      </c>
      <c r="K156" s="22">
        <f>#REF!</f>
        <v>7</v>
      </c>
      <c r="L156" s="22">
        <f>#REF!</f>
        <v>2</v>
      </c>
      <c r="M156" s="22">
        <f>#REF!</f>
        <v>1</v>
      </c>
      <c r="N156" s="22">
        <f>#REF!</f>
        <v>1</v>
      </c>
      <c r="O156" s="23">
        <f t="shared" si="134"/>
        <v>1.9193857965451055E-3</v>
      </c>
      <c r="P156" s="69">
        <f t="shared" si="141"/>
        <v>5.8823529411764705E-2</v>
      </c>
      <c r="Q156" s="22">
        <f>#REF!</f>
        <v>41</v>
      </c>
      <c r="R156" s="22">
        <f>#REF!</f>
        <v>0</v>
      </c>
      <c r="S156" s="25">
        <f t="shared" si="129"/>
        <v>0</v>
      </c>
      <c r="T156" s="22">
        <f>#REF!</f>
        <v>0</v>
      </c>
      <c r="U156" s="25" t="str">
        <f t="shared" si="135"/>
        <v/>
      </c>
      <c r="V156" s="22">
        <f>#REF!</f>
        <v>0</v>
      </c>
      <c r="W156" s="22">
        <f>#REF!</f>
        <v>0</v>
      </c>
      <c r="X156" s="22">
        <f>#REF!</f>
        <v>0</v>
      </c>
      <c r="Y156" s="22">
        <f>#REF!</f>
        <v>0</v>
      </c>
      <c r="Z156" s="22">
        <f>#REF!</f>
        <v>0</v>
      </c>
      <c r="AA156" s="22">
        <f>#REF!</f>
        <v>0</v>
      </c>
      <c r="AB156" s="22">
        <f>#REF!</f>
        <v>0</v>
      </c>
      <c r="AC156" s="26">
        <f t="shared" si="136"/>
        <v>0</v>
      </c>
      <c r="AD156" s="70" t="str">
        <f t="shared" si="142"/>
        <v/>
      </c>
    </row>
    <row r="157" spans="1:30" ht="17.25" customHeight="1" x14ac:dyDescent="0.15">
      <c r="A157" s="28" t="s">
        <v>93</v>
      </c>
      <c r="B157" s="29" t="s">
        <v>39</v>
      </c>
      <c r="C157" s="30">
        <f>C158-C156</f>
        <v>3310</v>
      </c>
      <c r="D157" s="30">
        <f>D158-D156</f>
        <v>40</v>
      </c>
      <c r="E157" s="31">
        <f t="shared" si="127"/>
        <v>1.2084592145015106E-2</v>
      </c>
      <c r="F157" s="30">
        <f>F158-F156</f>
        <v>30</v>
      </c>
      <c r="G157" s="31">
        <f t="shared" si="128"/>
        <v>0.75</v>
      </c>
      <c r="H157" s="30">
        <f t="shared" ref="H157:N157" si="157">H158-H156</f>
        <v>4</v>
      </c>
      <c r="I157" s="30">
        <f t="shared" si="157"/>
        <v>0</v>
      </c>
      <c r="J157" s="30">
        <f t="shared" si="157"/>
        <v>0</v>
      </c>
      <c r="K157" s="32">
        <f t="shared" si="157"/>
        <v>17</v>
      </c>
      <c r="L157" s="32">
        <f t="shared" si="157"/>
        <v>6</v>
      </c>
      <c r="M157" s="32">
        <f t="shared" si="157"/>
        <v>3</v>
      </c>
      <c r="N157" s="32">
        <f t="shared" si="157"/>
        <v>3</v>
      </c>
      <c r="O157" s="33">
        <f t="shared" si="134"/>
        <v>9.0634441087613293E-4</v>
      </c>
      <c r="P157" s="33">
        <f t="shared" si="141"/>
        <v>7.4999999999999997E-2</v>
      </c>
      <c r="Q157" s="32">
        <f>Q158-Q156</f>
        <v>16</v>
      </c>
      <c r="R157" s="32">
        <f>R158-R156</f>
        <v>0</v>
      </c>
      <c r="S157" s="34">
        <f t="shared" si="129"/>
        <v>0</v>
      </c>
      <c r="T157" s="32">
        <f>T158-T156</f>
        <v>0</v>
      </c>
      <c r="U157" s="34" t="str">
        <f t="shared" si="135"/>
        <v/>
      </c>
      <c r="V157" s="32">
        <f t="shared" ref="V157:AB157" si="158">V158-V156</f>
        <v>0</v>
      </c>
      <c r="W157" s="32">
        <f t="shared" si="158"/>
        <v>0</v>
      </c>
      <c r="X157" s="32">
        <f t="shared" si="158"/>
        <v>0</v>
      </c>
      <c r="Y157" s="32">
        <f t="shared" si="158"/>
        <v>0</v>
      </c>
      <c r="Z157" s="32">
        <f t="shared" si="158"/>
        <v>0</v>
      </c>
      <c r="AA157" s="32">
        <f t="shared" si="158"/>
        <v>0</v>
      </c>
      <c r="AB157" s="32">
        <f t="shared" si="158"/>
        <v>0</v>
      </c>
      <c r="AC157" s="35">
        <f t="shared" si="136"/>
        <v>0</v>
      </c>
      <c r="AD157" s="36" t="str">
        <f t="shared" si="142"/>
        <v/>
      </c>
    </row>
    <row r="158" spans="1:30" ht="17.25" customHeight="1" x14ac:dyDescent="0.15">
      <c r="A158" s="71"/>
      <c r="B158" s="72" t="s">
        <v>40</v>
      </c>
      <c r="C158" s="73">
        <f>#REF!</f>
        <v>3831</v>
      </c>
      <c r="D158" s="73">
        <f>#REF!</f>
        <v>57</v>
      </c>
      <c r="E158" s="74">
        <f t="shared" si="127"/>
        <v>1.4878621769772905E-2</v>
      </c>
      <c r="F158" s="73">
        <f>#REF!</f>
        <v>41</v>
      </c>
      <c r="G158" s="74">
        <f t="shared" si="128"/>
        <v>0.7192982456140351</v>
      </c>
      <c r="H158" s="73">
        <f>#REF!</f>
        <v>5</v>
      </c>
      <c r="I158" s="73">
        <f>#REF!</f>
        <v>0</v>
      </c>
      <c r="J158" s="73">
        <f>#REF!</f>
        <v>0</v>
      </c>
      <c r="K158" s="75">
        <f>#REF!</f>
        <v>24</v>
      </c>
      <c r="L158" s="75">
        <f>#REF!</f>
        <v>8</v>
      </c>
      <c r="M158" s="75">
        <f>#REF!</f>
        <v>4</v>
      </c>
      <c r="N158" s="75">
        <f>#REF!</f>
        <v>4</v>
      </c>
      <c r="O158" s="76">
        <f t="shared" si="134"/>
        <v>1.0441138084051162E-3</v>
      </c>
      <c r="P158" s="77">
        <f t="shared" si="141"/>
        <v>7.0175438596491224E-2</v>
      </c>
      <c r="Q158" s="75">
        <f>#REF!</f>
        <v>57</v>
      </c>
      <c r="R158" s="75">
        <f>#REF!</f>
        <v>0</v>
      </c>
      <c r="S158" s="78">
        <f t="shared" si="129"/>
        <v>0</v>
      </c>
      <c r="T158" s="75">
        <f>#REF!</f>
        <v>0</v>
      </c>
      <c r="U158" s="78" t="str">
        <f t="shared" si="135"/>
        <v/>
      </c>
      <c r="V158" s="75">
        <f>#REF!</f>
        <v>0</v>
      </c>
      <c r="W158" s="75">
        <f>#REF!</f>
        <v>0</v>
      </c>
      <c r="X158" s="75">
        <f>#REF!</f>
        <v>0</v>
      </c>
      <c r="Y158" s="75">
        <f>#REF!</f>
        <v>0</v>
      </c>
      <c r="Z158" s="75">
        <f>#REF!</f>
        <v>0</v>
      </c>
      <c r="AA158" s="75">
        <f>#REF!</f>
        <v>0</v>
      </c>
      <c r="AB158" s="75">
        <f>#REF!</f>
        <v>0</v>
      </c>
      <c r="AC158" s="93">
        <f t="shared" si="136"/>
        <v>0</v>
      </c>
      <c r="AD158" s="79" t="str">
        <f t="shared" si="142"/>
        <v/>
      </c>
    </row>
    <row r="159" spans="1:30" ht="17.25" customHeight="1" x14ac:dyDescent="0.15">
      <c r="A159" s="18"/>
      <c r="B159" s="19" t="s">
        <v>37</v>
      </c>
      <c r="C159" s="20">
        <f>#REF!</f>
        <v>349</v>
      </c>
      <c r="D159" s="20">
        <f>#REF!</f>
        <v>14</v>
      </c>
      <c r="E159" s="21">
        <f t="shared" si="127"/>
        <v>4.0114613180515762E-2</v>
      </c>
      <c r="F159" s="20">
        <f>#REF!</f>
        <v>12</v>
      </c>
      <c r="G159" s="21">
        <f t="shared" si="128"/>
        <v>0.8571428571428571</v>
      </c>
      <c r="H159" s="20">
        <f>#REF!</f>
        <v>0</v>
      </c>
      <c r="I159" s="20">
        <f>#REF!</f>
        <v>0</v>
      </c>
      <c r="J159" s="20">
        <f>#REF!</f>
        <v>0</v>
      </c>
      <c r="K159" s="22">
        <f>#REF!</f>
        <v>5</v>
      </c>
      <c r="L159" s="22">
        <f>#REF!</f>
        <v>3</v>
      </c>
      <c r="M159" s="22">
        <f>#REF!</f>
        <v>4</v>
      </c>
      <c r="N159" s="22">
        <f>#REF!</f>
        <v>0</v>
      </c>
      <c r="O159" s="23">
        <f t="shared" si="134"/>
        <v>0</v>
      </c>
      <c r="P159" s="69">
        <f t="shared" si="141"/>
        <v>0</v>
      </c>
      <c r="Q159" s="22">
        <f>#REF!</f>
        <v>9</v>
      </c>
      <c r="R159" s="22">
        <f>#REF!</f>
        <v>0</v>
      </c>
      <c r="S159" s="25">
        <f t="shared" si="129"/>
        <v>0</v>
      </c>
      <c r="T159" s="22">
        <f>#REF!</f>
        <v>0</v>
      </c>
      <c r="U159" s="25" t="str">
        <f t="shared" si="135"/>
        <v/>
      </c>
      <c r="V159" s="22">
        <f>#REF!</f>
        <v>0</v>
      </c>
      <c r="W159" s="22">
        <f>#REF!</f>
        <v>0</v>
      </c>
      <c r="X159" s="22">
        <f>#REF!</f>
        <v>0</v>
      </c>
      <c r="Y159" s="22">
        <f>#REF!</f>
        <v>0</v>
      </c>
      <c r="Z159" s="22">
        <f>#REF!</f>
        <v>0</v>
      </c>
      <c r="AA159" s="22">
        <f>#REF!</f>
        <v>0</v>
      </c>
      <c r="AB159" s="22">
        <f>#REF!</f>
        <v>0</v>
      </c>
      <c r="AC159" s="26">
        <f t="shared" si="136"/>
        <v>0</v>
      </c>
      <c r="AD159" s="70" t="str">
        <f t="shared" si="142"/>
        <v/>
      </c>
    </row>
    <row r="160" spans="1:30" ht="17.25" customHeight="1" x14ac:dyDescent="0.15">
      <c r="A160" s="28" t="s">
        <v>94</v>
      </c>
      <c r="B160" s="29" t="s">
        <v>39</v>
      </c>
      <c r="C160" s="30">
        <f>C161-C159</f>
        <v>1317</v>
      </c>
      <c r="D160" s="30">
        <f>D161-D159</f>
        <v>26</v>
      </c>
      <c r="E160" s="31">
        <f t="shared" si="127"/>
        <v>1.9741837509491267E-2</v>
      </c>
      <c r="F160" s="30">
        <f>F161-F159</f>
        <v>19</v>
      </c>
      <c r="G160" s="31">
        <f t="shared" si="128"/>
        <v>0.73076923076923073</v>
      </c>
      <c r="H160" s="30">
        <f t="shared" ref="H160:N160" si="159">H161-H159</f>
        <v>1</v>
      </c>
      <c r="I160" s="30">
        <f t="shared" si="159"/>
        <v>0</v>
      </c>
      <c r="J160" s="30">
        <f t="shared" si="159"/>
        <v>0</v>
      </c>
      <c r="K160" s="32">
        <f t="shared" si="159"/>
        <v>9</v>
      </c>
      <c r="L160" s="32">
        <f t="shared" si="159"/>
        <v>6</v>
      </c>
      <c r="M160" s="32">
        <f t="shared" si="159"/>
        <v>3</v>
      </c>
      <c r="N160" s="32">
        <f t="shared" si="159"/>
        <v>1</v>
      </c>
      <c r="O160" s="33">
        <f t="shared" si="134"/>
        <v>7.5930144267274111E-4</v>
      </c>
      <c r="P160" s="33">
        <f t="shared" si="141"/>
        <v>3.8461538461538464E-2</v>
      </c>
      <c r="Q160" s="32">
        <f>Q161-Q159</f>
        <v>10</v>
      </c>
      <c r="R160" s="32">
        <f>R161-R159</f>
        <v>0</v>
      </c>
      <c r="S160" s="34">
        <f t="shared" si="129"/>
        <v>0</v>
      </c>
      <c r="T160" s="32">
        <f>T161-T159</f>
        <v>0</v>
      </c>
      <c r="U160" s="34" t="str">
        <f t="shared" si="135"/>
        <v/>
      </c>
      <c r="V160" s="32">
        <f t="shared" ref="V160:AB160" si="160">V161-V159</f>
        <v>0</v>
      </c>
      <c r="W160" s="32">
        <f t="shared" si="160"/>
        <v>0</v>
      </c>
      <c r="X160" s="32">
        <f t="shared" si="160"/>
        <v>0</v>
      </c>
      <c r="Y160" s="32">
        <f t="shared" si="160"/>
        <v>0</v>
      </c>
      <c r="Z160" s="32">
        <f t="shared" si="160"/>
        <v>0</v>
      </c>
      <c r="AA160" s="32">
        <f t="shared" si="160"/>
        <v>0</v>
      </c>
      <c r="AB160" s="32">
        <f t="shared" si="160"/>
        <v>0</v>
      </c>
      <c r="AC160" s="35">
        <f t="shared" si="136"/>
        <v>0</v>
      </c>
      <c r="AD160" s="36" t="str">
        <f t="shared" si="142"/>
        <v/>
      </c>
    </row>
    <row r="161" spans="1:30" ht="17.25" customHeight="1" thickBot="1" x14ac:dyDescent="0.2">
      <c r="A161" s="28"/>
      <c r="B161" s="37" t="s">
        <v>40</v>
      </c>
      <c r="C161" s="38">
        <f>#REF!</f>
        <v>1666</v>
      </c>
      <c r="D161" s="38">
        <f>#REF!</f>
        <v>40</v>
      </c>
      <c r="E161" s="39">
        <f t="shared" si="127"/>
        <v>2.4009603841536616E-2</v>
      </c>
      <c r="F161" s="38">
        <f>#REF!</f>
        <v>31</v>
      </c>
      <c r="G161" s="39">
        <f t="shared" si="128"/>
        <v>0.77500000000000002</v>
      </c>
      <c r="H161" s="38">
        <f>#REF!</f>
        <v>1</v>
      </c>
      <c r="I161" s="38">
        <f>#REF!</f>
        <v>0</v>
      </c>
      <c r="J161" s="38">
        <f>#REF!</f>
        <v>0</v>
      </c>
      <c r="K161" s="40">
        <f>#REF!</f>
        <v>14</v>
      </c>
      <c r="L161" s="40">
        <f>#REF!</f>
        <v>9</v>
      </c>
      <c r="M161" s="40">
        <f>#REF!</f>
        <v>7</v>
      </c>
      <c r="N161" s="40">
        <f>#REF!</f>
        <v>1</v>
      </c>
      <c r="O161" s="41">
        <f t="shared" si="134"/>
        <v>6.0024009603841532E-4</v>
      </c>
      <c r="P161" s="63">
        <f t="shared" si="141"/>
        <v>2.5000000000000001E-2</v>
      </c>
      <c r="Q161" s="40">
        <f>#REF!</f>
        <v>19</v>
      </c>
      <c r="R161" s="40">
        <f>#REF!</f>
        <v>0</v>
      </c>
      <c r="S161" s="43">
        <f t="shared" si="129"/>
        <v>0</v>
      </c>
      <c r="T161" s="40">
        <f>#REF!</f>
        <v>0</v>
      </c>
      <c r="U161" s="43" t="str">
        <f t="shared" si="135"/>
        <v/>
      </c>
      <c r="V161" s="40">
        <f>#REF!</f>
        <v>0</v>
      </c>
      <c r="W161" s="40">
        <f>#REF!</f>
        <v>0</v>
      </c>
      <c r="X161" s="40">
        <f>#REF!</f>
        <v>0</v>
      </c>
      <c r="Y161" s="40">
        <f>#REF!</f>
        <v>0</v>
      </c>
      <c r="Z161" s="40">
        <f>#REF!</f>
        <v>0</v>
      </c>
      <c r="AA161" s="40">
        <f>#REF!</f>
        <v>0</v>
      </c>
      <c r="AB161" s="40">
        <f>#REF!</f>
        <v>0</v>
      </c>
      <c r="AC161" s="44">
        <f t="shared" si="136"/>
        <v>0</v>
      </c>
      <c r="AD161" s="66" t="str">
        <f t="shared" si="142"/>
        <v/>
      </c>
    </row>
    <row r="162" spans="1:30" ht="17.25" customHeight="1" x14ac:dyDescent="0.15">
      <c r="A162" s="46"/>
      <c r="B162" s="47" t="s">
        <v>37</v>
      </c>
      <c r="C162" s="85">
        <f t="shared" ref="C162:D164" si="161">C150+C153+C156+C159</f>
        <v>1987</v>
      </c>
      <c r="D162" s="85">
        <f t="shared" si="161"/>
        <v>68</v>
      </c>
      <c r="E162" s="86">
        <f>D162/C162</f>
        <v>3.4222445898339206E-2</v>
      </c>
      <c r="F162" s="85">
        <f>F150+F153+F156+F159</f>
        <v>51</v>
      </c>
      <c r="G162" s="86">
        <f>F162/D162</f>
        <v>0.75</v>
      </c>
      <c r="H162" s="85">
        <f t="shared" ref="H162:N164" si="162">H150+H153+H156+H159</f>
        <v>1</v>
      </c>
      <c r="I162" s="85">
        <f t="shared" si="162"/>
        <v>1</v>
      </c>
      <c r="J162" s="85">
        <f t="shared" si="162"/>
        <v>0</v>
      </c>
      <c r="K162" s="87">
        <f t="shared" si="162"/>
        <v>27</v>
      </c>
      <c r="L162" s="87">
        <f t="shared" si="162"/>
        <v>15</v>
      </c>
      <c r="M162" s="87">
        <f t="shared" si="162"/>
        <v>7</v>
      </c>
      <c r="N162" s="87">
        <f t="shared" si="162"/>
        <v>1</v>
      </c>
      <c r="O162" s="51">
        <f t="shared" si="134"/>
        <v>5.0327126321087065E-4</v>
      </c>
      <c r="P162" s="69">
        <f t="shared" si="141"/>
        <v>1.4705882352941176E-2</v>
      </c>
      <c r="Q162" s="87">
        <f t="shared" ref="Q162:R164" si="163">Q150+Q153+Q156+Q159</f>
        <v>135</v>
      </c>
      <c r="R162" s="87">
        <f t="shared" si="163"/>
        <v>0</v>
      </c>
      <c r="S162" s="88">
        <f>R162/Q162</f>
        <v>0</v>
      </c>
      <c r="T162" s="87">
        <f>T150+T153+T156+T159</f>
        <v>0</v>
      </c>
      <c r="U162" s="53" t="str">
        <f t="shared" si="135"/>
        <v/>
      </c>
      <c r="V162" s="87">
        <f t="shared" ref="V162:AB164" si="164">V150+V153+V156+V159</f>
        <v>0</v>
      </c>
      <c r="W162" s="87">
        <f t="shared" si="164"/>
        <v>0</v>
      </c>
      <c r="X162" s="87">
        <f t="shared" si="164"/>
        <v>0</v>
      </c>
      <c r="Y162" s="87">
        <f t="shared" si="164"/>
        <v>0</v>
      </c>
      <c r="Z162" s="87">
        <f t="shared" si="164"/>
        <v>0</v>
      </c>
      <c r="AA162" s="87">
        <f t="shared" si="164"/>
        <v>0</v>
      </c>
      <c r="AB162" s="87">
        <f t="shared" si="164"/>
        <v>0</v>
      </c>
      <c r="AC162" s="54">
        <f t="shared" si="136"/>
        <v>0</v>
      </c>
      <c r="AD162" s="70" t="str">
        <f t="shared" si="142"/>
        <v/>
      </c>
    </row>
    <row r="163" spans="1:30" ht="17.25" customHeight="1" x14ac:dyDescent="0.15">
      <c r="A163" s="104" t="s">
        <v>95</v>
      </c>
      <c r="B163" s="29" t="s">
        <v>39</v>
      </c>
      <c r="C163" s="100">
        <f t="shared" si="161"/>
        <v>8794</v>
      </c>
      <c r="D163" s="100">
        <f t="shared" si="161"/>
        <v>106</v>
      </c>
      <c r="E163" s="101">
        <f t="shared" si="127"/>
        <v>1.205367295883557E-2</v>
      </c>
      <c r="F163" s="100">
        <f>F151+F154+F157+F160</f>
        <v>87</v>
      </c>
      <c r="G163" s="101">
        <f t="shared" si="128"/>
        <v>0.82075471698113212</v>
      </c>
      <c r="H163" s="100">
        <f t="shared" si="162"/>
        <v>6</v>
      </c>
      <c r="I163" s="100">
        <f t="shared" si="162"/>
        <v>0</v>
      </c>
      <c r="J163" s="100">
        <f t="shared" si="162"/>
        <v>0</v>
      </c>
      <c r="K163" s="102">
        <f t="shared" si="162"/>
        <v>49</v>
      </c>
      <c r="L163" s="102">
        <f t="shared" si="162"/>
        <v>20</v>
      </c>
      <c r="M163" s="102">
        <f t="shared" si="162"/>
        <v>12</v>
      </c>
      <c r="N163" s="102">
        <f t="shared" si="162"/>
        <v>5</v>
      </c>
      <c r="O163" s="33">
        <f t="shared" si="134"/>
        <v>5.685694791903571E-4</v>
      </c>
      <c r="P163" s="33">
        <f t="shared" si="141"/>
        <v>4.716981132075472E-2</v>
      </c>
      <c r="Q163" s="102">
        <f t="shared" si="163"/>
        <v>110</v>
      </c>
      <c r="R163" s="102">
        <f t="shared" si="163"/>
        <v>0</v>
      </c>
      <c r="S163" s="103">
        <f t="shared" si="129"/>
        <v>0</v>
      </c>
      <c r="T163" s="102">
        <f>T151+T154+T157+T160</f>
        <v>0</v>
      </c>
      <c r="U163" s="34" t="str">
        <f t="shared" si="135"/>
        <v/>
      </c>
      <c r="V163" s="102">
        <f t="shared" si="164"/>
        <v>0</v>
      </c>
      <c r="W163" s="102">
        <f t="shared" si="164"/>
        <v>0</v>
      </c>
      <c r="X163" s="102">
        <f t="shared" si="164"/>
        <v>0</v>
      </c>
      <c r="Y163" s="102">
        <f t="shared" si="164"/>
        <v>0</v>
      </c>
      <c r="Z163" s="102">
        <f t="shared" si="164"/>
        <v>0</v>
      </c>
      <c r="AA163" s="102">
        <f t="shared" si="164"/>
        <v>0</v>
      </c>
      <c r="AB163" s="102">
        <f t="shared" si="164"/>
        <v>0</v>
      </c>
      <c r="AC163" s="35">
        <f t="shared" si="136"/>
        <v>0</v>
      </c>
      <c r="AD163" s="36" t="str">
        <f t="shared" si="142"/>
        <v/>
      </c>
    </row>
    <row r="164" spans="1:30" ht="17.25" customHeight="1" thickBot="1" x14ac:dyDescent="0.2">
      <c r="A164" s="57" t="s">
        <v>58</v>
      </c>
      <c r="B164" s="58" t="s">
        <v>40</v>
      </c>
      <c r="C164" s="89">
        <f t="shared" si="161"/>
        <v>10781</v>
      </c>
      <c r="D164" s="89">
        <f t="shared" si="161"/>
        <v>174</v>
      </c>
      <c r="E164" s="60">
        <f t="shared" si="127"/>
        <v>1.613950468416659E-2</v>
      </c>
      <c r="F164" s="89">
        <f>F152+F155+F158+F161</f>
        <v>138</v>
      </c>
      <c r="G164" s="60">
        <f t="shared" si="128"/>
        <v>0.7931034482758621</v>
      </c>
      <c r="H164" s="89">
        <f t="shared" si="162"/>
        <v>7</v>
      </c>
      <c r="I164" s="89">
        <f t="shared" si="162"/>
        <v>1</v>
      </c>
      <c r="J164" s="89">
        <f t="shared" si="162"/>
        <v>0</v>
      </c>
      <c r="K164" s="90">
        <f t="shared" si="162"/>
        <v>76</v>
      </c>
      <c r="L164" s="90">
        <f t="shared" si="162"/>
        <v>35</v>
      </c>
      <c r="M164" s="90">
        <f t="shared" si="162"/>
        <v>19</v>
      </c>
      <c r="N164" s="90">
        <f t="shared" si="162"/>
        <v>6</v>
      </c>
      <c r="O164" s="62">
        <f t="shared" si="134"/>
        <v>5.5653464428160649E-4</v>
      </c>
      <c r="P164" s="63">
        <f t="shared" si="141"/>
        <v>3.4482758620689655E-2</v>
      </c>
      <c r="Q164" s="90">
        <f t="shared" si="163"/>
        <v>245</v>
      </c>
      <c r="R164" s="90">
        <f t="shared" si="163"/>
        <v>0</v>
      </c>
      <c r="S164" s="64">
        <f t="shared" si="129"/>
        <v>0</v>
      </c>
      <c r="T164" s="90">
        <f>T152+T155+T158+T161</f>
        <v>0</v>
      </c>
      <c r="U164" s="64" t="str">
        <f t="shared" si="135"/>
        <v/>
      </c>
      <c r="V164" s="90">
        <f t="shared" si="164"/>
        <v>0</v>
      </c>
      <c r="W164" s="90">
        <f t="shared" si="164"/>
        <v>0</v>
      </c>
      <c r="X164" s="90">
        <f t="shared" si="164"/>
        <v>0</v>
      </c>
      <c r="Y164" s="90">
        <f t="shared" si="164"/>
        <v>0</v>
      </c>
      <c r="Z164" s="90">
        <f t="shared" si="164"/>
        <v>0</v>
      </c>
      <c r="AA164" s="90">
        <f t="shared" si="164"/>
        <v>0</v>
      </c>
      <c r="AB164" s="90">
        <f t="shared" si="164"/>
        <v>0</v>
      </c>
      <c r="AC164" s="65">
        <f t="shared" si="136"/>
        <v>0</v>
      </c>
      <c r="AD164" s="66" t="str">
        <f t="shared" si="142"/>
        <v/>
      </c>
    </row>
    <row r="165" spans="1:30" ht="17.25" customHeight="1" x14ac:dyDescent="0.15">
      <c r="A165" s="28"/>
      <c r="B165" s="67" t="s">
        <v>37</v>
      </c>
      <c r="C165" s="38">
        <f>#REF!</f>
        <v>1022</v>
      </c>
      <c r="D165" s="38">
        <f>#REF!</f>
        <v>20</v>
      </c>
      <c r="E165" s="68">
        <f t="shared" si="127"/>
        <v>1.9569471624266144E-2</v>
      </c>
      <c r="F165" s="38">
        <f>#REF!</f>
        <v>11</v>
      </c>
      <c r="G165" s="68">
        <f t="shared" si="128"/>
        <v>0.55000000000000004</v>
      </c>
      <c r="H165" s="38">
        <f>#REF!</f>
        <v>1</v>
      </c>
      <c r="I165" s="38">
        <f>#REF!</f>
        <v>0</v>
      </c>
      <c r="J165" s="38">
        <f>#REF!</f>
        <v>0</v>
      </c>
      <c r="K165" s="40">
        <f>#REF!</f>
        <v>6</v>
      </c>
      <c r="L165" s="40">
        <f>#REF!</f>
        <v>2</v>
      </c>
      <c r="M165" s="40">
        <f>#REF!</f>
        <v>2</v>
      </c>
      <c r="N165" s="40">
        <f>#REF!</f>
        <v>1</v>
      </c>
      <c r="O165" s="41">
        <f t="shared" si="134"/>
        <v>9.7847358121330719E-4</v>
      </c>
      <c r="P165" s="69">
        <f t="shared" si="141"/>
        <v>0.05</v>
      </c>
      <c r="Q165" s="40">
        <f>#REF!</f>
        <v>64</v>
      </c>
      <c r="R165" s="40">
        <f>#REF!</f>
        <v>0</v>
      </c>
      <c r="S165" s="43">
        <f t="shared" si="129"/>
        <v>0</v>
      </c>
      <c r="T165" s="40">
        <f>#REF!</f>
        <v>0</v>
      </c>
      <c r="U165" s="43" t="str">
        <f t="shared" si="135"/>
        <v/>
      </c>
      <c r="V165" s="40">
        <f>#REF!</f>
        <v>0</v>
      </c>
      <c r="W165" s="40">
        <f>#REF!</f>
        <v>0</v>
      </c>
      <c r="X165" s="40">
        <f>#REF!</f>
        <v>0</v>
      </c>
      <c r="Y165" s="40">
        <f>#REF!</f>
        <v>0</v>
      </c>
      <c r="Z165" s="40">
        <f>#REF!</f>
        <v>0</v>
      </c>
      <c r="AA165" s="40">
        <f>#REF!</f>
        <v>0</v>
      </c>
      <c r="AB165" s="40">
        <f>#REF!</f>
        <v>0</v>
      </c>
      <c r="AC165" s="44">
        <f t="shared" si="136"/>
        <v>0</v>
      </c>
      <c r="AD165" s="70" t="str">
        <f t="shared" si="142"/>
        <v/>
      </c>
    </row>
    <row r="166" spans="1:30" ht="17.25" customHeight="1" x14ac:dyDescent="0.15">
      <c r="A166" s="28" t="s">
        <v>96</v>
      </c>
      <c r="B166" s="29" t="s">
        <v>39</v>
      </c>
      <c r="C166" s="30">
        <f>C167-C165</f>
        <v>4596</v>
      </c>
      <c r="D166" s="30">
        <f>D167-D165</f>
        <v>83</v>
      </c>
      <c r="E166" s="31">
        <f t="shared" si="127"/>
        <v>1.8059181897302001E-2</v>
      </c>
      <c r="F166" s="30">
        <f>F167-F165</f>
        <v>74</v>
      </c>
      <c r="G166" s="31">
        <f t="shared" si="128"/>
        <v>0.89156626506024095</v>
      </c>
      <c r="H166" s="30">
        <f t="shared" ref="H166:N166" si="165">H167-H165</f>
        <v>3</v>
      </c>
      <c r="I166" s="30">
        <f t="shared" si="165"/>
        <v>1</v>
      </c>
      <c r="J166" s="30">
        <f t="shared" si="165"/>
        <v>1</v>
      </c>
      <c r="K166" s="32">
        <f t="shared" si="165"/>
        <v>38</v>
      </c>
      <c r="L166" s="32">
        <f t="shared" si="165"/>
        <v>27</v>
      </c>
      <c r="M166" s="32">
        <f t="shared" si="165"/>
        <v>4</v>
      </c>
      <c r="N166" s="32">
        <f t="shared" si="165"/>
        <v>3</v>
      </c>
      <c r="O166" s="33">
        <f t="shared" si="134"/>
        <v>6.5274151436031332E-4</v>
      </c>
      <c r="P166" s="33">
        <f t="shared" si="141"/>
        <v>3.614457831325301E-2</v>
      </c>
      <c r="Q166" s="32">
        <f>Q167-Q165</f>
        <v>52</v>
      </c>
      <c r="R166" s="32">
        <f>R167-R165</f>
        <v>0</v>
      </c>
      <c r="S166" s="34">
        <f t="shared" si="129"/>
        <v>0</v>
      </c>
      <c r="T166" s="32">
        <f>T167-T165</f>
        <v>0</v>
      </c>
      <c r="U166" s="34" t="str">
        <f t="shared" si="135"/>
        <v/>
      </c>
      <c r="V166" s="32">
        <f t="shared" ref="V166:AB166" si="166">V167-V165</f>
        <v>0</v>
      </c>
      <c r="W166" s="32">
        <f t="shared" si="166"/>
        <v>0</v>
      </c>
      <c r="X166" s="32">
        <f t="shared" si="166"/>
        <v>0</v>
      </c>
      <c r="Y166" s="32">
        <f t="shared" si="166"/>
        <v>0</v>
      </c>
      <c r="Z166" s="32">
        <f t="shared" si="166"/>
        <v>0</v>
      </c>
      <c r="AA166" s="32">
        <f t="shared" si="166"/>
        <v>0</v>
      </c>
      <c r="AB166" s="32">
        <f t="shared" si="166"/>
        <v>0</v>
      </c>
      <c r="AC166" s="35">
        <f t="shared" si="136"/>
        <v>0</v>
      </c>
      <c r="AD166" s="36" t="str">
        <f t="shared" si="142"/>
        <v/>
      </c>
    </row>
    <row r="167" spans="1:30" ht="17.25" customHeight="1" x14ac:dyDescent="0.15">
      <c r="A167" s="71"/>
      <c r="B167" s="72" t="s">
        <v>40</v>
      </c>
      <c r="C167" s="73">
        <f>#REF!</f>
        <v>5618</v>
      </c>
      <c r="D167" s="73">
        <f>#REF!</f>
        <v>103</v>
      </c>
      <c r="E167" s="74">
        <f t="shared" si="127"/>
        <v>1.8333926664293343E-2</v>
      </c>
      <c r="F167" s="73">
        <f>#REF!</f>
        <v>85</v>
      </c>
      <c r="G167" s="74">
        <f t="shared" si="128"/>
        <v>0.82524271844660191</v>
      </c>
      <c r="H167" s="73">
        <f>#REF!</f>
        <v>4</v>
      </c>
      <c r="I167" s="73">
        <f>#REF!</f>
        <v>1</v>
      </c>
      <c r="J167" s="73">
        <f>#REF!</f>
        <v>1</v>
      </c>
      <c r="K167" s="75">
        <f>#REF!</f>
        <v>44</v>
      </c>
      <c r="L167" s="75">
        <f>#REF!</f>
        <v>29</v>
      </c>
      <c r="M167" s="75">
        <f>#REF!</f>
        <v>6</v>
      </c>
      <c r="N167" s="75">
        <f>#REF!</f>
        <v>4</v>
      </c>
      <c r="O167" s="76">
        <f t="shared" si="134"/>
        <v>7.1199715201139199E-4</v>
      </c>
      <c r="P167" s="77">
        <f t="shared" si="141"/>
        <v>3.8834951456310676E-2</v>
      </c>
      <c r="Q167" s="75">
        <f>#REF!</f>
        <v>116</v>
      </c>
      <c r="R167" s="75">
        <f>#REF!</f>
        <v>0</v>
      </c>
      <c r="S167" s="78">
        <f t="shared" si="129"/>
        <v>0</v>
      </c>
      <c r="T167" s="75">
        <f>#REF!</f>
        <v>0</v>
      </c>
      <c r="U167" s="78" t="str">
        <f t="shared" si="135"/>
        <v/>
      </c>
      <c r="V167" s="75">
        <f>#REF!</f>
        <v>0</v>
      </c>
      <c r="W167" s="75">
        <f>#REF!</f>
        <v>0</v>
      </c>
      <c r="X167" s="75">
        <f>#REF!</f>
        <v>0</v>
      </c>
      <c r="Y167" s="75">
        <f>#REF!</f>
        <v>0</v>
      </c>
      <c r="Z167" s="75">
        <f>#REF!</f>
        <v>0</v>
      </c>
      <c r="AA167" s="75">
        <f>#REF!</f>
        <v>0</v>
      </c>
      <c r="AB167" s="75">
        <f>#REF!</f>
        <v>0</v>
      </c>
      <c r="AC167" s="44">
        <f t="shared" si="136"/>
        <v>0</v>
      </c>
      <c r="AD167" s="79" t="str">
        <f t="shared" si="142"/>
        <v/>
      </c>
    </row>
    <row r="168" spans="1:30" ht="17.25" customHeight="1" x14ac:dyDescent="0.15">
      <c r="A168" s="18"/>
      <c r="B168" s="19" t="s">
        <v>37</v>
      </c>
      <c r="C168" s="20">
        <f>#REF!</f>
        <v>109</v>
      </c>
      <c r="D168" s="20">
        <f>#REF!</f>
        <v>2</v>
      </c>
      <c r="E168" s="21">
        <f t="shared" si="127"/>
        <v>1.834862385321101E-2</v>
      </c>
      <c r="F168" s="20">
        <f>#REF!</f>
        <v>2</v>
      </c>
      <c r="G168" s="21">
        <f t="shared" si="128"/>
        <v>1</v>
      </c>
      <c r="H168" s="20">
        <f>#REF!</f>
        <v>0</v>
      </c>
      <c r="I168" s="20">
        <f>#REF!</f>
        <v>0</v>
      </c>
      <c r="J168" s="20">
        <f>#REF!</f>
        <v>0</v>
      </c>
      <c r="K168" s="22">
        <f>#REF!</f>
        <v>1</v>
      </c>
      <c r="L168" s="22">
        <f>#REF!</f>
        <v>1</v>
      </c>
      <c r="M168" s="22">
        <f>#REF!</f>
        <v>0</v>
      </c>
      <c r="N168" s="22">
        <f>#REF!</f>
        <v>0</v>
      </c>
      <c r="O168" s="23">
        <f t="shared" si="134"/>
        <v>0</v>
      </c>
      <c r="P168" s="69">
        <f t="shared" si="141"/>
        <v>0</v>
      </c>
      <c r="Q168" s="22">
        <f>#REF!</f>
        <v>9</v>
      </c>
      <c r="R168" s="22">
        <f>#REF!</f>
        <v>0</v>
      </c>
      <c r="S168" s="25">
        <f t="shared" si="129"/>
        <v>0</v>
      </c>
      <c r="T168" s="22">
        <f>#REF!</f>
        <v>0</v>
      </c>
      <c r="U168" s="25" t="str">
        <f t="shared" si="135"/>
        <v/>
      </c>
      <c r="V168" s="22">
        <f>#REF!</f>
        <v>0</v>
      </c>
      <c r="W168" s="22">
        <f>#REF!</f>
        <v>0</v>
      </c>
      <c r="X168" s="22">
        <f>#REF!</f>
        <v>0</v>
      </c>
      <c r="Y168" s="22">
        <f>#REF!</f>
        <v>0</v>
      </c>
      <c r="Z168" s="22">
        <f>#REF!</f>
        <v>0</v>
      </c>
      <c r="AA168" s="22">
        <f>#REF!</f>
        <v>0</v>
      </c>
      <c r="AB168" s="22">
        <f>#REF!</f>
        <v>0</v>
      </c>
      <c r="AC168" s="26">
        <f t="shared" si="136"/>
        <v>0</v>
      </c>
      <c r="AD168" s="70" t="str">
        <f t="shared" si="142"/>
        <v/>
      </c>
    </row>
    <row r="169" spans="1:30" ht="17.25" customHeight="1" x14ac:dyDescent="0.15">
      <c r="A169" s="28" t="s">
        <v>97</v>
      </c>
      <c r="B169" s="29" t="s">
        <v>39</v>
      </c>
      <c r="C169" s="30">
        <f>C170-C168</f>
        <v>463</v>
      </c>
      <c r="D169" s="30">
        <f>D170-D168</f>
        <v>10</v>
      </c>
      <c r="E169" s="31">
        <f t="shared" si="127"/>
        <v>2.159827213822894E-2</v>
      </c>
      <c r="F169" s="30">
        <f>F170-F168</f>
        <v>10</v>
      </c>
      <c r="G169" s="31">
        <f t="shared" si="128"/>
        <v>1</v>
      </c>
      <c r="H169" s="30">
        <f t="shared" ref="H169:N169" si="167">H170-H168</f>
        <v>0</v>
      </c>
      <c r="I169" s="30">
        <f t="shared" si="167"/>
        <v>1</v>
      </c>
      <c r="J169" s="30">
        <f t="shared" si="167"/>
        <v>0</v>
      </c>
      <c r="K169" s="32">
        <f t="shared" si="167"/>
        <v>3</v>
      </c>
      <c r="L169" s="32">
        <f t="shared" si="167"/>
        <v>6</v>
      </c>
      <c r="M169" s="32">
        <f t="shared" si="167"/>
        <v>0</v>
      </c>
      <c r="N169" s="32">
        <f t="shared" si="167"/>
        <v>0</v>
      </c>
      <c r="O169" s="33">
        <f t="shared" si="134"/>
        <v>0</v>
      </c>
      <c r="P169" s="33">
        <f t="shared" si="141"/>
        <v>0</v>
      </c>
      <c r="Q169" s="32">
        <f>Q170-Q168</f>
        <v>2</v>
      </c>
      <c r="R169" s="32">
        <f>R170-R168</f>
        <v>0</v>
      </c>
      <c r="S169" s="34">
        <f t="shared" si="129"/>
        <v>0</v>
      </c>
      <c r="T169" s="32">
        <f>T170-T168</f>
        <v>0</v>
      </c>
      <c r="U169" s="34" t="str">
        <f t="shared" si="135"/>
        <v/>
      </c>
      <c r="V169" s="32">
        <f t="shared" ref="V169:AB169" si="168">V170-V168</f>
        <v>0</v>
      </c>
      <c r="W169" s="32">
        <f t="shared" si="168"/>
        <v>0</v>
      </c>
      <c r="X169" s="32">
        <f t="shared" si="168"/>
        <v>0</v>
      </c>
      <c r="Y169" s="32">
        <f t="shared" si="168"/>
        <v>0</v>
      </c>
      <c r="Z169" s="32">
        <f t="shared" si="168"/>
        <v>0</v>
      </c>
      <c r="AA169" s="32">
        <f t="shared" si="168"/>
        <v>0</v>
      </c>
      <c r="AB169" s="32">
        <f t="shared" si="168"/>
        <v>0</v>
      </c>
      <c r="AC169" s="35">
        <f t="shared" si="136"/>
        <v>0</v>
      </c>
      <c r="AD169" s="36" t="str">
        <f t="shared" si="142"/>
        <v/>
      </c>
    </row>
    <row r="170" spans="1:30" ht="17.25" customHeight="1" x14ac:dyDescent="0.15">
      <c r="A170" s="71"/>
      <c r="B170" s="72" t="s">
        <v>40</v>
      </c>
      <c r="C170" s="73">
        <f>#REF!</f>
        <v>572</v>
      </c>
      <c r="D170" s="73">
        <f>#REF!</f>
        <v>12</v>
      </c>
      <c r="E170" s="74">
        <f t="shared" si="127"/>
        <v>2.097902097902098E-2</v>
      </c>
      <c r="F170" s="73">
        <f>#REF!</f>
        <v>12</v>
      </c>
      <c r="G170" s="74">
        <f t="shared" si="128"/>
        <v>1</v>
      </c>
      <c r="H170" s="73">
        <f>#REF!</f>
        <v>0</v>
      </c>
      <c r="I170" s="73">
        <f>#REF!</f>
        <v>1</v>
      </c>
      <c r="J170" s="73">
        <f>#REF!</f>
        <v>0</v>
      </c>
      <c r="K170" s="75">
        <f>#REF!</f>
        <v>4</v>
      </c>
      <c r="L170" s="75">
        <f>#REF!</f>
        <v>7</v>
      </c>
      <c r="M170" s="75">
        <f>#REF!</f>
        <v>0</v>
      </c>
      <c r="N170" s="75">
        <f>#REF!</f>
        <v>0</v>
      </c>
      <c r="O170" s="76">
        <f t="shared" si="134"/>
        <v>0</v>
      </c>
      <c r="P170" s="77">
        <f t="shared" si="141"/>
        <v>0</v>
      </c>
      <c r="Q170" s="75">
        <f>#REF!</f>
        <v>11</v>
      </c>
      <c r="R170" s="75">
        <f>#REF!</f>
        <v>0</v>
      </c>
      <c r="S170" s="78">
        <f t="shared" si="129"/>
        <v>0</v>
      </c>
      <c r="T170" s="75">
        <f>#REF!</f>
        <v>0</v>
      </c>
      <c r="U170" s="78" t="str">
        <f t="shared" si="135"/>
        <v/>
      </c>
      <c r="V170" s="75">
        <f>#REF!</f>
        <v>0</v>
      </c>
      <c r="W170" s="75">
        <f>#REF!</f>
        <v>0</v>
      </c>
      <c r="X170" s="75">
        <f>#REF!</f>
        <v>0</v>
      </c>
      <c r="Y170" s="75">
        <f>#REF!</f>
        <v>0</v>
      </c>
      <c r="Z170" s="105">
        <f>#REF!</f>
        <v>0</v>
      </c>
      <c r="AA170" s="75">
        <f>#REF!</f>
        <v>0</v>
      </c>
      <c r="AB170" s="75">
        <f>#REF!</f>
        <v>0</v>
      </c>
      <c r="AC170" s="44">
        <f t="shared" si="136"/>
        <v>0</v>
      </c>
      <c r="AD170" s="79" t="str">
        <f t="shared" si="142"/>
        <v/>
      </c>
    </row>
    <row r="171" spans="1:30" ht="17.25" customHeight="1" x14ac:dyDescent="0.15">
      <c r="A171" s="18"/>
      <c r="B171" s="19" t="s">
        <v>37</v>
      </c>
      <c r="C171" s="20">
        <f>#REF!</f>
        <v>357</v>
      </c>
      <c r="D171" s="20">
        <f>#REF!</f>
        <v>7</v>
      </c>
      <c r="E171" s="21">
        <f t="shared" si="127"/>
        <v>1.9607843137254902E-2</v>
      </c>
      <c r="F171" s="20">
        <f>#REF!</f>
        <v>6</v>
      </c>
      <c r="G171" s="21">
        <f t="shared" si="128"/>
        <v>0.8571428571428571</v>
      </c>
      <c r="H171" s="20">
        <f>#REF!</f>
        <v>0</v>
      </c>
      <c r="I171" s="20">
        <f>#REF!</f>
        <v>1</v>
      </c>
      <c r="J171" s="20">
        <f>#REF!</f>
        <v>0</v>
      </c>
      <c r="K171" s="22">
        <f>#REF!</f>
        <v>2</v>
      </c>
      <c r="L171" s="22">
        <f>#REF!</f>
        <v>0</v>
      </c>
      <c r="M171" s="22">
        <f>#REF!</f>
        <v>3</v>
      </c>
      <c r="N171" s="22">
        <f>#REF!</f>
        <v>0</v>
      </c>
      <c r="O171" s="23">
        <f t="shared" si="134"/>
        <v>0</v>
      </c>
      <c r="P171" s="69">
        <f t="shared" si="141"/>
        <v>0</v>
      </c>
      <c r="Q171" s="22">
        <f>#REF!</f>
        <v>23</v>
      </c>
      <c r="R171" s="22">
        <f>#REF!</f>
        <v>0</v>
      </c>
      <c r="S171" s="25">
        <f t="shared" si="129"/>
        <v>0</v>
      </c>
      <c r="T171" s="22">
        <f>#REF!</f>
        <v>0</v>
      </c>
      <c r="U171" s="25" t="str">
        <f t="shared" si="135"/>
        <v/>
      </c>
      <c r="V171" s="22">
        <f>#REF!</f>
        <v>0</v>
      </c>
      <c r="W171" s="22">
        <f>#REF!</f>
        <v>0</v>
      </c>
      <c r="X171" s="22">
        <f>#REF!</f>
        <v>0</v>
      </c>
      <c r="Y171" s="22">
        <f>#REF!</f>
        <v>0</v>
      </c>
      <c r="Z171" s="22">
        <f>#REF!</f>
        <v>0</v>
      </c>
      <c r="AA171" s="22">
        <f>#REF!</f>
        <v>0</v>
      </c>
      <c r="AB171" s="22">
        <f>#REF!</f>
        <v>0</v>
      </c>
      <c r="AC171" s="26">
        <f t="shared" si="136"/>
        <v>0</v>
      </c>
      <c r="AD171" s="70" t="str">
        <f t="shared" si="142"/>
        <v/>
      </c>
    </row>
    <row r="172" spans="1:30" ht="17.25" customHeight="1" x14ac:dyDescent="0.15">
      <c r="A172" s="28" t="s">
        <v>98</v>
      </c>
      <c r="B172" s="29" t="s">
        <v>39</v>
      </c>
      <c r="C172" s="30">
        <f>C173-C171</f>
        <v>2005</v>
      </c>
      <c r="D172" s="30">
        <f>D173-D171</f>
        <v>40</v>
      </c>
      <c r="E172" s="31">
        <f t="shared" si="127"/>
        <v>1.9950124688279301E-2</v>
      </c>
      <c r="F172" s="30">
        <f>F173-F171</f>
        <v>32</v>
      </c>
      <c r="G172" s="31">
        <f t="shared" si="128"/>
        <v>0.8</v>
      </c>
      <c r="H172" s="30">
        <f t="shared" ref="H172:N172" si="169">H173-H171</f>
        <v>3</v>
      </c>
      <c r="I172" s="30">
        <f t="shared" si="169"/>
        <v>2</v>
      </c>
      <c r="J172" s="30">
        <f t="shared" si="169"/>
        <v>0</v>
      </c>
      <c r="K172" s="32">
        <f t="shared" si="169"/>
        <v>9</v>
      </c>
      <c r="L172" s="32">
        <f t="shared" si="169"/>
        <v>13</v>
      </c>
      <c r="M172" s="32">
        <f t="shared" si="169"/>
        <v>5</v>
      </c>
      <c r="N172" s="32">
        <f t="shared" si="169"/>
        <v>3</v>
      </c>
      <c r="O172" s="33">
        <f t="shared" si="134"/>
        <v>1.4962593516209476E-3</v>
      </c>
      <c r="P172" s="33">
        <f t="shared" si="141"/>
        <v>7.4999999999999997E-2</v>
      </c>
      <c r="Q172" s="32">
        <f>Q173-Q171</f>
        <v>11</v>
      </c>
      <c r="R172" s="32">
        <f>R173-R171</f>
        <v>0</v>
      </c>
      <c r="S172" s="34">
        <f t="shared" si="129"/>
        <v>0</v>
      </c>
      <c r="T172" s="32">
        <f>T173-T171</f>
        <v>0</v>
      </c>
      <c r="U172" s="34" t="str">
        <f t="shared" si="135"/>
        <v/>
      </c>
      <c r="V172" s="32">
        <f t="shared" ref="V172:AB172" si="170">V173-V171</f>
        <v>0</v>
      </c>
      <c r="W172" s="32">
        <f t="shared" si="170"/>
        <v>0</v>
      </c>
      <c r="X172" s="32">
        <f t="shared" si="170"/>
        <v>0</v>
      </c>
      <c r="Y172" s="32">
        <f t="shared" si="170"/>
        <v>0</v>
      </c>
      <c r="Z172" s="32">
        <f t="shared" si="170"/>
        <v>0</v>
      </c>
      <c r="AA172" s="32">
        <f t="shared" si="170"/>
        <v>0</v>
      </c>
      <c r="AB172" s="32">
        <f t="shared" si="170"/>
        <v>0</v>
      </c>
      <c r="AC172" s="35">
        <f t="shared" si="136"/>
        <v>0</v>
      </c>
      <c r="AD172" s="36" t="str">
        <f t="shared" si="142"/>
        <v/>
      </c>
    </row>
    <row r="173" spans="1:30" ht="17.25" customHeight="1" thickBot="1" x14ac:dyDescent="0.2">
      <c r="A173" s="28"/>
      <c r="B173" s="37" t="s">
        <v>40</v>
      </c>
      <c r="C173" s="38">
        <f>#REF!</f>
        <v>2362</v>
      </c>
      <c r="D173" s="38">
        <f>#REF!</f>
        <v>47</v>
      </c>
      <c r="E173" s="39">
        <f t="shared" si="127"/>
        <v>1.9898391193903471E-2</v>
      </c>
      <c r="F173" s="38">
        <f>#REF!</f>
        <v>38</v>
      </c>
      <c r="G173" s="39">
        <f t="shared" si="128"/>
        <v>0.80851063829787229</v>
      </c>
      <c r="H173" s="38">
        <f>#REF!</f>
        <v>3</v>
      </c>
      <c r="I173" s="38">
        <f>#REF!</f>
        <v>3</v>
      </c>
      <c r="J173" s="38">
        <f>#REF!</f>
        <v>0</v>
      </c>
      <c r="K173" s="40">
        <f>#REF!</f>
        <v>11</v>
      </c>
      <c r="L173" s="40">
        <f>#REF!</f>
        <v>13</v>
      </c>
      <c r="M173" s="40">
        <f>#REF!</f>
        <v>8</v>
      </c>
      <c r="N173" s="40">
        <f>#REF!</f>
        <v>3</v>
      </c>
      <c r="O173" s="41">
        <f t="shared" si="134"/>
        <v>1.2701100762066045E-3</v>
      </c>
      <c r="P173" s="63">
        <f t="shared" si="141"/>
        <v>6.3829787234042548E-2</v>
      </c>
      <c r="Q173" s="40">
        <f>#REF!</f>
        <v>34</v>
      </c>
      <c r="R173" s="40">
        <f>#REF!</f>
        <v>0</v>
      </c>
      <c r="S173" s="43">
        <f t="shared" si="129"/>
        <v>0</v>
      </c>
      <c r="T173" s="40">
        <f>#REF!</f>
        <v>0</v>
      </c>
      <c r="U173" s="43" t="str">
        <f t="shared" si="135"/>
        <v/>
      </c>
      <c r="V173" s="40">
        <f>#REF!</f>
        <v>0</v>
      </c>
      <c r="W173" s="40">
        <f>#REF!</f>
        <v>0</v>
      </c>
      <c r="X173" s="40">
        <f>#REF!</f>
        <v>0</v>
      </c>
      <c r="Y173" s="40">
        <f>#REF!</f>
        <v>0</v>
      </c>
      <c r="Z173" s="40">
        <f>#REF!</f>
        <v>0</v>
      </c>
      <c r="AA173" s="40">
        <f>#REF!</f>
        <v>0</v>
      </c>
      <c r="AB173" s="40">
        <f>#REF!</f>
        <v>0</v>
      </c>
      <c r="AC173" s="44">
        <f t="shared" si="136"/>
        <v>0</v>
      </c>
      <c r="AD173" s="66" t="str">
        <f t="shared" si="142"/>
        <v/>
      </c>
    </row>
    <row r="174" spans="1:30" ht="17.25" customHeight="1" x14ac:dyDescent="0.15">
      <c r="A174" s="46"/>
      <c r="B174" s="47" t="s">
        <v>37</v>
      </c>
      <c r="C174" s="85">
        <f t="shared" ref="C174:D176" si="171">C165+C168+C171</f>
        <v>1488</v>
      </c>
      <c r="D174" s="85">
        <f t="shared" si="171"/>
        <v>29</v>
      </c>
      <c r="E174" s="49">
        <f t="shared" si="127"/>
        <v>1.9489247311827957E-2</v>
      </c>
      <c r="F174" s="85">
        <f>F165+F168+F171</f>
        <v>19</v>
      </c>
      <c r="G174" s="49">
        <f t="shared" si="128"/>
        <v>0.65517241379310343</v>
      </c>
      <c r="H174" s="85">
        <f t="shared" ref="H174:N176" si="172">H165+H168+H171</f>
        <v>1</v>
      </c>
      <c r="I174" s="85">
        <f t="shared" si="172"/>
        <v>1</v>
      </c>
      <c r="J174" s="85">
        <f t="shared" si="172"/>
        <v>0</v>
      </c>
      <c r="K174" s="87">
        <f t="shared" si="172"/>
        <v>9</v>
      </c>
      <c r="L174" s="87">
        <f t="shared" si="172"/>
        <v>3</v>
      </c>
      <c r="M174" s="87">
        <f t="shared" si="172"/>
        <v>5</v>
      </c>
      <c r="N174" s="87">
        <f t="shared" si="172"/>
        <v>1</v>
      </c>
      <c r="O174" s="51">
        <f t="shared" si="134"/>
        <v>6.7204301075268823E-4</v>
      </c>
      <c r="P174" s="69">
        <f t="shared" si="141"/>
        <v>3.4482758620689655E-2</v>
      </c>
      <c r="Q174" s="87">
        <f t="shared" ref="Q174:R176" si="173">Q165+Q168+Q171</f>
        <v>96</v>
      </c>
      <c r="R174" s="87">
        <f t="shared" si="173"/>
        <v>0</v>
      </c>
      <c r="S174" s="53">
        <f>R174/Q174</f>
        <v>0</v>
      </c>
      <c r="T174" s="87">
        <f>T165+T168+T171</f>
        <v>0</v>
      </c>
      <c r="U174" s="53" t="str">
        <f t="shared" si="135"/>
        <v/>
      </c>
      <c r="V174" s="87">
        <f t="shared" ref="V174:AB176" si="174">V165+V168+V171</f>
        <v>0</v>
      </c>
      <c r="W174" s="87">
        <f t="shared" si="174"/>
        <v>0</v>
      </c>
      <c r="X174" s="87">
        <f t="shared" si="174"/>
        <v>0</v>
      </c>
      <c r="Y174" s="87">
        <f t="shared" si="174"/>
        <v>0</v>
      </c>
      <c r="Z174" s="87">
        <f t="shared" si="174"/>
        <v>0</v>
      </c>
      <c r="AA174" s="87">
        <f t="shared" si="174"/>
        <v>0</v>
      </c>
      <c r="AB174" s="87">
        <f t="shared" si="174"/>
        <v>0</v>
      </c>
      <c r="AC174" s="54">
        <f t="shared" si="136"/>
        <v>0</v>
      </c>
      <c r="AD174" s="70" t="str">
        <f t="shared" si="142"/>
        <v/>
      </c>
    </row>
    <row r="175" spans="1:30" ht="17.25" customHeight="1" x14ac:dyDescent="0.15">
      <c r="A175" s="56" t="s">
        <v>99</v>
      </c>
      <c r="B175" s="29" t="s">
        <v>39</v>
      </c>
      <c r="C175" s="30">
        <f t="shared" si="171"/>
        <v>7064</v>
      </c>
      <c r="D175" s="30">
        <f t="shared" si="171"/>
        <v>133</v>
      </c>
      <c r="E175" s="31">
        <f t="shared" si="127"/>
        <v>1.8827859569648924E-2</v>
      </c>
      <c r="F175" s="30">
        <f>F166+F169+F172</f>
        <v>116</v>
      </c>
      <c r="G175" s="31">
        <f t="shared" si="128"/>
        <v>0.8721804511278195</v>
      </c>
      <c r="H175" s="30">
        <f t="shared" si="172"/>
        <v>6</v>
      </c>
      <c r="I175" s="30">
        <f t="shared" si="172"/>
        <v>4</v>
      </c>
      <c r="J175" s="30">
        <f t="shared" si="172"/>
        <v>1</v>
      </c>
      <c r="K175" s="32">
        <f t="shared" si="172"/>
        <v>50</v>
      </c>
      <c r="L175" s="32">
        <f t="shared" si="172"/>
        <v>46</v>
      </c>
      <c r="M175" s="32">
        <f t="shared" si="172"/>
        <v>9</v>
      </c>
      <c r="N175" s="32">
        <f t="shared" si="172"/>
        <v>6</v>
      </c>
      <c r="O175" s="33">
        <f t="shared" si="134"/>
        <v>8.4937712344280861E-4</v>
      </c>
      <c r="P175" s="33">
        <f t="shared" si="141"/>
        <v>4.5112781954887216E-2</v>
      </c>
      <c r="Q175" s="32">
        <f t="shared" si="173"/>
        <v>65</v>
      </c>
      <c r="R175" s="32">
        <f t="shared" si="173"/>
        <v>0</v>
      </c>
      <c r="S175" s="34">
        <f t="shared" si="129"/>
        <v>0</v>
      </c>
      <c r="T175" s="32">
        <f>T166+T169+T172</f>
        <v>0</v>
      </c>
      <c r="U175" s="34" t="str">
        <f t="shared" si="135"/>
        <v/>
      </c>
      <c r="V175" s="32">
        <f t="shared" si="174"/>
        <v>0</v>
      </c>
      <c r="W175" s="32">
        <f t="shared" si="174"/>
        <v>0</v>
      </c>
      <c r="X175" s="32">
        <f t="shared" si="174"/>
        <v>0</v>
      </c>
      <c r="Y175" s="32">
        <f t="shared" si="174"/>
        <v>0</v>
      </c>
      <c r="Z175" s="32">
        <f t="shared" si="174"/>
        <v>0</v>
      </c>
      <c r="AA175" s="32">
        <f t="shared" si="174"/>
        <v>0</v>
      </c>
      <c r="AB175" s="32">
        <f t="shared" si="174"/>
        <v>0</v>
      </c>
      <c r="AC175" s="35">
        <f t="shared" si="136"/>
        <v>0</v>
      </c>
      <c r="AD175" s="36" t="str">
        <f t="shared" si="142"/>
        <v/>
      </c>
    </row>
    <row r="176" spans="1:30" ht="17.25" customHeight="1" thickBot="1" x14ac:dyDescent="0.2">
      <c r="A176" s="57" t="s">
        <v>49</v>
      </c>
      <c r="B176" s="58" t="s">
        <v>40</v>
      </c>
      <c r="C176" s="89">
        <f t="shared" si="171"/>
        <v>8552</v>
      </c>
      <c r="D176" s="89">
        <f t="shared" si="171"/>
        <v>162</v>
      </c>
      <c r="E176" s="60">
        <f t="shared" si="127"/>
        <v>1.8942937324602432E-2</v>
      </c>
      <c r="F176" s="89">
        <f>F167+F170+F173</f>
        <v>135</v>
      </c>
      <c r="G176" s="60">
        <f t="shared" si="128"/>
        <v>0.83333333333333337</v>
      </c>
      <c r="H176" s="89">
        <f t="shared" si="172"/>
        <v>7</v>
      </c>
      <c r="I176" s="89">
        <f t="shared" si="172"/>
        <v>5</v>
      </c>
      <c r="J176" s="89">
        <f t="shared" si="172"/>
        <v>1</v>
      </c>
      <c r="K176" s="90">
        <f t="shared" si="172"/>
        <v>59</v>
      </c>
      <c r="L176" s="90">
        <f t="shared" si="172"/>
        <v>49</v>
      </c>
      <c r="M176" s="90">
        <f t="shared" si="172"/>
        <v>14</v>
      </c>
      <c r="N176" s="90">
        <f t="shared" si="172"/>
        <v>7</v>
      </c>
      <c r="O176" s="62">
        <f t="shared" si="134"/>
        <v>8.1852198316183353E-4</v>
      </c>
      <c r="P176" s="63">
        <f t="shared" si="141"/>
        <v>4.3209876543209874E-2</v>
      </c>
      <c r="Q176" s="90">
        <f t="shared" si="173"/>
        <v>161</v>
      </c>
      <c r="R176" s="90">
        <f t="shared" si="173"/>
        <v>0</v>
      </c>
      <c r="S176" s="64">
        <f t="shared" si="129"/>
        <v>0</v>
      </c>
      <c r="T176" s="90">
        <f>T167+T170+T173</f>
        <v>0</v>
      </c>
      <c r="U176" s="64" t="str">
        <f t="shared" si="135"/>
        <v/>
      </c>
      <c r="V176" s="90">
        <f t="shared" si="174"/>
        <v>0</v>
      </c>
      <c r="W176" s="90">
        <f t="shared" si="174"/>
        <v>0</v>
      </c>
      <c r="X176" s="90">
        <f t="shared" si="174"/>
        <v>0</v>
      </c>
      <c r="Y176" s="90">
        <f t="shared" si="174"/>
        <v>0</v>
      </c>
      <c r="Z176" s="90">
        <f t="shared" si="174"/>
        <v>0</v>
      </c>
      <c r="AA176" s="90">
        <f t="shared" si="174"/>
        <v>0</v>
      </c>
      <c r="AB176" s="90">
        <f t="shared" si="174"/>
        <v>0</v>
      </c>
      <c r="AC176" s="65">
        <f t="shared" si="136"/>
        <v>0</v>
      </c>
      <c r="AD176" s="66" t="str">
        <f t="shared" si="142"/>
        <v/>
      </c>
    </row>
    <row r="177" spans="1:30" ht="17.25" customHeight="1" x14ac:dyDescent="0.15">
      <c r="A177" s="28"/>
      <c r="B177" s="67" t="s">
        <v>37</v>
      </c>
      <c r="C177" s="100">
        <f t="shared" ref="C177:D179" si="175">SUM(C9+C27+C36+C51+C63+C72+C84+C108+C126+C135+C147+C162+C174)</f>
        <v>29301</v>
      </c>
      <c r="D177" s="100">
        <f t="shared" si="175"/>
        <v>1062</v>
      </c>
      <c r="E177" s="101">
        <f t="shared" si="127"/>
        <v>3.6244496774854099E-2</v>
      </c>
      <c r="F177" s="100">
        <f>SUM(F9+F27+F36+F51+F63+F72+F84+F108+F126+F135+F147+F162+F174)</f>
        <v>853</v>
      </c>
      <c r="G177" s="101">
        <f t="shared" si="128"/>
        <v>0.80320150659133704</v>
      </c>
      <c r="H177" s="100">
        <f t="shared" ref="H177:N179" si="176">SUM(H9+H27+H36+H51+H63+H72+H84+H108+H126+H135+H147+H162+H174)</f>
        <v>22</v>
      </c>
      <c r="I177" s="100">
        <f t="shared" si="176"/>
        <v>11</v>
      </c>
      <c r="J177" s="100">
        <f t="shared" si="176"/>
        <v>4</v>
      </c>
      <c r="K177" s="102">
        <f t="shared" si="176"/>
        <v>413</v>
      </c>
      <c r="L177" s="102">
        <f t="shared" si="176"/>
        <v>307</v>
      </c>
      <c r="M177" s="102">
        <f t="shared" si="176"/>
        <v>96</v>
      </c>
      <c r="N177" s="102">
        <f t="shared" si="176"/>
        <v>20</v>
      </c>
      <c r="O177" s="41">
        <f t="shared" si="134"/>
        <v>6.8257056073171569E-4</v>
      </c>
      <c r="P177" s="69">
        <f t="shared" si="141"/>
        <v>1.8832391713747645E-2</v>
      </c>
      <c r="Q177" s="102">
        <f t="shared" ref="Q177:R179" si="177">SUM(Q9+Q27+Q36+Q51+Q63+Q72+Q84+Q108+Q126+Q135+Q147+Q162+Q174)</f>
        <v>1013</v>
      </c>
      <c r="R177" s="102">
        <f t="shared" si="177"/>
        <v>0</v>
      </c>
      <c r="S177" s="103">
        <f>R177/Q177</f>
        <v>0</v>
      </c>
      <c r="T177" s="102">
        <f>SUM(T9+T27+T36+T51+T63+T72+T84+T108+T126+T135+T147+T162+T174)</f>
        <v>0</v>
      </c>
      <c r="U177" s="53" t="str">
        <f t="shared" si="135"/>
        <v/>
      </c>
      <c r="V177" s="102">
        <f t="shared" ref="V177:AB179" si="178">SUM(V9+V27+V36+V51+V63+V72+V84+V108+V126+V135+V147+V162+V174)</f>
        <v>0</v>
      </c>
      <c r="W177" s="102">
        <f t="shared" si="178"/>
        <v>0</v>
      </c>
      <c r="X177" s="102">
        <f t="shared" si="178"/>
        <v>0</v>
      </c>
      <c r="Y177" s="102">
        <f t="shared" si="178"/>
        <v>0</v>
      </c>
      <c r="Z177" s="102">
        <f t="shared" si="178"/>
        <v>0</v>
      </c>
      <c r="AA177" s="102">
        <f t="shared" si="178"/>
        <v>0</v>
      </c>
      <c r="AB177" s="102">
        <f t="shared" si="178"/>
        <v>0</v>
      </c>
      <c r="AC177" s="44">
        <f t="shared" si="136"/>
        <v>0</v>
      </c>
      <c r="AD177" s="70" t="str">
        <f t="shared" si="142"/>
        <v/>
      </c>
    </row>
    <row r="178" spans="1:30" ht="17.25" customHeight="1" x14ac:dyDescent="0.15">
      <c r="A178" s="28" t="s">
        <v>100</v>
      </c>
      <c r="B178" s="29" t="s">
        <v>39</v>
      </c>
      <c r="C178" s="100">
        <f t="shared" si="175"/>
        <v>107749</v>
      </c>
      <c r="D178" s="100">
        <f t="shared" si="175"/>
        <v>2661</v>
      </c>
      <c r="E178" s="101">
        <f t="shared" si="127"/>
        <v>2.4696284884314471E-2</v>
      </c>
      <c r="F178" s="100">
        <f>SUM(F10+F28+F37+F52+F64+F73+F85+F109+F127+F136+F148+F163+F175)</f>
        <v>2275</v>
      </c>
      <c r="G178" s="101">
        <f t="shared" si="128"/>
        <v>0.85494175122134541</v>
      </c>
      <c r="H178" s="100">
        <f t="shared" si="176"/>
        <v>72</v>
      </c>
      <c r="I178" s="100">
        <f t="shared" si="176"/>
        <v>20</v>
      </c>
      <c r="J178" s="100">
        <f t="shared" si="176"/>
        <v>16</v>
      </c>
      <c r="K178" s="102">
        <f t="shared" si="176"/>
        <v>1094</v>
      </c>
      <c r="L178" s="102">
        <f t="shared" si="176"/>
        <v>821</v>
      </c>
      <c r="M178" s="102">
        <f t="shared" si="176"/>
        <v>254</v>
      </c>
      <c r="N178" s="102">
        <f t="shared" si="176"/>
        <v>67</v>
      </c>
      <c r="O178" s="33">
        <f t="shared" si="134"/>
        <v>6.2181551568924072E-4</v>
      </c>
      <c r="P178" s="33">
        <f t="shared" si="141"/>
        <v>2.5178504321683576E-2</v>
      </c>
      <c r="Q178" s="102">
        <f t="shared" si="177"/>
        <v>689</v>
      </c>
      <c r="R178" s="102">
        <f t="shared" si="177"/>
        <v>2</v>
      </c>
      <c r="S178" s="103">
        <f>R178/Q178</f>
        <v>2.9027576197387518E-3</v>
      </c>
      <c r="T178" s="102">
        <f>SUM(T10+T28+T37+T52+T64+T73+T85+T109+T127+T136+T148+T163+T175)</f>
        <v>2</v>
      </c>
      <c r="U178" s="35">
        <f>T178/R178</f>
        <v>1</v>
      </c>
      <c r="V178" s="102">
        <f t="shared" si="178"/>
        <v>0</v>
      </c>
      <c r="W178" s="102">
        <f t="shared" si="178"/>
        <v>0</v>
      </c>
      <c r="X178" s="102">
        <f t="shared" si="178"/>
        <v>0</v>
      </c>
      <c r="Y178" s="102">
        <f t="shared" si="178"/>
        <v>0</v>
      </c>
      <c r="Z178" s="102">
        <f t="shared" si="178"/>
        <v>2</v>
      </c>
      <c r="AA178" s="102">
        <f t="shared" si="178"/>
        <v>0</v>
      </c>
      <c r="AB178" s="102">
        <f t="shared" si="178"/>
        <v>0</v>
      </c>
      <c r="AC178" s="35">
        <f t="shared" si="136"/>
        <v>0</v>
      </c>
      <c r="AD178" s="36">
        <f t="shared" si="142"/>
        <v>0</v>
      </c>
    </row>
    <row r="179" spans="1:30" ht="17.25" customHeight="1" thickBot="1" x14ac:dyDescent="0.2">
      <c r="A179" s="106"/>
      <c r="B179" s="58" t="s">
        <v>40</v>
      </c>
      <c r="C179" s="59">
        <f t="shared" si="175"/>
        <v>137050</v>
      </c>
      <c r="D179" s="59">
        <f t="shared" si="175"/>
        <v>3723</v>
      </c>
      <c r="E179" s="60">
        <f t="shared" si="127"/>
        <v>2.7165268150310107E-2</v>
      </c>
      <c r="F179" s="59">
        <f>SUM(F11+F29+F38+F53+F65+F74+F86+F110+F128+F137+F149+F164+F176)</f>
        <v>3128</v>
      </c>
      <c r="G179" s="60">
        <f t="shared" si="128"/>
        <v>0.84018264840182644</v>
      </c>
      <c r="H179" s="59">
        <f t="shared" si="176"/>
        <v>94</v>
      </c>
      <c r="I179" s="59">
        <f t="shared" si="176"/>
        <v>31</v>
      </c>
      <c r="J179" s="59">
        <f t="shared" si="176"/>
        <v>20</v>
      </c>
      <c r="K179" s="61">
        <f t="shared" si="176"/>
        <v>1507</v>
      </c>
      <c r="L179" s="61">
        <f t="shared" si="176"/>
        <v>1128</v>
      </c>
      <c r="M179" s="61">
        <f t="shared" si="176"/>
        <v>350</v>
      </c>
      <c r="N179" s="61">
        <f t="shared" si="176"/>
        <v>87</v>
      </c>
      <c r="O179" s="62">
        <f t="shared" si="134"/>
        <v>6.3480481576067124E-4</v>
      </c>
      <c r="P179" s="63">
        <f t="shared" si="141"/>
        <v>2.3368251410153102E-2</v>
      </c>
      <c r="Q179" s="61">
        <f t="shared" si="177"/>
        <v>1702</v>
      </c>
      <c r="R179" s="61">
        <f t="shared" si="177"/>
        <v>2</v>
      </c>
      <c r="S179" s="64">
        <f>R179/Q179</f>
        <v>1.1750881316098707E-3</v>
      </c>
      <c r="T179" s="61">
        <f>SUM(T11+T29+T38+T53+T65+T74+T86+T110+T128+T137+T149+T164+T176)</f>
        <v>2</v>
      </c>
      <c r="U179" s="65">
        <f>T179/R179</f>
        <v>1</v>
      </c>
      <c r="V179" s="61">
        <f t="shared" si="178"/>
        <v>0</v>
      </c>
      <c r="W179" s="61">
        <f t="shared" si="178"/>
        <v>0</v>
      </c>
      <c r="X179" s="61">
        <f t="shared" si="178"/>
        <v>0</v>
      </c>
      <c r="Y179" s="61">
        <f t="shared" si="178"/>
        <v>0</v>
      </c>
      <c r="Z179" s="61">
        <f t="shared" si="178"/>
        <v>2</v>
      </c>
      <c r="AA179" s="61">
        <f t="shared" si="178"/>
        <v>0</v>
      </c>
      <c r="AB179" s="61">
        <f t="shared" si="178"/>
        <v>0</v>
      </c>
      <c r="AC179" s="107">
        <f t="shared" si="136"/>
        <v>0</v>
      </c>
      <c r="AD179" s="66">
        <f t="shared" si="142"/>
        <v>0</v>
      </c>
    </row>
    <row r="180" spans="1:30" ht="15.75" customHeight="1" x14ac:dyDescent="0.15">
      <c r="A180" s="3"/>
      <c r="B180" s="3"/>
    </row>
    <row r="181" spans="1:30" ht="15.75" customHeight="1" x14ac:dyDescent="0.15">
      <c r="A181" s="3"/>
      <c r="B181" s="3"/>
    </row>
    <row r="182" spans="1:30" ht="15.75" customHeight="1" x14ac:dyDescent="0.15">
      <c r="A182" s="3"/>
      <c r="B182" s="3"/>
    </row>
    <row r="183" spans="1:30" ht="15.75" customHeight="1" x14ac:dyDescent="0.15">
      <c r="A183" s="3"/>
      <c r="B183" s="3"/>
    </row>
    <row r="184" spans="1:30" ht="15.75" customHeight="1" x14ac:dyDescent="0.15">
      <c r="A184" s="3"/>
      <c r="B184" s="3"/>
    </row>
    <row r="185" spans="1:30" ht="15.75" customHeight="1" x14ac:dyDescent="0.15">
      <c r="A185" s="3"/>
      <c r="B185" s="3"/>
    </row>
    <row r="186" spans="1:30" ht="15.75" customHeight="1" x14ac:dyDescent="0.15">
      <c r="A186" s="3"/>
      <c r="B186" s="3"/>
    </row>
    <row r="187" spans="1:30" ht="15.75" customHeight="1" x14ac:dyDescent="0.15">
      <c r="A187" s="3"/>
      <c r="B187" s="3"/>
    </row>
    <row r="188" spans="1:30" ht="15.75" customHeight="1" x14ac:dyDescent="0.15">
      <c r="A188" s="3"/>
      <c r="B188" s="3"/>
    </row>
    <row r="189" spans="1:30" ht="15.75" customHeight="1" x14ac:dyDescent="0.15">
      <c r="A189" s="3"/>
      <c r="B189" s="3"/>
    </row>
    <row r="190" spans="1:30" ht="15.75" customHeight="1" x14ac:dyDescent="0.15">
      <c r="A190" s="3"/>
      <c r="B190" s="3"/>
    </row>
    <row r="191" spans="1:30" ht="15.75" customHeight="1" x14ac:dyDescent="0.15">
      <c r="A191" s="3"/>
      <c r="B191" s="3"/>
    </row>
    <row r="192" spans="1:30" ht="15.75" customHeight="1" x14ac:dyDescent="0.15">
      <c r="A192" s="3"/>
      <c r="B192" s="3"/>
    </row>
    <row r="193" spans="1:2" ht="15.75" customHeight="1" x14ac:dyDescent="0.15">
      <c r="A193" s="3"/>
      <c r="B193" s="3"/>
    </row>
    <row r="194" spans="1:2" ht="15.75" customHeight="1" x14ac:dyDescent="0.15">
      <c r="A194" s="3"/>
      <c r="B194" s="3"/>
    </row>
    <row r="195" spans="1:2" ht="15.75" customHeight="1" x14ac:dyDescent="0.15">
      <c r="A195" s="3"/>
      <c r="B195" s="3"/>
    </row>
    <row r="196" spans="1:2" ht="15.75" customHeight="1" x14ac:dyDescent="0.15">
      <c r="A196" s="3"/>
      <c r="B196" s="3"/>
    </row>
    <row r="197" spans="1:2" x14ac:dyDescent="0.15">
      <c r="A197" s="3"/>
      <c r="B197" s="3"/>
    </row>
    <row r="198" spans="1:2" x14ac:dyDescent="0.15">
      <c r="A198" s="3"/>
      <c r="B198" s="3"/>
    </row>
    <row r="199" spans="1:2" x14ac:dyDescent="0.15">
      <c r="A199" s="3"/>
      <c r="B199" s="3"/>
    </row>
    <row r="200" spans="1:2" x14ac:dyDescent="0.15">
      <c r="A200" s="3"/>
      <c r="B200" s="3"/>
    </row>
    <row r="201" spans="1:2" x14ac:dyDescent="0.15">
      <c r="A201" s="3"/>
      <c r="B201" s="3"/>
    </row>
    <row r="202" spans="1:2" x14ac:dyDescent="0.15">
      <c r="A202" s="3"/>
      <c r="B202" s="3"/>
    </row>
    <row r="203" spans="1:2" x14ac:dyDescent="0.15">
      <c r="A203" s="3"/>
      <c r="B203" s="3"/>
    </row>
    <row r="204" spans="1:2" x14ac:dyDescent="0.15">
      <c r="A204" s="3"/>
      <c r="B204" s="3"/>
    </row>
    <row r="205" spans="1:2" x14ac:dyDescent="0.15">
      <c r="A205" s="3"/>
      <c r="B205" s="3"/>
    </row>
    <row r="206" spans="1:2" x14ac:dyDescent="0.15">
      <c r="A206" s="3"/>
      <c r="B206" s="3"/>
    </row>
    <row r="207" spans="1:2" x14ac:dyDescent="0.15">
      <c r="A207" s="3"/>
      <c r="B207" s="3"/>
    </row>
    <row r="208" spans="1:2" x14ac:dyDescent="0.15">
      <c r="A208" s="3"/>
      <c r="B208" s="3"/>
    </row>
    <row r="209" spans="1:2" x14ac:dyDescent="0.15">
      <c r="A209" s="3"/>
      <c r="B209" s="3"/>
    </row>
    <row r="210" spans="1:2" x14ac:dyDescent="0.15">
      <c r="A210" s="3"/>
      <c r="B210" s="3"/>
    </row>
    <row r="211" spans="1:2" x14ac:dyDescent="0.15">
      <c r="A211" s="3"/>
      <c r="B211" s="3"/>
    </row>
    <row r="212" spans="1:2" x14ac:dyDescent="0.15">
      <c r="A212" s="3"/>
      <c r="B212" s="3"/>
    </row>
    <row r="213" spans="1:2" x14ac:dyDescent="0.15">
      <c r="A213" s="3"/>
      <c r="B213" s="3"/>
    </row>
    <row r="214" spans="1:2" x14ac:dyDescent="0.15">
      <c r="A214" s="3"/>
      <c r="B214" s="3"/>
    </row>
    <row r="215" spans="1:2" x14ac:dyDescent="0.15">
      <c r="A215" s="3"/>
      <c r="B215" s="3"/>
    </row>
    <row r="216" spans="1:2" x14ac:dyDescent="0.15">
      <c r="A216" s="3"/>
      <c r="B216" s="3"/>
    </row>
    <row r="217" spans="1:2" x14ac:dyDescent="0.15">
      <c r="A217" s="3"/>
      <c r="B217" s="3"/>
    </row>
    <row r="218" spans="1:2" x14ac:dyDescent="0.15">
      <c r="A218" s="3"/>
      <c r="B218" s="3"/>
    </row>
    <row r="219" spans="1:2" x14ac:dyDescent="0.15">
      <c r="A219" s="3"/>
      <c r="B219" s="3"/>
    </row>
    <row r="220" spans="1:2" x14ac:dyDescent="0.15">
      <c r="A220" s="3"/>
      <c r="B220" s="3"/>
    </row>
    <row r="221" spans="1:2" x14ac:dyDescent="0.15">
      <c r="A221" s="3"/>
      <c r="B221" s="3"/>
    </row>
    <row r="222" spans="1:2" x14ac:dyDescent="0.15">
      <c r="A222" s="3"/>
      <c r="B222" s="3"/>
    </row>
    <row r="223" spans="1:2" x14ac:dyDescent="0.15">
      <c r="A223" s="3"/>
      <c r="B223" s="3"/>
    </row>
    <row r="224" spans="1:2" x14ac:dyDescent="0.15">
      <c r="A224" s="3"/>
      <c r="B224" s="3"/>
    </row>
    <row r="225" spans="1:2" x14ac:dyDescent="0.15">
      <c r="A225" s="3"/>
      <c r="B225" s="3"/>
    </row>
    <row r="226" spans="1:2" x14ac:dyDescent="0.15">
      <c r="A226" s="3"/>
      <c r="B226" s="3"/>
    </row>
    <row r="227" spans="1:2" x14ac:dyDescent="0.15">
      <c r="A227" s="3"/>
      <c r="B227" s="3"/>
    </row>
    <row r="228" spans="1:2" x14ac:dyDescent="0.15">
      <c r="A228" s="3"/>
      <c r="B228" s="3"/>
    </row>
    <row r="229" spans="1:2" x14ac:dyDescent="0.15">
      <c r="A229" s="3"/>
      <c r="B229" s="3"/>
    </row>
    <row r="230" spans="1:2" x14ac:dyDescent="0.15">
      <c r="A230" s="3"/>
      <c r="B230" s="3"/>
    </row>
    <row r="231" spans="1:2" x14ac:dyDescent="0.15">
      <c r="A231" s="3"/>
      <c r="B231" s="3"/>
    </row>
    <row r="232" spans="1:2" x14ac:dyDescent="0.15">
      <c r="A232" s="3"/>
      <c r="B232" s="3"/>
    </row>
    <row r="233" spans="1:2" x14ac:dyDescent="0.15">
      <c r="A233" s="3"/>
      <c r="B233" s="3"/>
    </row>
    <row r="234" spans="1:2" x14ac:dyDescent="0.15">
      <c r="A234" s="3"/>
      <c r="B234" s="3"/>
    </row>
    <row r="235" spans="1:2" x14ac:dyDescent="0.15">
      <c r="A235" s="3"/>
      <c r="B235" s="3"/>
    </row>
    <row r="236" spans="1:2" x14ac:dyDescent="0.15">
      <c r="A236" s="3"/>
      <c r="B236" s="3"/>
    </row>
    <row r="237" spans="1:2" x14ac:dyDescent="0.15">
      <c r="A237" s="3"/>
      <c r="B237" s="3"/>
    </row>
    <row r="238" spans="1:2" x14ac:dyDescent="0.15">
      <c r="A238" s="3"/>
      <c r="B238" s="3"/>
    </row>
    <row r="239" spans="1:2" x14ac:dyDescent="0.15">
      <c r="A239" s="3"/>
      <c r="B239" s="3"/>
    </row>
    <row r="240" spans="1:2" x14ac:dyDescent="0.15">
      <c r="A240" s="3"/>
      <c r="B240" s="3"/>
    </row>
    <row r="241" spans="1:2" x14ac:dyDescent="0.15">
      <c r="A241" s="3"/>
      <c r="B241" s="3"/>
    </row>
    <row r="242" spans="1:2" x14ac:dyDescent="0.15">
      <c r="A242" s="3"/>
      <c r="B242" s="3"/>
    </row>
    <row r="243" spans="1:2" x14ac:dyDescent="0.15">
      <c r="A243" s="3"/>
      <c r="B243" s="3"/>
    </row>
    <row r="244" spans="1:2" x14ac:dyDescent="0.15">
      <c r="A244" s="3"/>
      <c r="B244" s="3"/>
    </row>
    <row r="245" spans="1:2" x14ac:dyDescent="0.15">
      <c r="A245" s="3"/>
      <c r="B245" s="3"/>
    </row>
    <row r="246" spans="1:2" x14ac:dyDescent="0.15">
      <c r="A246" s="3"/>
      <c r="B246" s="3"/>
    </row>
    <row r="247" spans="1:2" x14ac:dyDescent="0.15">
      <c r="A247" s="3"/>
      <c r="B247" s="3"/>
    </row>
    <row r="248" spans="1:2" x14ac:dyDescent="0.15">
      <c r="A248" s="3"/>
      <c r="B248" s="3"/>
    </row>
    <row r="249" spans="1:2" x14ac:dyDescent="0.15">
      <c r="A249" s="3"/>
      <c r="B249" s="3"/>
    </row>
    <row r="250" spans="1:2" x14ac:dyDescent="0.15">
      <c r="A250" s="3"/>
      <c r="B250" s="3"/>
    </row>
    <row r="251" spans="1:2" x14ac:dyDescent="0.15">
      <c r="A251" s="3"/>
      <c r="B251" s="3"/>
    </row>
    <row r="252" spans="1:2" x14ac:dyDescent="0.15">
      <c r="A252" s="3"/>
      <c r="B252" s="3"/>
    </row>
    <row r="253" spans="1:2" x14ac:dyDescent="0.15">
      <c r="A253" s="3"/>
      <c r="B253" s="3"/>
    </row>
    <row r="254" spans="1:2" x14ac:dyDescent="0.15">
      <c r="A254" s="3"/>
      <c r="B254" s="3"/>
    </row>
    <row r="255" spans="1:2" x14ac:dyDescent="0.15">
      <c r="A255" s="3"/>
      <c r="B255" s="3"/>
    </row>
    <row r="256" spans="1:2" x14ac:dyDescent="0.15">
      <c r="A256" s="3"/>
      <c r="B256" s="3"/>
    </row>
    <row r="257" spans="1:2" x14ac:dyDescent="0.15">
      <c r="A257" s="3"/>
      <c r="B257" s="3"/>
    </row>
    <row r="258" spans="1:2" x14ac:dyDescent="0.15">
      <c r="A258" s="3"/>
      <c r="B258" s="3"/>
    </row>
    <row r="259" spans="1:2" x14ac:dyDescent="0.15">
      <c r="A259" s="3"/>
      <c r="B259" s="3"/>
    </row>
    <row r="260" spans="1:2" x14ac:dyDescent="0.15">
      <c r="A260" s="3"/>
      <c r="B260" s="3"/>
    </row>
    <row r="261" spans="1:2" x14ac:dyDescent="0.15">
      <c r="A261" s="3"/>
      <c r="B261" s="3"/>
    </row>
    <row r="262" spans="1:2" x14ac:dyDescent="0.15">
      <c r="A262" s="3"/>
      <c r="B262" s="3"/>
    </row>
    <row r="263" spans="1:2" x14ac:dyDescent="0.15">
      <c r="A263" s="3"/>
      <c r="B263" s="3"/>
    </row>
    <row r="264" spans="1:2" x14ac:dyDescent="0.15">
      <c r="A264" s="3"/>
      <c r="B264" s="3"/>
    </row>
    <row r="265" spans="1:2" x14ac:dyDescent="0.15">
      <c r="A265" s="3"/>
      <c r="B265" s="3"/>
    </row>
    <row r="266" spans="1:2" x14ac:dyDescent="0.15">
      <c r="A266" s="3"/>
      <c r="B266" s="3"/>
    </row>
    <row r="267" spans="1:2" x14ac:dyDescent="0.15">
      <c r="A267" s="3"/>
      <c r="B267" s="3"/>
    </row>
    <row r="268" spans="1:2" x14ac:dyDescent="0.15">
      <c r="A268" s="3"/>
      <c r="B268" s="3"/>
    </row>
    <row r="269" spans="1:2" x14ac:dyDescent="0.15">
      <c r="A269" s="3"/>
      <c r="B269" s="3"/>
    </row>
    <row r="270" spans="1:2" x14ac:dyDescent="0.15">
      <c r="A270" s="3"/>
      <c r="B270" s="3"/>
    </row>
    <row r="271" spans="1:2" x14ac:dyDescent="0.15">
      <c r="A271" s="3"/>
      <c r="B271" s="3"/>
    </row>
    <row r="272" spans="1:2" x14ac:dyDescent="0.15">
      <c r="A272" s="3"/>
      <c r="B272" s="3"/>
    </row>
    <row r="273" spans="1:2" x14ac:dyDescent="0.15">
      <c r="A273" s="3"/>
      <c r="B273" s="3"/>
    </row>
    <row r="274" spans="1:2" x14ac:dyDescent="0.15">
      <c r="A274" s="3"/>
      <c r="B274" s="3"/>
    </row>
    <row r="275" spans="1:2" x14ac:dyDescent="0.15">
      <c r="A275" s="3"/>
      <c r="B275" s="3"/>
    </row>
    <row r="276" spans="1:2" x14ac:dyDescent="0.15">
      <c r="A276" s="3"/>
      <c r="B276" s="3"/>
    </row>
    <row r="277" spans="1:2" x14ac:dyDescent="0.15">
      <c r="A277" s="3"/>
      <c r="B277" s="3"/>
    </row>
    <row r="278" spans="1:2" x14ac:dyDescent="0.15">
      <c r="A278" s="3"/>
      <c r="B278" s="3"/>
    </row>
    <row r="279" spans="1:2" x14ac:dyDescent="0.15">
      <c r="A279" s="3"/>
      <c r="B279" s="3"/>
    </row>
    <row r="280" spans="1:2" x14ac:dyDescent="0.15">
      <c r="A280" s="3"/>
      <c r="B280" s="3"/>
    </row>
    <row r="281" spans="1:2" x14ac:dyDescent="0.15">
      <c r="A281" s="3"/>
      <c r="B281" s="3"/>
    </row>
    <row r="282" spans="1:2" x14ac:dyDescent="0.15">
      <c r="A282" s="3"/>
      <c r="B282" s="3"/>
    </row>
    <row r="283" spans="1:2" x14ac:dyDescent="0.15">
      <c r="A283" s="3"/>
      <c r="B283" s="3"/>
    </row>
    <row r="284" spans="1:2" x14ac:dyDescent="0.15">
      <c r="A284" s="3"/>
      <c r="B284" s="3"/>
    </row>
    <row r="285" spans="1:2" x14ac:dyDescent="0.15">
      <c r="A285" s="3"/>
      <c r="B285" s="3"/>
    </row>
    <row r="286" spans="1:2" x14ac:dyDescent="0.15">
      <c r="A286" s="3"/>
      <c r="B286" s="3"/>
    </row>
    <row r="287" spans="1:2" x14ac:dyDescent="0.15">
      <c r="A287" s="3"/>
      <c r="B287" s="3"/>
    </row>
    <row r="288" spans="1:2" x14ac:dyDescent="0.15">
      <c r="A288" s="3"/>
      <c r="B288" s="3"/>
    </row>
    <row r="289" spans="1:2" x14ac:dyDescent="0.15">
      <c r="A289" s="3"/>
      <c r="B289" s="3"/>
    </row>
    <row r="290" spans="1:2" x14ac:dyDescent="0.15">
      <c r="A290" s="3"/>
      <c r="B290" s="3"/>
    </row>
    <row r="291" spans="1:2" x14ac:dyDescent="0.15">
      <c r="A291" s="3"/>
      <c r="B291" s="3"/>
    </row>
    <row r="292" spans="1:2" x14ac:dyDescent="0.15">
      <c r="A292" s="3"/>
      <c r="B292" s="3"/>
    </row>
    <row r="293" spans="1:2" x14ac:dyDescent="0.15">
      <c r="A293" s="3"/>
      <c r="B293" s="3"/>
    </row>
    <row r="294" spans="1:2" x14ac:dyDescent="0.15">
      <c r="A294" s="3"/>
      <c r="B294" s="3"/>
    </row>
    <row r="295" spans="1:2" x14ac:dyDescent="0.15">
      <c r="A295" s="3"/>
      <c r="B295" s="3"/>
    </row>
    <row r="296" spans="1:2" x14ac:dyDescent="0.15">
      <c r="A296" s="3"/>
      <c r="B296" s="3"/>
    </row>
    <row r="297" spans="1:2" x14ac:dyDescent="0.15">
      <c r="A297" s="3"/>
      <c r="B297" s="3"/>
    </row>
    <row r="298" spans="1:2" x14ac:dyDescent="0.15">
      <c r="A298" s="3"/>
      <c r="B298" s="3"/>
    </row>
    <row r="299" spans="1:2" x14ac:dyDescent="0.15">
      <c r="A299" s="3"/>
      <c r="B299" s="3"/>
    </row>
    <row r="300" spans="1:2" x14ac:dyDescent="0.15">
      <c r="A300" s="3"/>
      <c r="B300" s="3"/>
    </row>
    <row r="301" spans="1:2" x14ac:dyDescent="0.15">
      <c r="A301" s="3"/>
      <c r="B301" s="3"/>
    </row>
    <row r="302" spans="1:2" x14ac:dyDescent="0.15">
      <c r="A302" s="3"/>
      <c r="B302" s="3"/>
    </row>
    <row r="303" spans="1:2" x14ac:dyDescent="0.15">
      <c r="A303" s="3"/>
      <c r="B303" s="3"/>
    </row>
    <row r="304" spans="1:2" x14ac:dyDescent="0.15">
      <c r="A304" s="3"/>
      <c r="B304" s="3"/>
    </row>
    <row r="305" spans="1:2" x14ac:dyDescent="0.15">
      <c r="A305" s="3"/>
      <c r="B305" s="3"/>
    </row>
    <row r="306" spans="1:2" x14ac:dyDescent="0.15">
      <c r="A306" s="3"/>
      <c r="B306" s="3"/>
    </row>
    <row r="307" spans="1:2" x14ac:dyDescent="0.15">
      <c r="A307" s="3"/>
      <c r="B307" s="3"/>
    </row>
    <row r="308" spans="1:2" x14ac:dyDescent="0.15">
      <c r="A308" s="3"/>
      <c r="B308" s="3"/>
    </row>
    <row r="309" spans="1:2" x14ac:dyDescent="0.15">
      <c r="A309" s="3"/>
      <c r="B309" s="3"/>
    </row>
    <row r="310" spans="1:2" x14ac:dyDescent="0.15">
      <c r="A310" s="3"/>
      <c r="B310" s="3"/>
    </row>
    <row r="311" spans="1:2" x14ac:dyDescent="0.15">
      <c r="A311" s="3"/>
      <c r="B311" s="3"/>
    </row>
    <row r="312" spans="1:2" x14ac:dyDescent="0.15">
      <c r="A312" s="3"/>
      <c r="B312" s="3"/>
    </row>
    <row r="313" spans="1:2" x14ac:dyDescent="0.15">
      <c r="A313" s="3"/>
      <c r="B313" s="3"/>
    </row>
    <row r="314" spans="1:2" x14ac:dyDescent="0.15">
      <c r="A314" s="3"/>
      <c r="B314" s="3"/>
    </row>
    <row r="315" spans="1:2" x14ac:dyDescent="0.15">
      <c r="A315" s="3"/>
      <c r="B315" s="3"/>
    </row>
    <row r="316" spans="1:2" x14ac:dyDescent="0.15">
      <c r="A316" s="3"/>
      <c r="B316" s="3"/>
    </row>
    <row r="317" spans="1:2" x14ac:dyDescent="0.15">
      <c r="A317" s="3"/>
      <c r="B317" s="3"/>
    </row>
    <row r="318" spans="1:2" x14ac:dyDescent="0.15">
      <c r="A318" s="3"/>
      <c r="B318" s="3"/>
    </row>
    <row r="319" spans="1:2" x14ac:dyDescent="0.15">
      <c r="A319" s="3"/>
      <c r="B319" s="3"/>
    </row>
    <row r="320" spans="1:2" x14ac:dyDescent="0.15">
      <c r="A320" s="3"/>
      <c r="B320" s="3"/>
    </row>
    <row r="321" spans="1:2" x14ac:dyDescent="0.15">
      <c r="A321" s="3"/>
      <c r="B321" s="3"/>
    </row>
    <row r="322" spans="1:2" x14ac:dyDescent="0.15">
      <c r="A322" s="3"/>
      <c r="B322" s="3"/>
    </row>
    <row r="323" spans="1:2" x14ac:dyDescent="0.15">
      <c r="A323" s="3"/>
      <c r="B323" s="3"/>
    </row>
    <row r="324" spans="1:2" x14ac:dyDescent="0.15">
      <c r="A324" s="3"/>
      <c r="B324" s="3"/>
    </row>
    <row r="325" spans="1:2" x14ac:dyDescent="0.15">
      <c r="A325" s="3"/>
      <c r="B325" s="3"/>
    </row>
    <row r="326" spans="1:2" x14ac:dyDescent="0.15">
      <c r="A326" s="3"/>
      <c r="B326" s="3"/>
    </row>
    <row r="327" spans="1:2" x14ac:dyDescent="0.15">
      <c r="A327" s="3"/>
      <c r="B327" s="3"/>
    </row>
    <row r="328" spans="1:2" x14ac:dyDescent="0.15">
      <c r="A328" s="3"/>
      <c r="B328" s="3"/>
    </row>
    <row r="329" spans="1:2" x14ac:dyDescent="0.15">
      <c r="A329" s="3"/>
      <c r="B329" s="3"/>
    </row>
    <row r="330" spans="1:2" x14ac:dyDescent="0.15">
      <c r="A330" s="3"/>
      <c r="B330" s="3"/>
    </row>
    <row r="331" spans="1:2" x14ac:dyDescent="0.15">
      <c r="A331" s="3"/>
      <c r="B331" s="3"/>
    </row>
    <row r="332" spans="1:2" x14ac:dyDescent="0.15">
      <c r="A332" s="3"/>
      <c r="B332" s="3"/>
    </row>
    <row r="333" spans="1:2" x14ac:dyDescent="0.15">
      <c r="A333" s="3"/>
      <c r="B333" s="3"/>
    </row>
    <row r="334" spans="1:2" x14ac:dyDescent="0.15">
      <c r="A334" s="3"/>
      <c r="B334" s="3"/>
    </row>
    <row r="335" spans="1:2" x14ac:dyDescent="0.15">
      <c r="A335" s="3"/>
      <c r="B335" s="3"/>
    </row>
    <row r="336" spans="1:2" x14ac:dyDescent="0.15">
      <c r="A336" s="3"/>
      <c r="B336" s="3"/>
    </row>
    <row r="337" spans="1:2" x14ac:dyDescent="0.15">
      <c r="A337" s="3"/>
      <c r="B337" s="3"/>
    </row>
    <row r="338" spans="1:2" x14ac:dyDescent="0.15">
      <c r="A338" s="3"/>
      <c r="B338" s="3"/>
    </row>
    <row r="339" spans="1:2" x14ac:dyDescent="0.15">
      <c r="A339" s="3"/>
      <c r="B339" s="3"/>
    </row>
    <row r="340" spans="1:2" x14ac:dyDescent="0.15">
      <c r="A340" s="3"/>
      <c r="B340" s="3"/>
    </row>
    <row r="341" spans="1:2" x14ac:dyDescent="0.15">
      <c r="A341" s="3"/>
      <c r="B341" s="3"/>
    </row>
    <row r="342" spans="1:2" x14ac:dyDescent="0.15">
      <c r="A342" s="3"/>
      <c r="B342" s="3"/>
    </row>
    <row r="343" spans="1:2" x14ac:dyDescent="0.15">
      <c r="A343" s="3"/>
      <c r="B343" s="3"/>
    </row>
    <row r="344" spans="1:2" x14ac:dyDescent="0.15">
      <c r="A344" s="3"/>
      <c r="B344" s="3"/>
    </row>
    <row r="345" spans="1:2" x14ac:dyDescent="0.15">
      <c r="A345" s="3"/>
      <c r="B345" s="3"/>
    </row>
    <row r="346" spans="1:2" x14ac:dyDescent="0.15">
      <c r="A346" s="3"/>
      <c r="B346" s="3"/>
    </row>
    <row r="347" spans="1:2" x14ac:dyDescent="0.15">
      <c r="A347" s="3"/>
      <c r="B347" s="3"/>
    </row>
    <row r="348" spans="1:2" x14ac:dyDescent="0.15">
      <c r="A348" s="3"/>
      <c r="B348" s="3"/>
    </row>
    <row r="349" spans="1:2" x14ac:dyDescent="0.15">
      <c r="A349" s="3"/>
      <c r="B349" s="3"/>
    </row>
    <row r="350" spans="1:2" x14ac:dyDescent="0.15">
      <c r="A350" s="3"/>
      <c r="B350" s="3"/>
    </row>
    <row r="351" spans="1:2" x14ac:dyDescent="0.15">
      <c r="A351" s="3"/>
      <c r="B351" s="3"/>
    </row>
    <row r="352" spans="1:2" x14ac:dyDescent="0.15">
      <c r="A352" s="3"/>
      <c r="B352" s="3"/>
    </row>
    <row r="353" spans="1:2" x14ac:dyDescent="0.15">
      <c r="A353" s="3"/>
      <c r="B353" s="3"/>
    </row>
    <row r="354" spans="1:2" x14ac:dyDescent="0.15">
      <c r="A354" s="3"/>
      <c r="B354" s="3"/>
    </row>
    <row r="355" spans="1:2" x14ac:dyDescent="0.15">
      <c r="A355" s="3"/>
      <c r="B355" s="3"/>
    </row>
    <row r="356" spans="1:2" x14ac:dyDescent="0.15">
      <c r="A356" s="3"/>
      <c r="B356" s="3"/>
    </row>
    <row r="357" spans="1:2" x14ac:dyDescent="0.15">
      <c r="A357" s="3"/>
      <c r="B357" s="3"/>
    </row>
    <row r="358" spans="1:2" x14ac:dyDescent="0.15">
      <c r="A358" s="3"/>
      <c r="B358" s="3"/>
    </row>
    <row r="359" spans="1:2" x14ac:dyDescent="0.15">
      <c r="A359" s="3"/>
      <c r="B359" s="3"/>
    </row>
    <row r="360" spans="1:2" x14ac:dyDescent="0.15">
      <c r="A360" s="3"/>
      <c r="B360" s="3"/>
    </row>
    <row r="361" spans="1:2" x14ac:dyDescent="0.15">
      <c r="A361" s="3"/>
      <c r="B361" s="3"/>
    </row>
    <row r="362" spans="1:2" x14ac:dyDescent="0.15">
      <c r="A362" s="3"/>
      <c r="B362" s="3"/>
    </row>
    <row r="363" spans="1:2" x14ac:dyDescent="0.15">
      <c r="A363" s="3"/>
      <c r="B363" s="3"/>
    </row>
    <row r="364" spans="1:2" x14ac:dyDescent="0.15">
      <c r="A364" s="3"/>
      <c r="B364" s="3"/>
    </row>
    <row r="365" spans="1:2" x14ac:dyDescent="0.15">
      <c r="A365" s="3"/>
      <c r="B365" s="3"/>
    </row>
    <row r="366" spans="1:2" x14ac:dyDescent="0.15">
      <c r="A366" s="3"/>
      <c r="B366" s="3"/>
    </row>
    <row r="367" spans="1:2" x14ac:dyDescent="0.15">
      <c r="A367" s="3"/>
      <c r="B367" s="3"/>
    </row>
    <row r="368" spans="1:2" x14ac:dyDescent="0.15">
      <c r="A368" s="3"/>
      <c r="B368" s="3"/>
    </row>
    <row r="369" spans="1:2" x14ac:dyDescent="0.15">
      <c r="A369" s="3"/>
      <c r="B369" s="3"/>
    </row>
    <row r="370" spans="1:2" x14ac:dyDescent="0.15">
      <c r="A370" s="3"/>
      <c r="B370" s="3"/>
    </row>
    <row r="371" spans="1:2" x14ac:dyDescent="0.15">
      <c r="A371" s="3"/>
      <c r="B371" s="3"/>
    </row>
    <row r="372" spans="1:2" x14ac:dyDescent="0.15">
      <c r="A372" s="3"/>
      <c r="B372" s="3"/>
    </row>
    <row r="373" spans="1:2" x14ac:dyDescent="0.15">
      <c r="A373" s="3"/>
      <c r="B373" s="3"/>
    </row>
    <row r="374" spans="1:2" x14ac:dyDescent="0.15">
      <c r="A374" s="3"/>
      <c r="B374" s="3"/>
    </row>
    <row r="375" spans="1:2" x14ac:dyDescent="0.15">
      <c r="A375" s="3"/>
      <c r="B375" s="3"/>
    </row>
    <row r="376" spans="1:2" x14ac:dyDescent="0.15">
      <c r="A376" s="3"/>
      <c r="B376" s="3"/>
    </row>
    <row r="377" spans="1:2" x14ac:dyDescent="0.15">
      <c r="A377" s="3"/>
      <c r="B377" s="3"/>
    </row>
    <row r="378" spans="1:2" x14ac:dyDescent="0.15">
      <c r="A378" s="3"/>
      <c r="B378" s="3"/>
    </row>
    <row r="379" spans="1:2" x14ac:dyDescent="0.15">
      <c r="A379" s="3"/>
      <c r="B379" s="3"/>
    </row>
    <row r="380" spans="1:2" x14ac:dyDescent="0.15">
      <c r="A380" s="3"/>
      <c r="B380" s="3"/>
    </row>
    <row r="381" spans="1:2" x14ac:dyDescent="0.15">
      <c r="A381" s="3"/>
      <c r="B381" s="3"/>
    </row>
    <row r="382" spans="1:2" x14ac:dyDescent="0.15">
      <c r="A382" s="3"/>
      <c r="B382" s="3"/>
    </row>
    <row r="383" spans="1:2" x14ac:dyDescent="0.15">
      <c r="A383" s="3"/>
      <c r="B383" s="3"/>
    </row>
    <row r="384" spans="1:2" x14ac:dyDescent="0.15">
      <c r="A384" s="3"/>
      <c r="B384" s="3"/>
    </row>
    <row r="385" spans="1:2" x14ac:dyDescent="0.15">
      <c r="A385" s="3"/>
      <c r="B385" s="3"/>
    </row>
    <row r="386" spans="1:2" x14ac:dyDescent="0.15">
      <c r="A386" s="3"/>
      <c r="B386" s="3"/>
    </row>
    <row r="387" spans="1:2" x14ac:dyDescent="0.15">
      <c r="A387" s="3"/>
      <c r="B387" s="3"/>
    </row>
    <row r="388" spans="1:2" x14ac:dyDescent="0.15">
      <c r="A388" s="3"/>
      <c r="B388" s="3"/>
    </row>
    <row r="389" spans="1:2" x14ac:dyDescent="0.15">
      <c r="A389" s="3"/>
      <c r="B389" s="3"/>
    </row>
    <row r="390" spans="1:2" x14ac:dyDescent="0.15">
      <c r="A390" s="3"/>
      <c r="B390" s="3"/>
    </row>
    <row r="391" spans="1:2" x14ac:dyDescent="0.15">
      <c r="A391" s="3"/>
      <c r="B391" s="3"/>
    </row>
    <row r="392" spans="1:2" x14ac:dyDescent="0.15">
      <c r="A392" s="3"/>
      <c r="B392" s="3"/>
    </row>
    <row r="393" spans="1:2" x14ac:dyDescent="0.15">
      <c r="A393" s="3"/>
      <c r="B393" s="3"/>
    </row>
    <row r="394" spans="1:2" x14ac:dyDescent="0.15">
      <c r="A394" s="3"/>
      <c r="B394" s="3"/>
    </row>
    <row r="395" spans="1:2" x14ac:dyDescent="0.15">
      <c r="A395" s="3"/>
      <c r="B395" s="3"/>
    </row>
    <row r="396" spans="1:2" x14ac:dyDescent="0.15">
      <c r="A396" s="3"/>
      <c r="B396" s="3"/>
    </row>
    <row r="397" spans="1:2" x14ac:dyDescent="0.15">
      <c r="A397" s="3"/>
      <c r="B397" s="3"/>
    </row>
    <row r="398" spans="1:2" x14ac:dyDescent="0.15">
      <c r="A398" s="3"/>
      <c r="B398" s="3"/>
    </row>
    <row r="399" spans="1:2" x14ac:dyDescent="0.15">
      <c r="A399" s="3"/>
      <c r="B399" s="3"/>
    </row>
    <row r="400" spans="1:2" x14ac:dyDescent="0.15">
      <c r="A400" s="3"/>
      <c r="B400" s="3"/>
    </row>
    <row r="401" spans="1:2" x14ac:dyDescent="0.15">
      <c r="A401" s="3"/>
      <c r="B401" s="3"/>
    </row>
    <row r="402" spans="1:2" x14ac:dyDescent="0.15">
      <c r="A402" s="3"/>
      <c r="B402" s="3"/>
    </row>
    <row r="403" spans="1:2" x14ac:dyDescent="0.15">
      <c r="A403" s="3"/>
      <c r="B403" s="3"/>
    </row>
    <row r="404" spans="1:2" x14ac:dyDescent="0.15">
      <c r="A404" s="3"/>
      <c r="B404" s="3"/>
    </row>
    <row r="405" spans="1:2" x14ac:dyDescent="0.15">
      <c r="A405" s="3"/>
      <c r="B405" s="3"/>
    </row>
    <row r="406" spans="1:2" x14ac:dyDescent="0.15">
      <c r="A406" s="3"/>
      <c r="B406" s="3"/>
    </row>
    <row r="407" spans="1:2" x14ac:dyDescent="0.15">
      <c r="A407" s="3"/>
      <c r="B407" s="3"/>
    </row>
    <row r="408" spans="1:2" x14ac:dyDescent="0.15">
      <c r="A408" s="3"/>
      <c r="B408" s="3"/>
    </row>
    <row r="409" spans="1:2" x14ac:dyDescent="0.15">
      <c r="A409" s="3"/>
      <c r="B409" s="3"/>
    </row>
    <row r="410" spans="1:2" x14ac:dyDescent="0.15">
      <c r="A410" s="3"/>
      <c r="B410" s="3"/>
    </row>
    <row r="411" spans="1:2" x14ac:dyDescent="0.15">
      <c r="A411" s="3"/>
      <c r="B411" s="3"/>
    </row>
    <row r="412" spans="1:2" x14ac:dyDescent="0.15">
      <c r="A412" s="3"/>
      <c r="B412" s="3"/>
    </row>
    <row r="413" spans="1:2" x14ac:dyDescent="0.15">
      <c r="A413" s="3"/>
      <c r="B413" s="3"/>
    </row>
    <row r="414" spans="1:2" x14ac:dyDescent="0.15">
      <c r="A414" s="3"/>
      <c r="B414" s="3"/>
    </row>
    <row r="415" spans="1:2" x14ac:dyDescent="0.15">
      <c r="A415" s="3"/>
      <c r="B415" s="3"/>
    </row>
    <row r="416" spans="1:2" x14ac:dyDescent="0.15">
      <c r="A416" s="3"/>
      <c r="B416" s="3"/>
    </row>
    <row r="417" spans="1:2" x14ac:dyDescent="0.15">
      <c r="A417" s="3"/>
      <c r="B417" s="3"/>
    </row>
    <row r="418" spans="1:2" x14ac:dyDescent="0.15">
      <c r="A418" s="3"/>
      <c r="B418" s="3"/>
    </row>
    <row r="419" spans="1:2" x14ac:dyDescent="0.15">
      <c r="A419" s="3"/>
      <c r="B419" s="3"/>
    </row>
    <row r="420" spans="1:2" x14ac:dyDescent="0.15">
      <c r="A420" s="3"/>
      <c r="B420" s="3"/>
    </row>
    <row r="421" spans="1:2" x14ac:dyDescent="0.15">
      <c r="A421" s="3"/>
      <c r="B421" s="3"/>
    </row>
    <row r="422" spans="1:2" x14ac:dyDescent="0.15">
      <c r="A422" s="3"/>
      <c r="B422" s="3"/>
    </row>
    <row r="423" spans="1:2" x14ac:dyDescent="0.15">
      <c r="A423" s="3"/>
      <c r="B423" s="3"/>
    </row>
    <row r="424" spans="1:2" x14ac:dyDescent="0.15">
      <c r="A424" s="3"/>
      <c r="B424" s="3"/>
    </row>
    <row r="425" spans="1:2" x14ac:dyDescent="0.15">
      <c r="A425" s="3"/>
      <c r="B425" s="3"/>
    </row>
    <row r="426" spans="1:2" x14ac:dyDescent="0.15">
      <c r="A426" s="3"/>
      <c r="B426" s="3"/>
    </row>
    <row r="427" spans="1:2" x14ac:dyDescent="0.15">
      <c r="A427" s="3"/>
      <c r="B427" s="3"/>
    </row>
    <row r="428" spans="1:2" x14ac:dyDescent="0.15">
      <c r="A428" s="3"/>
      <c r="B428" s="3"/>
    </row>
    <row r="429" spans="1:2" x14ac:dyDescent="0.15">
      <c r="A429" s="3"/>
      <c r="B429" s="3"/>
    </row>
    <row r="430" spans="1:2" x14ac:dyDescent="0.15">
      <c r="A430" s="3"/>
      <c r="B430" s="3"/>
    </row>
    <row r="431" spans="1:2" x14ac:dyDescent="0.15">
      <c r="A431" s="3"/>
      <c r="B431" s="3"/>
    </row>
    <row r="432" spans="1:2" x14ac:dyDescent="0.15">
      <c r="A432" s="3"/>
      <c r="B432" s="3"/>
    </row>
    <row r="433" spans="1:2" x14ac:dyDescent="0.15">
      <c r="A433" s="3"/>
      <c r="B433" s="3"/>
    </row>
    <row r="434" spans="1:2" x14ac:dyDescent="0.15">
      <c r="A434" s="3"/>
      <c r="B434" s="3"/>
    </row>
    <row r="435" spans="1:2" x14ac:dyDescent="0.15">
      <c r="A435" s="3"/>
      <c r="B435" s="3"/>
    </row>
    <row r="436" spans="1:2" x14ac:dyDescent="0.15">
      <c r="A436" s="3"/>
      <c r="B436" s="3"/>
    </row>
    <row r="437" spans="1:2" x14ac:dyDescent="0.15">
      <c r="A437" s="3"/>
      <c r="B437" s="3"/>
    </row>
    <row r="438" spans="1:2" x14ac:dyDescent="0.15">
      <c r="A438" s="3"/>
      <c r="B438" s="3"/>
    </row>
    <row r="439" spans="1:2" x14ac:dyDescent="0.15">
      <c r="A439" s="3"/>
      <c r="B439" s="3"/>
    </row>
    <row r="440" spans="1:2" x14ac:dyDescent="0.15">
      <c r="A440" s="3"/>
      <c r="B440" s="3"/>
    </row>
    <row r="441" spans="1:2" x14ac:dyDescent="0.15">
      <c r="A441" s="3"/>
      <c r="B441" s="3"/>
    </row>
    <row r="442" spans="1:2" x14ac:dyDescent="0.15">
      <c r="A442" s="3"/>
      <c r="B442" s="3"/>
    </row>
    <row r="443" spans="1:2" x14ac:dyDescent="0.15">
      <c r="A443" s="3"/>
      <c r="B443" s="3"/>
    </row>
    <row r="444" spans="1:2" x14ac:dyDescent="0.15">
      <c r="A444" s="3"/>
      <c r="B444" s="3"/>
    </row>
    <row r="445" spans="1:2" x14ac:dyDescent="0.15">
      <c r="A445" s="3"/>
      <c r="B445" s="3"/>
    </row>
    <row r="446" spans="1:2" x14ac:dyDescent="0.15">
      <c r="A446" s="3"/>
      <c r="B446" s="3"/>
    </row>
    <row r="447" spans="1:2" x14ac:dyDescent="0.15">
      <c r="A447" s="3"/>
      <c r="B447" s="3"/>
    </row>
    <row r="448" spans="1:2" x14ac:dyDescent="0.15">
      <c r="A448" s="3"/>
      <c r="B448" s="3"/>
    </row>
    <row r="449" spans="1:2" x14ac:dyDescent="0.15">
      <c r="A449" s="3"/>
      <c r="B449" s="3"/>
    </row>
    <row r="450" spans="1:2" x14ac:dyDescent="0.15">
      <c r="A450" s="3"/>
      <c r="B450" s="3"/>
    </row>
    <row r="451" spans="1:2" x14ac:dyDescent="0.15">
      <c r="A451" s="3"/>
      <c r="B451" s="3"/>
    </row>
    <row r="452" spans="1:2" x14ac:dyDescent="0.15">
      <c r="A452" s="3"/>
      <c r="B452" s="3"/>
    </row>
    <row r="453" spans="1:2" x14ac:dyDescent="0.15">
      <c r="A453" s="3"/>
      <c r="B453" s="3"/>
    </row>
    <row r="454" spans="1:2" x14ac:dyDescent="0.15">
      <c r="A454" s="3"/>
      <c r="B454" s="3"/>
    </row>
    <row r="455" spans="1:2" x14ac:dyDescent="0.15">
      <c r="A455" s="3"/>
      <c r="B455" s="3"/>
    </row>
    <row r="456" spans="1:2" x14ac:dyDescent="0.15">
      <c r="A456" s="3"/>
      <c r="B456" s="3"/>
    </row>
    <row r="457" spans="1:2" x14ac:dyDescent="0.15">
      <c r="A457" s="3"/>
      <c r="B457" s="3"/>
    </row>
    <row r="458" spans="1:2" x14ac:dyDescent="0.15">
      <c r="A458" s="3"/>
      <c r="B458" s="3"/>
    </row>
    <row r="459" spans="1:2" x14ac:dyDescent="0.15">
      <c r="A459" s="3"/>
      <c r="B459" s="3"/>
    </row>
    <row r="460" spans="1:2" x14ac:dyDescent="0.15">
      <c r="A460" s="3"/>
      <c r="B460" s="3"/>
    </row>
    <row r="461" spans="1:2" x14ac:dyDescent="0.15">
      <c r="A461" s="3"/>
      <c r="B461" s="3"/>
    </row>
    <row r="462" spans="1:2" x14ac:dyDescent="0.15">
      <c r="A462" s="3"/>
      <c r="B462" s="3"/>
    </row>
    <row r="463" spans="1:2" x14ac:dyDescent="0.15">
      <c r="A463" s="3"/>
      <c r="B463" s="3"/>
    </row>
    <row r="464" spans="1:2" x14ac:dyDescent="0.15">
      <c r="A464" s="3"/>
      <c r="B464" s="3"/>
    </row>
    <row r="465" spans="1:2" x14ac:dyDescent="0.15">
      <c r="A465" s="3"/>
      <c r="B465" s="3"/>
    </row>
    <row r="466" spans="1:2" x14ac:dyDescent="0.15">
      <c r="A466" s="3"/>
      <c r="B466" s="3"/>
    </row>
    <row r="467" spans="1:2" x14ac:dyDescent="0.15">
      <c r="A467" s="3"/>
      <c r="B467" s="3"/>
    </row>
    <row r="468" spans="1:2" x14ac:dyDescent="0.15">
      <c r="A468" s="3"/>
      <c r="B468" s="3"/>
    </row>
    <row r="469" spans="1:2" x14ac:dyDescent="0.15">
      <c r="A469" s="3"/>
      <c r="B469" s="3"/>
    </row>
    <row r="470" spans="1:2" x14ac:dyDescent="0.15">
      <c r="A470" s="3"/>
      <c r="B470" s="3"/>
    </row>
    <row r="471" spans="1:2" x14ac:dyDescent="0.15">
      <c r="A471" s="3"/>
      <c r="B471" s="3"/>
    </row>
    <row r="472" spans="1:2" x14ac:dyDescent="0.15">
      <c r="A472" s="3"/>
      <c r="B472" s="3"/>
    </row>
    <row r="473" spans="1:2" x14ac:dyDescent="0.15">
      <c r="A473" s="3"/>
      <c r="B473" s="3"/>
    </row>
    <row r="474" spans="1:2" x14ac:dyDescent="0.15">
      <c r="A474" s="3"/>
      <c r="B474" s="3"/>
    </row>
    <row r="475" spans="1:2" x14ac:dyDescent="0.15">
      <c r="A475" s="3"/>
      <c r="B475" s="3"/>
    </row>
    <row r="476" spans="1:2" x14ac:dyDescent="0.15">
      <c r="A476" s="3"/>
      <c r="B476" s="3"/>
    </row>
    <row r="477" spans="1:2" x14ac:dyDescent="0.15">
      <c r="A477" s="3"/>
      <c r="B477" s="3"/>
    </row>
    <row r="478" spans="1:2" x14ac:dyDescent="0.15">
      <c r="A478" s="3"/>
      <c r="B478" s="3"/>
    </row>
    <row r="479" spans="1:2" x14ac:dyDescent="0.15">
      <c r="A479" s="3"/>
      <c r="B479" s="3"/>
    </row>
    <row r="480" spans="1:2" x14ac:dyDescent="0.15">
      <c r="A480" s="3"/>
      <c r="B480" s="3"/>
    </row>
    <row r="481" spans="1:2" x14ac:dyDescent="0.15">
      <c r="A481" s="3"/>
      <c r="B481" s="3"/>
    </row>
    <row r="482" spans="1:2" x14ac:dyDescent="0.15">
      <c r="A482" s="3"/>
      <c r="B482" s="3"/>
    </row>
    <row r="483" spans="1:2" x14ac:dyDescent="0.15">
      <c r="A483" s="3"/>
      <c r="B483" s="3"/>
    </row>
    <row r="484" spans="1:2" x14ac:dyDescent="0.15">
      <c r="A484" s="3"/>
      <c r="B484" s="3"/>
    </row>
    <row r="485" spans="1:2" x14ac:dyDescent="0.15">
      <c r="A485" s="3"/>
      <c r="B485" s="3"/>
    </row>
    <row r="486" spans="1:2" x14ac:dyDescent="0.15">
      <c r="A486" s="3"/>
      <c r="B486" s="3"/>
    </row>
    <row r="487" spans="1:2" x14ac:dyDescent="0.15">
      <c r="A487" s="3"/>
      <c r="B487" s="3"/>
    </row>
    <row r="488" spans="1:2" x14ac:dyDescent="0.15">
      <c r="A488" s="3"/>
      <c r="B488" s="3"/>
    </row>
    <row r="489" spans="1:2" x14ac:dyDescent="0.15">
      <c r="A489" s="3"/>
      <c r="B489" s="3"/>
    </row>
    <row r="490" spans="1:2" x14ac:dyDescent="0.15">
      <c r="A490" s="3"/>
      <c r="B490" s="3"/>
    </row>
    <row r="491" spans="1:2" x14ac:dyDescent="0.15">
      <c r="A491" s="3"/>
      <c r="B491" s="3"/>
    </row>
    <row r="492" spans="1:2" x14ac:dyDescent="0.15">
      <c r="A492" s="3"/>
      <c r="B492" s="3"/>
    </row>
    <row r="493" spans="1:2" x14ac:dyDescent="0.15">
      <c r="A493" s="3"/>
      <c r="B493" s="3"/>
    </row>
    <row r="494" spans="1:2" x14ac:dyDescent="0.15">
      <c r="A494" s="3"/>
      <c r="B494" s="3"/>
    </row>
    <row r="495" spans="1:2" x14ac:dyDescent="0.15">
      <c r="A495" s="3"/>
      <c r="B495" s="3"/>
    </row>
    <row r="496" spans="1:2" x14ac:dyDescent="0.15">
      <c r="A496" s="3"/>
      <c r="B496" s="3"/>
    </row>
    <row r="497" spans="1:2" x14ac:dyDescent="0.15">
      <c r="A497" s="3"/>
      <c r="B497" s="3"/>
    </row>
    <row r="498" spans="1:2" x14ac:dyDescent="0.15">
      <c r="A498" s="3"/>
      <c r="B498" s="3"/>
    </row>
    <row r="499" spans="1:2" x14ac:dyDescent="0.15">
      <c r="A499" s="3"/>
      <c r="B499" s="3"/>
    </row>
    <row r="500" spans="1:2" x14ac:dyDescent="0.15">
      <c r="A500" s="3"/>
      <c r="B500" s="3"/>
    </row>
    <row r="501" spans="1:2" x14ac:dyDescent="0.15">
      <c r="A501" s="3"/>
      <c r="B501" s="3"/>
    </row>
    <row r="502" spans="1:2" x14ac:dyDescent="0.15">
      <c r="A502" s="3"/>
      <c r="B502" s="3"/>
    </row>
    <row r="503" spans="1:2" x14ac:dyDescent="0.15">
      <c r="A503" s="3"/>
      <c r="B503" s="3"/>
    </row>
    <row r="504" spans="1:2" x14ac:dyDescent="0.15">
      <c r="A504" s="3"/>
      <c r="B504" s="3"/>
    </row>
    <row r="505" spans="1:2" x14ac:dyDescent="0.15">
      <c r="A505" s="3"/>
      <c r="B505" s="3"/>
    </row>
    <row r="506" spans="1:2" x14ac:dyDescent="0.15">
      <c r="A506" s="3"/>
      <c r="B506" s="3"/>
    </row>
    <row r="507" spans="1:2" x14ac:dyDescent="0.15">
      <c r="A507" s="3"/>
      <c r="B507" s="3"/>
    </row>
    <row r="508" spans="1:2" x14ac:dyDescent="0.15">
      <c r="A508" s="3"/>
      <c r="B508" s="3"/>
    </row>
    <row r="509" spans="1:2" x14ac:dyDescent="0.15">
      <c r="A509" s="3"/>
      <c r="B509" s="3"/>
    </row>
    <row r="510" spans="1:2" x14ac:dyDescent="0.15">
      <c r="A510" s="3"/>
      <c r="B510" s="3"/>
    </row>
    <row r="511" spans="1:2" x14ac:dyDescent="0.15">
      <c r="A511" s="3"/>
      <c r="B511" s="3"/>
    </row>
    <row r="512" spans="1:2" x14ac:dyDescent="0.15">
      <c r="A512" s="3"/>
      <c r="B512" s="3"/>
    </row>
    <row r="513" spans="1:2" x14ac:dyDescent="0.15">
      <c r="A513" s="3"/>
      <c r="B513" s="3"/>
    </row>
    <row r="514" spans="1:2" x14ac:dyDescent="0.15">
      <c r="A514" s="3"/>
      <c r="B514" s="3"/>
    </row>
    <row r="515" spans="1:2" x14ac:dyDescent="0.15">
      <c r="A515" s="3"/>
      <c r="B515" s="3"/>
    </row>
    <row r="516" spans="1:2" x14ac:dyDescent="0.15">
      <c r="A516" s="3"/>
      <c r="B516" s="3"/>
    </row>
    <row r="517" spans="1:2" x14ac:dyDescent="0.15">
      <c r="A517" s="3"/>
      <c r="B517" s="3"/>
    </row>
    <row r="518" spans="1:2" x14ac:dyDescent="0.15">
      <c r="A518" s="3"/>
      <c r="B518" s="3"/>
    </row>
    <row r="519" spans="1:2" x14ac:dyDescent="0.15">
      <c r="A519" s="3"/>
      <c r="B519" s="3"/>
    </row>
    <row r="520" spans="1:2" x14ac:dyDescent="0.15">
      <c r="A520" s="3"/>
      <c r="B520" s="3"/>
    </row>
    <row r="521" spans="1:2" x14ac:dyDescent="0.15">
      <c r="A521" s="3"/>
      <c r="B521" s="3"/>
    </row>
    <row r="522" spans="1:2" x14ac:dyDescent="0.15">
      <c r="A522" s="3"/>
      <c r="B522" s="3"/>
    </row>
    <row r="523" spans="1:2" x14ac:dyDescent="0.15">
      <c r="A523" s="3"/>
      <c r="B523" s="3"/>
    </row>
    <row r="524" spans="1:2" x14ac:dyDescent="0.15">
      <c r="A524" s="3"/>
      <c r="B524" s="3"/>
    </row>
    <row r="525" spans="1:2" x14ac:dyDescent="0.15">
      <c r="A525" s="3"/>
      <c r="B525" s="3"/>
    </row>
    <row r="526" spans="1:2" x14ac:dyDescent="0.15">
      <c r="A526" s="3"/>
      <c r="B526" s="3"/>
    </row>
    <row r="527" spans="1:2" x14ac:dyDescent="0.15">
      <c r="A527" s="3"/>
      <c r="B527" s="3"/>
    </row>
    <row r="528" spans="1:2" x14ac:dyDescent="0.15">
      <c r="A528" s="3"/>
      <c r="B528" s="3"/>
    </row>
    <row r="529" spans="1:2" x14ac:dyDescent="0.15">
      <c r="A529" s="3"/>
      <c r="B529" s="3"/>
    </row>
    <row r="530" spans="1:2" x14ac:dyDescent="0.15">
      <c r="A530" s="3"/>
      <c r="B530" s="3"/>
    </row>
    <row r="531" spans="1:2" x14ac:dyDescent="0.15">
      <c r="A531" s="3"/>
      <c r="B531" s="3"/>
    </row>
    <row r="532" spans="1:2" x14ac:dyDescent="0.15">
      <c r="A532" s="3"/>
      <c r="B532" s="3"/>
    </row>
    <row r="533" spans="1:2" x14ac:dyDescent="0.15">
      <c r="A533" s="3"/>
      <c r="B533" s="3"/>
    </row>
    <row r="534" spans="1:2" x14ac:dyDescent="0.15">
      <c r="A534" s="3"/>
      <c r="B534" s="3"/>
    </row>
    <row r="535" spans="1:2" x14ac:dyDescent="0.15">
      <c r="A535" s="3"/>
      <c r="B535" s="3"/>
    </row>
    <row r="536" spans="1:2" x14ac:dyDescent="0.15">
      <c r="A536" s="3"/>
      <c r="B536" s="3"/>
    </row>
    <row r="537" spans="1:2" x14ac:dyDescent="0.15">
      <c r="A537" s="3"/>
      <c r="B537" s="3"/>
    </row>
    <row r="538" spans="1:2" x14ac:dyDescent="0.15">
      <c r="A538" s="3"/>
      <c r="B538" s="3"/>
    </row>
    <row r="539" spans="1:2" x14ac:dyDescent="0.15">
      <c r="A539" s="3"/>
      <c r="B539" s="3"/>
    </row>
    <row r="540" spans="1:2" x14ac:dyDescent="0.15">
      <c r="A540" s="3"/>
      <c r="B540" s="3"/>
    </row>
    <row r="541" spans="1:2" x14ac:dyDescent="0.15">
      <c r="A541" s="3"/>
      <c r="B541" s="3"/>
    </row>
    <row r="542" spans="1:2" x14ac:dyDescent="0.15">
      <c r="A542" s="3"/>
      <c r="B542" s="3"/>
    </row>
    <row r="543" spans="1:2" x14ac:dyDescent="0.15">
      <c r="A543" s="3"/>
      <c r="B543" s="3"/>
    </row>
    <row r="544" spans="1:2" x14ac:dyDescent="0.15">
      <c r="A544" s="3"/>
      <c r="B544" s="3"/>
    </row>
    <row r="545" spans="1:2" x14ac:dyDescent="0.15">
      <c r="A545" s="3"/>
      <c r="B545" s="3"/>
    </row>
    <row r="546" spans="1:2" x14ac:dyDescent="0.15">
      <c r="A546" s="3"/>
      <c r="B546" s="3"/>
    </row>
    <row r="547" spans="1:2" x14ac:dyDescent="0.15">
      <c r="A547" s="3"/>
      <c r="B547" s="3"/>
    </row>
    <row r="548" spans="1:2" x14ac:dyDescent="0.15">
      <c r="A548" s="3"/>
      <c r="B548" s="3"/>
    </row>
    <row r="549" spans="1:2" x14ac:dyDescent="0.15">
      <c r="A549" s="3"/>
      <c r="B549" s="3"/>
    </row>
    <row r="550" spans="1:2" x14ac:dyDescent="0.15">
      <c r="A550" s="3"/>
      <c r="B550" s="3"/>
    </row>
    <row r="551" spans="1:2" x14ac:dyDescent="0.15">
      <c r="A551" s="3"/>
      <c r="B551" s="3"/>
    </row>
    <row r="552" spans="1:2" x14ac:dyDescent="0.15">
      <c r="A552" s="3"/>
      <c r="B552" s="3"/>
    </row>
    <row r="553" spans="1:2" x14ac:dyDescent="0.15">
      <c r="A553" s="3"/>
      <c r="B553" s="3"/>
    </row>
    <row r="554" spans="1:2" x14ac:dyDescent="0.15">
      <c r="A554" s="3"/>
      <c r="B554" s="3"/>
    </row>
    <row r="555" spans="1:2" x14ac:dyDescent="0.15">
      <c r="A555" s="3"/>
      <c r="B555" s="3"/>
    </row>
    <row r="556" spans="1:2" x14ac:dyDescent="0.15">
      <c r="A556" s="3"/>
      <c r="B556" s="3"/>
    </row>
    <row r="557" spans="1:2" x14ac:dyDescent="0.15">
      <c r="A557" s="3"/>
      <c r="B557" s="3"/>
    </row>
    <row r="558" spans="1:2" x14ac:dyDescent="0.15">
      <c r="A558" s="3"/>
      <c r="B558" s="3"/>
    </row>
    <row r="559" spans="1:2" x14ac:dyDescent="0.15">
      <c r="A559" s="3"/>
      <c r="B559" s="3"/>
    </row>
    <row r="560" spans="1:2" x14ac:dyDescent="0.15">
      <c r="A560" s="3"/>
      <c r="B560" s="3"/>
    </row>
    <row r="561" spans="1:2" x14ac:dyDescent="0.15">
      <c r="A561" s="3"/>
      <c r="B561" s="3"/>
    </row>
    <row r="562" spans="1:2" x14ac:dyDescent="0.15">
      <c r="A562" s="3"/>
      <c r="B562" s="3"/>
    </row>
    <row r="563" spans="1:2" x14ac:dyDescent="0.15">
      <c r="A563" s="3"/>
      <c r="B563" s="3"/>
    </row>
    <row r="564" spans="1:2" x14ac:dyDescent="0.15">
      <c r="A564" s="3"/>
      <c r="B564" s="3"/>
    </row>
    <row r="565" spans="1:2" x14ac:dyDescent="0.15">
      <c r="A565" s="3"/>
      <c r="B565" s="3"/>
    </row>
    <row r="566" spans="1:2" x14ac:dyDescent="0.15">
      <c r="A566" s="3"/>
      <c r="B566" s="3"/>
    </row>
    <row r="567" spans="1:2" x14ac:dyDescent="0.15">
      <c r="A567" s="3"/>
      <c r="B567" s="3"/>
    </row>
    <row r="568" spans="1:2" x14ac:dyDescent="0.15">
      <c r="A568" s="3"/>
      <c r="B568" s="3"/>
    </row>
    <row r="569" spans="1:2" x14ac:dyDescent="0.15">
      <c r="A569" s="3"/>
      <c r="B569" s="3"/>
    </row>
    <row r="570" spans="1:2" x14ac:dyDescent="0.15">
      <c r="A570" s="3"/>
      <c r="B570" s="3"/>
    </row>
    <row r="571" spans="1:2" x14ac:dyDescent="0.15">
      <c r="A571" s="3"/>
      <c r="B571" s="3"/>
    </row>
    <row r="572" spans="1:2" x14ac:dyDescent="0.15">
      <c r="A572" s="3"/>
      <c r="B572" s="3"/>
    </row>
    <row r="573" spans="1:2" x14ac:dyDescent="0.15">
      <c r="A573" s="3"/>
      <c r="B573" s="3"/>
    </row>
    <row r="574" spans="1:2" x14ac:dyDescent="0.15">
      <c r="A574" s="3"/>
      <c r="B574" s="3"/>
    </row>
    <row r="575" spans="1:2" x14ac:dyDescent="0.15">
      <c r="A575" s="3"/>
      <c r="B575" s="3"/>
    </row>
    <row r="576" spans="1:2" x14ac:dyDescent="0.15">
      <c r="A576" s="3"/>
      <c r="B576" s="3"/>
    </row>
    <row r="577" spans="1:2" x14ac:dyDescent="0.15">
      <c r="A577" s="3"/>
      <c r="B577" s="3"/>
    </row>
    <row r="578" spans="1:2" x14ac:dyDescent="0.15">
      <c r="A578" s="3"/>
      <c r="B578" s="3"/>
    </row>
    <row r="579" spans="1:2" x14ac:dyDescent="0.15">
      <c r="A579" s="3"/>
      <c r="B579" s="3"/>
    </row>
    <row r="580" spans="1:2" x14ac:dyDescent="0.15">
      <c r="A580" s="3"/>
      <c r="B580" s="3"/>
    </row>
    <row r="581" spans="1:2" x14ac:dyDescent="0.15">
      <c r="A581" s="3"/>
      <c r="B581" s="3"/>
    </row>
    <row r="582" spans="1:2" x14ac:dyDescent="0.15">
      <c r="A582" s="3"/>
      <c r="B582" s="3"/>
    </row>
    <row r="583" spans="1:2" x14ac:dyDescent="0.15">
      <c r="A583" s="3"/>
      <c r="B583" s="3"/>
    </row>
    <row r="584" spans="1:2" x14ac:dyDescent="0.15">
      <c r="A584" s="3"/>
      <c r="B584" s="3"/>
    </row>
    <row r="585" spans="1:2" x14ac:dyDescent="0.15">
      <c r="A585" s="3"/>
      <c r="B585" s="3"/>
    </row>
    <row r="586" spans="1:2" x14ac:dyDescent="0.15">
      <c r="A586" s="3"/>
      <c r="B586" s="3"/>
    </row>
    <row r="587" spans="1:2" x14ac:dyDescent="0.15">
      <c r="A587" s="3"/>
      <c r="B587" s="3"/>
    </row>
    <row r="588" spans="1:2" x14ac:dyDescent="0.15">
      <c r="A588" s="3"/>
      <c r="B588" s="3"/>
    </row>
    <row r="589" spans="1:2" x14ac:dyDescent="0.15">
      <c r="A589" s="3"/>
      <c r="B589" s="3"/>
    </row>
    <row r="590" spans="1:2" x14ac:dyDescent="0.15">
      <c r="A590" s="3"/>
      <c r="B590" s="3"/>
    </row>
    <row r="591" spans="1:2" x14ac:dyDescent="0.15">
      <c r="A591" s="3"/>
      <c r="B591" s="3"/>
    </row>
    <row r="592" spans="1:2" x14ac:dyDescent="0.15">
      <c r="A592" s="3"/>
      <c r="B592" s="3"/>
    </row>
    <row r="593" spans="1:2" x14ac:dyDescent="0.15">
      <c r="A593" s="3"/>
      <c r="B593" s="3"/>
    </row>
    <row r="594" spans="1:2" x14ac:dyDescent="0.15">
      <c r="A594" s="3"/>
      <c r="B594" s="3"/>
    </row>
    <row r="595" spans="1:2" x14ac:dyDescent="0.15">
      <c r="A595" s="3"/>
      <c r="B595" s="3"/>
    </row>
    <row r="596" spans="1:2" x14ac:dyDescent="0.15">
      <c r="A596" s="3"/>
      <c r="B596" s="3"/>
    </row>
    <row r="597" spans="1:2" x14ac:dyDescent="0.15">
      <c r="A597" s="3"/>
      <c r="B597" s="3"/>
    </row>
    <row r="598" spans="1:2" x14ac:dyDescent="0.15">
      <c r="A598" s="3"/>
      <c r="B598" s="3"/>
    </row>
    <row r="599" spans="1:2" x14ac:dyDescent="0.15">
      <c r="A599" s="3"/>
      <c r="B599" s="3"/>
    </row>
    <row r="600" spans="1:2" x14ac:dyDescent="0.15">
      <c r="A600" s="3"/>
      <c r="B600" s="3"/>
    </row>
    <row r="601" spans="1:2" x14ac:dyDescent="0.15">
      <c r="A601" s="3"/>
      <c r="B601" s="3"/>
    </row>
    <row r="602" spans="1:2" x14ac:dyDescent="0.15">
      <c r="A602" s="3"/>
      <c r="B602" s="3"/>
    </row>
    <row r="603" spans="1:2" x14ac:dyDescent="0.15">
      <c r="A603" s="3"/>
      <c r="B603" s="3"/>
    </row>
    <row r="604" spans="1:2" x14ac:dyDescent="0.15">
      <c r="A604" s="3"/>
      <c r="B604" s="3"/>
    </row>
    <row r="605" spans="1:2" x14ac:dyDescent="0.15">
      <c r="A605" s="3"/>
      <c r="B605" s="3"/>
    </row>
    <row r="606" spans="1:2" x14ac:dyDescent="0.15">
      <c r="A606" s="3"/>
      <c r="B606" s="3"/>
    </row>
    <row r="607" spans="1:2" x14ac:dyDescent="0.15">
      <c r="A607" s="3"/>
      <c r="B607" s="3"/>
    </row>
    <row r="608" spans="1:2" x14ac:dyDescent="0.15">
      <c r="A608" s="3"/>
      <c r="B608" s="3"/>
    </row>
    <row r="609" spans="1:2" x14ac:dyDescent="0.15">
      <c r="A609" s="3"/>
      <c r="B609" s="3"/>
    </row>
    <row r="610" spans="1:2" x14ac:dyDescent="0.15">
      <c r="A610" s="3"/>
      <c r="B610" s="3"/>
    </row>
    <row r="611" spans="1:2" x14ac:dyDescent="0.15">
      <c r="A611" s="3"/>
      <c r="B611" s="3"/>
    </row>
    <row r="612" spans="1:2" x14ac:dyDescent="0.15">
      <c r="A612" s="3"/>
      <c r="B612" s="3"/>
    </row>
    <row r="613" spans="1:2" x14ac:dyDescent="0.15">
      <c r="A613" s="3"/>
      <c r="B613" s="3"/>
    </row>
    <row r="614" spans="1:2" x14ac:dyDescent="0.15">
      <c r="A614" s="3"/>
      <c r="B614" s="3"/>
    </row>
    <row r="615" spans="1:2" x14ac:dyDescent="0.15">
      <c r="A615" s="3"/>
      <c r="B615" s="3"/>
    </row>
    <row r="616" spans="1:2" x14ac:dyDescent="0.15">
      <c r="A616" s="3"/>
      <c r="B616" s="3"/>
    </row>
    <row r="617" spans="1:2" x14ac:dyDescent="0.15">
      <c r="A617" s="3"/>
      <c r="B617" s="3"/>
    </row>
    <row r="618" spans="1:2" x14ac:dyDescent="0.15">
      <c r="A618" s="3"/>
      <c r="B618" s="3"/>
    </row>
    <row r="619" spans="1:2" x14ac:dyDescent="0.15">
      <c r="A619" s="3"/>
      <c r="B619" s="3"/>
    </row>
    <row r="620" spans="1:2" x14ac:dyDescent="0.15">
      <c r="A620" s="3"/>
      <c r="B620" s="3"/>
    </row>
    <row r="621" spans="1:2" x14ac:dyDescent="0.15">
      <c r="A621" s="3"/>
      <c r="B621" s="3"/>
    </row>
    <row r="622" spans="1:2" x14ac:dyDescent="0.15">
      <c r="A622" s="3"/>
      <c r="B622" s="3"/>
    </row>
    <row r="623" spans="1:2" x14ac:dyDescent="0.15">
      <c r="A623" s="3"/>
      <c r="B623" s="3"/>
    </row>
    <row r="624" spans="1:2" x14ac:dyDescent="0.15">
      <c r="A624" s="3"/>
      <c r="B624" s="3"/>
    </row>
    <row r="625" spans="1:2" x14ac:dyDescent="0.15">
      <c r="A625" s="3"/>
      <c r="B625" s="3"/>
    </row>
    <row r="626" spans="1:2" x14ac:dyDescent="0.15">
      <c r="A626" s="3"/>
      <c r="B626" s="3"/>
    </row>
    <row r="627" spans="1:2" x14ac:dyDescent="0.15">
      <c r="A627" s="3"/>
      <c r="B627" s="3"/>
    </row>
    <row r="628" spans="1:2" x14ac:dyDescent="0.15">
      <c r="A628" s="3"/>
      <c r="B628" s="3"/>
    </row>
    <row r="629" spans="1:2" x14ac:dyDescent="0.15">
      <c r="A629" s="3"/>
      <c r="B629" s="3"/>
    </row>
    <row r="630" spans="1:2" x14ac:dyDescent="0.15">
      <c r="A630" s="3"/>
      <c r="B630" s="3"/>
    </row>
    <row r="631" spans="1:2" x14ac:dyDescent="0.15">
      <c r="A631" s="3"/>
      <c r="B631" s="3"/>
    </row>
    <row r="632" spans="1:2" x14ac:dyDescent="0.15">
      <c r="A632" s="3"/>
      <c r="B632" s="3"/>
    </row>
    <row r="633" spans="1:2" x14ac:dyDescent="0.15">
      <c r="A633" s="3"/>
      <c r="B633" s="3"/>
    </row>
    <row r="634" spans="1:2" x14ac:dyDescent="0.15">
      <c r="A634" s="3"/>
      <c r="B634" s="3"/>
    </row>
    <row r="635" spans="1:2" x14ac:dyDescent="0.15">
      <c r="A635" s="3"/>
      <c r="B635" s="3"/>
    </row>
    <row r="636" spans="1:2" x14ac:dyDescent="0.15">
      <c r="A636" s="3"/>
      <c r="B636" s="3"/>
    </row>
    <row r="637" spans="1:2" x14ac:dyDescent="0.15">
      <c r="A637" s="3"/>
      <c r="B637" s="3"/>
    </row>
    <row r="638" spans="1:2" x14ac:dyDescent="0.15">
      <c r="A638" s="3"/>
      <c r="B638" s="3"/>
    </row>
    <row r="639" spans="1:2" x14ac:dyDescent="0.15">
      <c r="A639" s="3"/>
      <c r="B639" s="3"/>
    </row>
    <row r="640" spans="1:2" x14ac:dyDescent="0.15">
      <c r="A640" s="3"/>
      <c r="B640" s="3"/>
    </row>
    <row r="641" spans="1:2" x14ac:dyDescent="0.15">
      <c r="A641" s="3"/>
      <c r="B641" s="3"/>
    </row>
    <row r="642" spans="1:2" x14ac:dyDescent="0.15">
      <c r="A642" s="3"/>
      <c r="B642" s="3"/>
    </row>
    <row r="643" spans="1:2" x14ac:dyDescent="0.15">
      <c r="A643" s="3"/>
      <c r="B643" s="3"/>
    </row>
    <row r="644" spans="1:2" x14ac:dyDescent="0.15">
      <c r="A644" s="3"/>
      <c r="B644" s="3"/>
    </row>
    <row r="645" spans="1:2" x14ac:dyDescent="0.15">
      <c r="A645" s="3"/>
      <c r="B645" s="3"/>
    </row>
    <row r="646" spans="1:2" x14ac:dyDescent="0.15">
      <c r="A646" s="3"/>
      <c r="B646" s="3"/>
    </row>
    <row r="647" spans="1:2" x14ac:dyDescent="0.15">
      <c r="A647" s="3"/>
      <c r="B647" s="3"/>
    </row>
    <row r="648" spans="1:2" x14ac:dyDescent="0.15">
      <c r="A648" s="3"/>
      <c r="B648" s="3"/>
    </row>
    <row r="649" spans="1:2" x14ac:dyDescent="0.15">
      <c r="A649" s="3"/>
      <c r="B649" s="3"/>
    </row>
    <row r="650" spans="1:2" x14ac:dyDescent="0.15">
      <c r="A650" s="3"/>
      <c r="B650" s="3"/>
    </row>
    <row r="651" spans="1:2" x14ac:dyDescent="0.15">
      <c r="A651" s="3"/>
      <c r="B651" s="3"/>
    </row>
    <row r="652" spans="1:2" x14ac:dyDescent="0.15">
      <c r="A652" s="3"/>
      <c r="B652" s="3"/>
    </row>
    <row r="653" spans="1:2" x14ac:dyDescent="0.15">
      <c r="A653" s="3"/>
      <c r="B653" s="3"/>
    </row>
    <row r="654" spans="1:2" x14ac:dyDescent="0.15">
      <c r="A654" s="3"/>
      <c r="B654" s="3"/>
    </row>
    <row r="655" spans="1:2" x14ac:dyDescent="0.15">
      <c r="A655" s="3"/>
      <c r="B655" s="3"/>
    </row>
    <row r="656" spans="1:2" x14ac:dyDescent="0.15">
      <c r="A656" s="3"/>
      <c r="B656" s="3"/>
    </row>
    <row r="657" spans="1:2" x14ac:dyDescent="0.15">
      <c r="A657" s="3"/>
      <c r="B657" s="3"/>
    </row>
    <row r="658" spans="1:2" x14ac:dyDescent="0.15">
      <c r="A658" s="3"/>
      <c r="B658" s="3"/>
    </row>
    <row r="659" spans="1:2" x14ac:dyDescent="0.15">
      <c r="A659" s="3"/>
      <c r="B659" s="3"/>
    </row>
    <row r="660" spans="1:2" x14ac:dyDescent="0.15">
      <c r="A660" s="3"/>
      <c r="B660" s="3"/>
    </row>
    <row r="661" spans="1:2" x14ac:dyDescent="0.15">
      <c r="A661" s="3"/>
      <c r="B661" s="3"/>
    </row>
    <row r="662" spans="1:2" x14ac:dyDescent="0.15">
      <c r="A662" s="3"/>
      <c r="B662" s="3"/>
    </row>
    <row r="663" spans="1:2" x14ac:dyDescent="0.15">
      <c r="A663" s="3"/>
      <c r="B663" s="3"/>
    </row>
    <row r="664" spans="1:2" x14ac:dyDescent="0.15">
      <c r="A664" s="3"/>
      <c r="B664" s="3"/>
    </row>
    <row r="665" spans="1:2" x14ac:dyDescent="0.15">
      <c r="A665" s="3"/>
      <c r="B665" s="3"/>
    </row>
    <row r="666" spans="1:2" x14ac:dyDescent="0.15">
      <c r="A666" s="3"/>
      <c r="B666" s="3"/>
    </row>
    <row r="667" spans="1:2" x14ac:dyDescent="0.15">
      <c r="A667" s="3"/>
      <c r="B667" s="3"/>
    </row>
    <row r="668" spans="1:2" x14ac:dyDescent="0.15">
      <c r="A668" s="3"/>
      <c r="B668" s="3"/>
    </row>
    <row r="669" spans="1:2" x14ac:dyDescent="0.15">
      <c r="A669" s="3"/>
      <c r="B669" s="3"/>
    </row>
    <row r="670" spans="1:2" x14ac:dyDescent="0.15">
      <c r="A670" s="3"/>
      <c r="B670" s="3"/>
    </row>
    <row r="671" spans="1:2" x14ac:dyDescent="0.15">
      <c r="A671" s="3"/>
      <c r="B671" s="3"/>
    </row>
    <row r="672" spans="1:2" x14ac:dyDescent="0.15">
      <c r="A672" s="3"/>
      <c r="B672" s="3"/>
    </row>
    <row r="673" spans="1:2" x14ac:dyDescent="0.15">
      <c r="A673" s="3"/>
      <c r="B673" s="3"/>
    </row>
    <row r="674" spans="1:2" x14ac:dyDescent="0.15">
      <c r="A674" s="3"/>
      <c r="B674" s="3"/>
    </row>
    <row r="675" spans="1:2" x14ac:dyDescent="0.15">
      <c r="A675" s="3"/>
      <c r="B675" s="3"/>
    </row>
    <row r="676" spans="1:2" x14ac:dyDescent="0.15">
      <c r="A676" s="3"/>
      <c r="B676" s="3"/>
    </row>
    <row r="677" spans="1:2" x14ac:dyDescent="0.15">
      <c r="A677" s="3"/>
      <c r="B677" s="3"/>
    </row>
    <row r="678" spans="1:2" x14ac:dyDescent="0.15">
      <c r="A678" s="3"/>
      <c r="B678" s="3"/>
    </row>
    <row r="679" spans="1:2" x14ac:dyDescent="0.15">
      <c r="A679" s="3"/>
      <c r="B679" s="3"/>
    </row>
    <row r="680" spans="1:2" x14ac:dyDescent="0.15">
      <c r="A680" s="3"/>
      <c r="B680" s="3"/>
    </row>
    <row r="681" spans="1:2" x14ac:dyDescent="0.15">
      <c r="A681" s="3"/>
      <c r="B681" s="3"/>
    </row>
    <row r="682" spans="1:2" x14ac:dyDescent="0.15">
      <c r="A682" s="3"/>
      <c r="B682" s="3"/>
    </row>
    <row r="683" spans="1:2" x14ac:dyDescent="0.15">
      <c r="A683" s="3"/>
      <c r="B683" s="3"/>
    </row>
    <row r="684" spans="1:2" x14ac:dyDescent="0.15">
      <c r="A684" s="3"/>
      <c r="B684" s="3"/>
    </row>
    <row r="685" spans="1:2" x14ac:dyDescent="0.15">
      <c r="A685" s="3"/>
      <c r="B685" s="3"/>
    </row>
    <row r="686" spans="1:2" x14ac:dyDescent="0.15">
      <c r="A686" s="3"/>
      <c r="B686" s="3"/>
    </row>
    <row r="687" spans="1:2" x14ac:dyDescent="0.15">
      <c r="A687" s="3"/>
      <c r="B687" s="3"/>
    </row>
    <row r="688" spans="1:2" x14ac:dyDescent="0.15">
      <c r="A688" s="3"/>
      <c r="B688" s="3"/>
    </row>
    <row r="689" spans="1:2" x14ac:dyDescent="0.15">
      <c r="A689" s="3"/>
      <c r="B689" s="3"/>
    </row>
    <row r="690" spans="1:2" x14ac:dyDescent="0.15">
      <c r="A690" s="3"/>
      <c r="B690" s="3"/>
    </row>
    <row r="691" spans="1:2" x14ac:dyDescent="0.15">
      <c r="A691" s="3"/>
      <c r="B691" s="3"/>
    </row>
    <row r="692" spans="1:2" x14ac:dyDescent="0.15">
      <c r="A692" s="3"/>
      <c r="B692" s="3"/>
    </row>
    <row r="693" spans="1:2" x14ac:dyDescent="0.15">
      <c r="A693" s="3"/>
      <c r="B693" s="3"/>
    </row>
    <row r="694" spans="1:2" x14ac:dyDescent="0.15">
      <c r="A694" s="3"/>
      <c r="B694" s="3"/>
    </row>
    <row r="695" spans="1:2" x14ac:dyDescent="0.15">
      <c r="A695" s="3"/>
      <c r="B695" s="3"/>
    </row>
    <row r="696" spans="1:2" x14ac:dyDescent="0.15">
      <c r="A696" s="3"/>
      <c r="B696" s="3"/>
    </row>
    <row r="697" spans="1:2" x14ac:dyDescent="0.15">
      <c r="A697" s="3"/>
      <c r="B697" s="3"/>
    </row>
    <row r="698" spans="1:2" x14ac:dyDescent="0.15">
      <c r="A698" s="3"/>
      <c r="B698" s="3"/>
    </row>
    <row r="699" spans="1:2" x14ac:dyDescent="0.15">
      <c r="A699" s="3"/>
      <c r="B699" s="3"/>
    </row>
    <row r="700" spans="1:2" x14ac:dyDescent="0.15">
      <c r="A700" s="3"/>
      <c r="B700" s="3"/>
    </row>
    <row r="701" spans="1:2" x14ac:dyDescent="0.15">
      <c r="A701" s="3"/>
      <c r="B701" s="3"/>
    </row>
    <row r="702" spans="1:2" x14ac:dyDescent="0.15">
      <c r="A702" s="3"/>
      <c r="B702" s="3"/>
    </row>
    <row r="703" spans="1:2" x14ac:dyDescent="0.15">
      <c r="A703" s="3"/>
      <c r="B703" s="3"/>
    </row>
    <row r="704" spans="1:2" x14ac:dyDescent="0.15">
      <c r="A704" s="3"/>
      <c r="B704" s="3"/>
    </row>
    <row r="705" spans="1:2" x14ac:dyDescent="0.15">
      <c r="A705" s="3"/>
      <c r="B705" s="3"/>
    </row>
    <row r="706" spans="1:2" x14ac:dyDescent="0.15">
      <c r="A706" s="3"/>
      <c r="B706" s="3"/>
    </row>
    <row r="707" spans="1:2" x14ac:dyDescent="0.15">
      <c r="A707" s="3"/>
      <c r="B707" s="3"/>
    </row>
    <row r="708" spans="1:2" x14ac:dyDescent="0.15">
      <c r="A708" s="3"/>
      <c r="B708" s="3"/>
    </row>
    <row r="709" spans="1:2" x14ac:dyDescent="0.15">
      <c r="A709" s="3"/>
      <c r="B709" s="3"/>
    </row>
    <row r="710" spans="1:2" x14ac:dyDescent="0.15">
      <c r="A710" s="3"/>
      <c r="B710" s="3"/>
    </row>
    <row r="711" spans="1:2" x14ac:dyDescent="0.15">
      <c r="A711" s="3"/>
      <c r="B711" s="3"/>
    </row>
    <row r="712" spans="1:2" x14ac:dyDescent="0.15">
      <c r="A712" s="3"/>
      <c r="B712" s="3"/>
    </row>
    <row r="713" spans="1:2" x14ac:dyDescent="0.15">
      <c r="A713" s="3"/>
      <c r="B713" s="3"/>
    </row>
    <row r="714" spans="1:2" x14ac:dyDescent="0.15">
      <c r="A714" s="3"/>
      <c r="B714" s="3"/>
    </row>
    <row r="715" spans="1:2" x14ac:dyDescent="0.15">
      <c r="A715" s="3"/>
      <c r="B715" s="3"/>
    </row>
    <row r="716" spans="1:2" x14ac:dyDescent="0.15">
      <c r="A716" s="3"/>
      <c r="B716" s="3"/>
    </row>
    <row r="717" spans="1:2" x14ac:dyDescent="0.15">
      <c r="A717" s="3"/>
      <c r="B717" s="3"/>
    </row>
    <row r="718" spans="1:2" x14ac:dyDescent="0.15">
      <c r="A718" s="3"/>
      <c r="B718" s="3"/>
    </row>
    <row r="719" spans="1:2" x14ac:dyDescent="0.15">
      <c r="A719" s="3"/>
      <c r="B719" s="3"/>
    </row>
    <row r="720" spans="1:2" x14ac:dyDescent="0.15">
      <c r="A720" s="3"/>
      <c r="B720" s="3"/>
    </row>
    <row r="721" spans="1:2" x14ac:dyDescent="0.15">
      <c r="A721" s="3"/>
      <c r="B721" s="3"/>
    </row>
    <row r="722" spans="1:2" x14ac:dyDescent="0.15">
      <c r="A722" s="3"/>
      <c r="B722" s="3"/>
    </row>
    <row r="723" spans="1:2" x14ac:dyDescent="0.15">
      <c r="A723" s="3"/>
      <c r="B723" s="3"/>
    </row>
    <row r="724" spans="1:2" x14ac:dyDescent="0.15">
      <c r="A724" s="3"/>
      <c r="B724" s="3"/>
    </row>
    <row r="725" spans="1:2" x14ac:dyDescent="0.15">
      <c r="A725" s="3"/>
      <c r="B725" s="3"/>
    </row>
    <row r="726" spans="1:2" x14ac:dyDescent="0.15">
      <c r="A726" s="3"/>
      <c r="B726" s="3"/>
    </row>
    <row r="727" spans="1:2" x14ac:dyDescent="0.15">
      <c r="A727" s="3"/>
      <c r="B727" s="3"/>
    </row>
    <row r="728" spans="1:2" x14ac:dyDescent="0.15">
      <c r="A728" s="3"/>
      <c r="B728" s="3"/>
    </row>
    <row r="729" spans="1:2" x14ac:dyDescent="0.15">
      <c r="A729" s="3"/>
      <c r="B729" s="3"/>
    </row>
    <row r="730" spans="1:2" x14ac:dyDescent="0.15">
      <c r="A730" s="3"/>
      <c r="B730" s="3"/>
    </row>
    <row r="731" spans="1:2" x14ac:dyDescent="0.15">
      <c r="A731" s="3"/>
      <c r="B731" s="3"/>
    </row>
    <row r="732" spans="1:2" x14ac:dyDescent="0.15">
      <c r="A732" s="3"/>
      <c r="B732" s="3"/>
    </row>
    <row r="733" spans="1:2" x14ac:dyDescent="0.15">
      <c r="A733" s="3"/>
      <c r="B733" s="3"/>
    </row>
    <row r="734" spans="1:2" x14ac:dyDescent="0.15">
      <c r="A734" s="3"/>
      <c r="B734" s="3"/>
    </row>
    <row r="735" spans="1:2" x14ac:dyDescent="0.15">
      <c r="A735" s="3"/>
      <c r="B735" s="3"/>
    </row>
    <row r="736" spans="1:2" x14ac:dyDescent="0.15">
      <c r="A736" s="3"/>
      <c r="B736" s="3"/>
    </row>
    <row r="737" spans="1:2" x14ac:dyDescent="0.15">
      <c r="A737" s="3"/>
      <c r="B737" s="3"/>
    </row>
    <row r="738" spans="1:2" x14ac:dyDescent="0.15">
      <c r="A738" s="3"/>
      <c r="B738" s="3"/>
    </row>
    <row r="739" spans="1:2" x14ac:dyDescent="0.15">
      <c r="A739" s="3"/>
      <c r="B739" s="3"/>
    </row>
    <row r="740" spans="1:2" x14ac:dyDescent="0.15">
      <c r="A740" s="3"/>
      <c r="B740" s="3"/>
    </row>
    <row r="741" spans="1:2" x14ac:dyDescent="0.15">
      <c r="A741" s="3"/>
      <c r="B741" s="3"/>
    </row>
    <row r="742" spans="1:2" x14ac:dyDescent="0.15">
      <c r="A742" s="3"/>
      <c r="B742" s="3"/>
    </row>
    <row r="743" spans="1:2" x14ac:dyDescent="0.15">
      <c r="A743" s="3"/>
      <c r="B743" s="3"/>
    </row>
    <row r="744" spans="1:2" x14ac:dyDescent="0.15">
      <c r="A744" s="3"/>
      <c r="B744" s="3"/>
    </row>
    <row r="745" spans="1:2" x14ac:dyDescent="0.15">
      <c r="A745" s="3"/>
      <c r="B745" s="3"/>
    </row>
    <row r="746" spans="1:2" x14ac:dyDescent="0.15">
      <c r="A746" s="3"/>
      <c r="B746" s="3"/>
    </row>
    <row r="747" spans="1:2" x14ac:dyDescent="0.15">
      <c r="A747" s="3"/>
      <c r="B747" s="3"/>
    </row>
    <row r="748" spans="1:2" x14ac:dyDescent="0.15">
      <c r="A748" s="3"/>
      <c r="B748" s="3"/>
    </row>
    <row r="749" spans="1:2" x14ac:dyDescent="0.15">
      <c r="A749" s="3"/>
      <c r="B749" s="3"/>
    </row>
    <row r="750" spans="1:2" x14ac:dyDescent="0.15">
      <c r="A750" s="3"/>
      <c r="B750" s="3"/>
    </row>
    <row r="751" spans="1:2" x14ac:dyDescent="0.15">
      <c r="A751" s="3"/>
      <c r="B751" s="3"/>
    </row>
    <row r="752" spans="1:2" x14ac:dyDescent="0.15">
      <c r="A752" s="3"/>
      <c r="B752" s="3"/>
    </row>
    <row r="753" spans="1:2" x14ac:dyDescent="0.15">
      <c r="A753" s="3"/>
      <c r="B753" s="3"/>
    </row>
    <row r="754" spans="1:2" x14ac:dyDescent="0.15">
      <c r="A754" s="3"/>
      <c r="B754" s="3"/>
    </row>
    <row r="755" spans="1:2" x14ac:dyDescent="0.15">
      <c r="A755" s="3"/>
      <c r="B755" s="3"/>
    </row>
    <row r="756" spans="1:2" x14ac:dyDescent="0.15">
      <c r="A756" s="3"/>
      <c r="B756" s="3"/>
    </row>
    <row r="757" spans="1:2" x14ac:dyDescent="0.15">
      <c r="A757" s="3"/>
      <c r="B757" s="3"/>
    </row>
    <row r="758" spans="1:2" x14ac:dyDescent="0.15">
      <c r="A758" s="3"/>
      <c r="B758" s="3"/>
    </row>
    <row r="759" spans="1:2" x14ac:dyDescent="0.15">
      <c r="A759" s="3"/>
      <c r="B759" s="3"/>
    </row>
    <row r="760" spans="1:2" x14ac:dyDescent="0.15">
      <c r="A760" s="3"/>
      <c r="B760" s="3"/>
    </row>
    <row r="761" spans="1:2" x14ac:dyDescent="0.15">
      <c r="A761" s="3"/>
      <c r="B761" s="3"/>
    </row>
    <row r="762" spans="1:2" x14ac:dyDescent="0.15">
      <c r="A762" s="3"/>
      <c r="B762" s="3"/>
    </row>
    <row r="763" spans="1:2" x14ac:dyDescent="0.15">
      <c r="A763" s="3"/>
      <c r="B763" s="3"/>
    </row>
    <row r="764" spans="1:2" x14ac:dyDescent="0.15">
      <c r="A764" s="3"/>
      <c r="B764" s="3"/>
    </row>
    <row r="765" spans="1:2" x14ac:dyDescent="0.15">
      <c r="A765" s="3"/>
      <c r="B765" s="3"/>
    </row>
    <row r="766" spans="1:2" x14ac:dyDescent="0.15">
      <c r="A766" s="3"/>
      <c r="B766" s="3"/>
    </row>
    <row r="767" spans="1:2" x14ac:dyDescent="0.15">
      <c r="A767" s="3"/>
      <c r="B767" s="3"/>
    </row>
    <row r="768" spans="1:2" x14ac:dyDescent="0.15">
      <c r="A768" s="3"/>
      <c r="B768" s="3"/>
    </row>
    <row r="769" spans="1:2" x14ac:dyDescent="0.15">
      <c r="A769" s="3"/>
      <c r="B769" s="3"/>
    </row>
    <row r="770" spans="1:2" x14ac:dyDescent="0.15">
      <c r="A770" s="3"/>
      <c r="B770" s="3"/>
    </row>
    <row r="771" spans="1:2" x14ac:dyDescent="0.15">
      <c r="A771" s="3"/>
      <c r="B771" s="3"/>
    </row>
    <row r="772" spans="1:2" x14ac:dyDescent="0.15">
      <c r="A772" s="3"/>
      <c r="B772" s="3"/>
    </row>
    <row r="773" spans="1:2" x14ac:dyDescent="0.15">
      <c r="A773" s="3"/>
      <c r="B773" s="3"/>
    </row>
    <row r="774" spans="1:2" x14ac:dyDescent="0.15">
      <c r="A774" s="3"/>
      <c r="B774" s="3"/>
    </row>
    <row r="775" spans="1:2" x14ac:dyDescent="0.15">
      <c r="A775" s="3"/>
      <c r="B775" s="3"/>
    </row>
    <row r="776" spans="1:2" x14ac:dyDescent="0.15">
      <c r="A776" s="3"/>
      <c r="B776" s="3"/>
    </row>
    <row r="777" spans="1:2" x14ac:dyDescent="0.15">
      <c r="A777" s="3"/>
      <c r="B777" s="3"/>
    </row>
    <row r="778" spans="1:2" x14ac:dyDescent="0.15">
      <c r="A778" s="3"/>
      <c r="B778" s="3"/>
    </row>
    <row r="779" spans="1:2" x14ac:dyDescent="0.15">
      <c r="A779" s="3"/>
      <c r="B779" s="3"/>
    </row>
    <row r="780" spans="1:2" x14ac:dyDescent="0.15">
      <c r="A780" s="3"/>
      <c r="B780" s="3"/>
    </row>
    <row r="781" spans="1:2" x14ac:dyDescent="0.15">
      <c r="A781" s="3"/>
      <c r="B781" s="3"/>
    </row>
    <row r="782" spans="1:2" x14ac:dyDescent="0.15">
      <c r="A782" s="3"/>
      <c r="B782" s="3"/>
    </row>
    <row r="783" spans="1:2" x14ac:dyDescent="0.15">
      <c r="A783" s="3"/>
      <c r="B783" s="3"/>
    </row>
    <row r="784" spans="1:2" x14ac:dyDescent="0.15">
      <c r="A784" s="3"/>
      <c r="B784" s="3"/>
    </row>
    <row r="785" spans="1:2" x14ac:dyDescent="0.15">
      <c r="A785" s="3"/>
      <c r="B785" s="3"/>
    </row>
    <row r="786" spans="1:2" x14ac:dyDescent="0.15">
      <c r="A786" s="3"/>
      <c r="B786" s="3"/>
    </row>
    <row r="787" spans="1:2" x14ac:dyDescent="0.15">
      <c r="A787" s="3"/>
      <c r="B787" s="3"/>
    </row>
    <row r="788" spans="1:2" x14ac:dyDescent="0.15">
      <c r="A788" s="3"/>
      <c r="B788" s="3"/>
    </row>
    <row r="789" spans="1:2" x14ac:dyDescent="0.15">
      <c r="A789" s="3"/>
      <c r="B789" s="3"/>
    </row>
    <row r="790" spans="1:2" x14ac:dyDescent="0.15">
      <c r="A790" s="3"/>
      <c r="B790" s="3"/>
    </row>
    <row r="791" spans="1:2" x14ac:dyDescent="0.15">
      <c r="A791" s="3"/>
      <c r="B791" s="3"/>
    </row>
    <row r="792" spans="1:2" x14ac:dyDescent="0.15">
      <c r="A792" s="3"/>
      <c r="B792" s="3"/>
    </row>
    <row r="793" spans="1:2" x14ac:dyDescent="0.15">
      <c r="A793" s="3"/>
      <c r="B793" s="3"/>
    </row>
    <row r="794" spans="1:2" x14ac:dyDescent="0.15">
      <c r="A794" s="3"/>
      <c r="B794" s="3"/>
    </row>
    <row r="795" spans="1:2" x14ac:dyDescent="0.15">
      <c r="A795" s="3"/>
      <c r="B795" s="3"/>
    </row>
    <row r="796" spans="1:2" x14ac:dyDescent="0.15">
      <c r="A796" s="3"/>
      <c r="B796" s="3"/>
    </row>
    <row r="797" spans="1:2" x14ac:dyDescent="0.15">
      <c r="A797" s="3"/>
      <c r="B797" s="3"/>
    </row>
    <row r="798" spans="1:2" x14ac:dyDescent="0.15">
      <c r="A798" s="3"/>
      <c r="B798" s="3"/>
    </row>
    <row r="799" spans="1:2" x14ac:dyDescent="0.15">
      <c r="A799" s="3"/>
      <c r="B799" s="3"/>
    </row>
    <row r="800" spans="1:2" x14ac:dyDescent="0.15">
      <c r="A800" s="3"/>
      <c r="B800" s="3"/>
    </row>
    <row r="801" spans="1:2" x14ac:dyDescent="0.15">
      <c r="A801" s="3"/>
      <c r="B801" s="3"/>
    </row>
    <row r="802" spans="1:2" x14ac:dyDescent="0.15">
      <c r="A802" s="3"/>
      <c r="B802" s="3"/>
    </row>
    <row r="803" spans="1:2" x14ac:dyDescent="0.15">
      <c r="A803" s="3"/>
      <c r="B803" s="3"/>
    </row>
    <row r="804" spans="1:2" x14ac:dyDescent="0.15">
      <c r="A804" s="3"/>
      <c r="B804" s="3"/>
    </row>
    <row r="805" spans="1:2" x14ac:dyDescent="0.15">
      <c r="A805" s="3"/>
      <c r="B805" s="3"/>
    </row>
    <row r="806" spans="1:2" x14ac:dyDescent="0.15">
      <c r="A806" s="3"/>
      <c r="B806" s="3"/>
    </row>
    <row r="807" spans="1:2" x14ac:dyDescent="0.15">
      <c r="A807" s="3"/>
      <c r="B807" s="3"/>
    </row>
    <row r="808" spans="1:2" x14ac:dyDescent="0.15">
      <c r="A808" s="3"/>
      <c r="B808" s="3"/>
    </row>
    <row r="809" spans="1:2" x14ac:dyDescent="0.15">
      <c r="A809" s="3"/>
      <c r="B809" s="3"/>
    </row>
    <row r="810" spans="1:2" x14ac:dyDescent="0.15">
      <c r="A810" s="3"/>
      <c r="B810" s="3"/>
    </row>
    <row r="811" spans="1:2" x14ac:dyDescent="0.15">
      <c r="A811" s="3"/>
      <c r="B811" s="3"/>
    </row>
    <row r="812" spans="1:2" x14ac:dyDescent="0.15">
      <c r="A812" s="3"/>
      <c r="B812" s="3"/>
    </row>
    <row r="813" spans="1:2" x14ac:dyDescent="0.15">
      <c r="A813" s="3"/>
      <c r="B813" s="3"/>
    </row>
    <row r="814" spans="1:2" x14ac:dyDescent="0.15">
      <c r="A814" s="3"/>
      <c r="B814" s="3"/>
    </row>
    <row r="815" spans="1:2" x14ac:dyDescent="0.15">
      <c r="A815" s="3"/>
      <c r="B815" s="3"/>
    </row>
    <row r="816" spans="1:2" x14ac:dyDescent="0.15">
      <c r="A816" s="3"/>
      <c r="B816" s="3"/>
    </row>
    <row r="817" spans="1:2" x14ac:dyDescent="0.15">
      <c r="A817" s="3"/>
      <c r="B817" s="3"/>
    </row>
    <row r="818" spans="1:2" x14ac:dyDescent="0.15">
      <c r="A818" s="3"/>
      <c r="B818" s="3"/>
    </row>
    <row r="819" spans="1:2" x14ac:dyDescent="0.15">
      <c r="A819" s="3"/>
      <c r="B819" s="3"/>
    </row>
    <row r="820" spans="1:2" x14ac:dyDescent="0.15">
      <c r="A820" s="3"/>
      <c r="B820" s="3"/>
    </row>
    <row r="821" spans="1:2" x14ac:dyDescent="0.15">
      <c r="A821" s="3"/>
      <c r="B821" s="3"/>
    </row>
    <row r="822" spans="1:2" x14ac:dyDescent="0.15">
      <c r="A822" s="3"/>
      <c r="B822" s="3"/>
    </row>
    <row r="823" spans="1:2" x14ac:dyDescent="0.15">
      <c r="A823" s="3"/>
      <c r="B823" s="3"/>
    </row>
    <row r="824" spans="1:2" x14ac:dyDescent="0.15">
      <c r="A824" s="3"/>
      <c r="B824" s="3"/>
    </row>
    <row r="825" spans="1:2" x14ac:dyDescent="0.15">
      <c r="A825" s="3"/>
      <c r="B825" s="3"/>
    </row>
    <row r="826" spans="1:2" x14ac:dyDescent="0.15">
      <c r="A826" s="3"/>
      <c r="B826" s="3"/>
    </row>
    <row r="827" spans="1:2" x14ac:dyDescent="0.15">
      <c r="A827" s="3"/>
      <c r="B827" s="3"/>
    </row>
    <row r="828" spans="1:2" x14ac:dyDescent="0.15">
      <c r="A828" s="3"/>
      <c r="B828" s="3"/>
    </row>
    <row r="829" spans="1:2" x14ac:dyDescent="0.15">
      <c r="A829" s="3"/>
      <c r="B829" s="3"/>
    </row>
    <row r="830" spans="1:2" x14ac:dyDescent="0.15">
      <c r="A830" s="3"/>
      <c r="B830" s="3"/>
    </row>
    <row r="831" spans="1:2" x14ac:dyDescent="0.15">
      <c r="A831" s="3"/>
      <c r="B831" s="3"/>
    </row>
    <row r="832" spans="1:2" x14ac:dyDescent="0.15">
      <c r="A832" s="3"/>
      <c r="B832" s="3"/>
    </row>
    <row r="833" spans="1:2" x14ac:dyDescent="0.15">
      <c r="A833" s="3"/>
      <c r="B833" s="3"/>
    </row>
    <row r="834" spans="1:2" x14ac:dyDescent="0.15">
      <c r="A834" s="3"/>
      <c r="B834" s="3"/>
    </row>
    <row r="835" spans="1:2" x14ac:dyDescent="0.15">
      <c r="A835" s="3"/>
      <c r="B835" s="3"/>
    </row>
    <row r="836" spans="1:2" x14ac:dyDescent="0.15">
      <c r="A836" s="3"/>
      <c r="B836" s="3"/>
    </row>
    <row r="837" spans="1:2" x14ac:dyDescent="0.15">
      <c r="A837" s="3"/>
      <c r="B837" s="3"/>
    </row>
    <row r="838" spans="1:2" x14ac:dyDescent="0.15">
      <c r="A838" s="3"/>
      <c r="B838" s="3"/>
    </row>
    <row r="839" spans="1:2" x14ac:dyDescent="0.15">
      <c r="A839" s="3"/>
      <c r="B839" s="3"/>
    </row>
    <row r="840" spans="1:2" x14ac:dyDescent="0.15">
      <c r="A840" s="3"/>
      <c r="B840" s="3"/>
    </row>
    <row r="841" spans="1:2" x14ac:dyDescent="0.15">
      <c r="A841" s="3"/>
      <c r="B841" s="3"/>
    </row>
    <row r="842" spans="1:2" x14ac:dyDescent="0.15">
      <c r="A842" s="3"/>
      <c r="B842" s="3"/>
    </row>
    <row r="843" spans="1:2" x14ac:dyDescent="0.15">
      <c r="A843" s="3"/>
      <c r="B843" s="3"/>
    </row>
    <row r="844" spans="1:2" x14ac:dyDescent="0.15">
      <c r="A844" s="3"/>
      <c r="B844" s="3"/>
    </row>
    <row r="845" spans="1:2" x14ac:dyDescent="0.15">
      <c r="A845" s="3"/>
      <c r="B845" s="3"/>
    </row>
    <row r="846" spans="1:2" x14ac:dyDescent="0.15">
      <c r="A846" s="3"/>
      <c r="B846" s="3"/>
    </row>
    <row r="847" spans="1:2" x14ac:dyDescent="0.15">
      <c r="A847" s="3"/>
      <c r="B847" s="3"/>
    </row>
    <row r="848" spans="1:2" x14ac:dyDescent="0.15">
      <c r="A848" s="3"/>
      <c r="B848" s="3"/>
    </row>
    <row r="849" spans="1:2" x14ac:dyDescent="0.15">
      <c r="A849" s="3"/>
      <c r="B849" s="3"/>
    </row>
    <row r="850" spans="1:2" x14ac:dyDescent="0.15">
      <c r="A850" s="3"/>
      <c r="B850" s="3"/>
    </row>
    <row r="851" spans="1:2" x14ac:dyDescent="0.15">
      <c r="A851" s="3"/>
      <c r="B851" s="3"/>
    </row>
    <row r="852" spans="1:2" x14ac:dyDescent="0.15">
      <c r="A852" s="3"/>
      <c r="B852" s="3"/>
    </row>
    <row r="853" spans="1:2" x14ac:dyDescent="0.15">
      <c r="A853" s="3"/>
      <c r="B853" s="3"/>
    </row>
    <row r="854" spans="1:2" x14ac:dyDescent="0.15">
      <c r="A854" s="3"/>
      <c r="B854" s="3"/>
    </row>
    <row r="855" spans="1:2" x14ac:dyDescent="0.15">
      <c r="A855" s="3"/>
      <c r="B855" s="3"/>
    </row>
    <row r="856" spans="1:2" x14ac:dyDescent="0.15">
      <c r="A856" s="3"/>
      <c r="B856" s="3"/>
    </row>
    <row r="857" spans="1:2" x14ac:dyDescent="0.15">
      <c r="A857" s="3"/>
      <c r="B857" s="3"/>
    </row>
    <row r="858" spans="1:2" x14ac:dyDescent="0.15">
      <c r="A858" s="3"/>
      <c r="B858" s="3"/>
    </row>
    <row r="859" spans="1:2" x14ac:dyDescent="0.15">
      <c r="A859" s="3"/>
      <c r="B859" s="3"/>
    </row>
    <row r="860" spans="1:2" x14ac:dyDescent="0.15">
      <c r="A860" s="3"/>
      <c r="B860" s="3"/>
    </row>
    <row r="861" spans="1:2" x14ac:dyDescent="0.15">
      <c r="A861" s="3"/>
      <c r="B861" s="3"/>
    </row>
    <row r="862" spans="1:2" x14ac:dyDescent="0.15">
      <c r="A862" s="3"/>
      <c r="B862" s="3"/>
    </row>
    <row r="863" spans="1:2" x14ac:dyDescent="0.15">
      <c r="A863" s="3"/>
      <c r="B863" s="3"/>
    </row>
    <row r="864" spans="1:2" x14ac:dyDescent="0.15">
      <c r="A864" s="3"/>
      <c r="B864" s="3"/>
    </row>
    <row r="865" spans="1:2" x14ac:dyDescent="0.15">
      <c r="A865" s="3"/>
      <c r="B865" s="3"/>
    </row>
    <row r="866" spans="1:2" x14ac:dyDescent="0.15">
      <c r="A866" s="3"/>
      <c r="B866" s="3"/>
    </row>
    <row r="867" spans="1:2" x14ac:dyDescent="0.15">
      <c r="A867" s="3"/>
      <c r="B867" s="3"/>
    </row>
    <row r="868" spans="1:2" x14ac:dyDescent="0.15">
      <c r="A868" s="3"/>
      <c r="B868" s="3"/>
    </row>
    <row r="869" spans="1:2" x14ac:dyDescent="0.15">
      <c r="A869" s="3"/>
      <c r="B869" s="3"/>
    </row>
    <row r="870" spans="1:2" x14ac:dyDescent="0.15">
      <c r="A870" s="3"/>
      <c r="B870" s="3"/>
    </row>
    <row r="871" spans="1:2" x14ac:dyDescent="0.15">
      <c r="A871" s="3"/>
      <c r="B871" s="3"/>
    </row>
    <row r="872" spans="1:2" x14ac:dyDescent="0.15">
      <c r="A872" s="3"/>
      <c r="B872" s="3"/>
    </row>
    <row r="873" spans="1:2" x14ac:dyDescent="0.15">
      <c r="A873" s="3"/>
      <c r="B873" s="3"/>
    </row>
    <row r="874" spans="1:2" x14ac:dyDescent="0.15">
      <c r="A874" s="3"/>
      <c r="B874" s="3"/>
    </row>
    <row r="875" spans="1:2" x14ac:dyDescent="0.15">
      <c r="A875" s="3"/>
      <c r="B875" s="3"/>
    </row>
    <row r="876" spans="1:2" x14ac:dyDescent="0.15">
      <c r="A876" s="3"/>
      <c r="B876" s="3"/>
    </row>
    <row r="877" spans="1:2" x14ac:dyDescent="0.15">
      <c r="A877" s="3"/>
      <c r="B877" s="3"/>
    </row>
    <row r="878" spans="1:2" x14ac:dyDescent="0.15">
      <c r="A878" s="3"/>
      <c r="B878" s="3"/>
    </row>
    <row r="879" spans="1:2" x14ac:dyDescent="0.15">
      <c r="A879" s="3"/>
      <c r="B879" s="3"/>
    </row>
    <row r="880" spans="1:2" x14ac:dyDescent="0.15">
      <c r="A880" s="3"/>
      <c r="B880" s="3"/>
    </row>
    <row r="881" spans="1:2" x14ac:dyDescent="0.15">
      <c r="A881" s="3"/>
      <c r="B881" s="3"/>
    </row>
    <row r="882" spans="1:2" x14ac:dyDescent="0.15">
      <c r="A882" s="3"/>
      <c r="B882" s="3"/>
    </row>
    <row r="883" spans="1:2" x14ac:dyDescent="0.15">
      <c r="A883" s="3"/>
      <c r="B883" s="3"/>
    </row>
    <row r="884" spans="1:2" x14ac:dyDescent="0.15">
      <c r="A884" s="3"/>
      <c r="B884" s="3"/>
    </row>
    <row r="885" spans="1:2" x14ac:dyDescent="0.15">
      <c r="A885" s="3"/>
      <c r="B885" s="3"/>
    </row>
    <row r="886" spans="1:2" x14ac:dyDescent="0.15">
      <c r="A886" s="3"/>
      <c r="B886" s="3"/>
    </row>
    <row r="887" spans="1:2" x14ac:dyDescent="0.15">
      <c r="A887" s="3"/>
      <c r="B887" s="3"/>
    </row>
    <row r="888" spans="1:2" x14ac:dyDescent="0.15">
      <c r="A888" s="3"/>
      <c r="B888" s="3"/>
    </row>
    <row r="889" spans="1:2" x14ac:dyDescent="0.15">
      <c r="A889" s="3"/>
      <c r="B889" s="3"/>
    </row>
    <row r="890" spans="1:2" x14ac:dyDescent="0.15">
      <c r="A890" s="3"/>
      <c r="B890" s="3"/>
    </row>
    <row r="891" spans="1:2" x14ac:dyDescent="0.15">
      <c r="A891" s="3"/>
      <c r="B891" s="3"/>
    </row>
    <row r="892" spans="1:2" x14ac:dyDescent="0.15">
      <c r="A892" s="3"/>
      <c r="B892" s="3"/>
    </row>
    <row r="893" spans="1:2" x14ac:dyDescent="0.15">
      <c r="A893" s="3"/>
      <c r="B893" s="3"/>
    </row>
    <row r="894" spans="1:2" x14ac:dyDescent="0.15">
      <c r="A894" s="3"/>
      <c r="B894" s="3"/>
    </row>
    <row r="895" spans="1:2" x14ac:dyDescent="0.15">
      <c r="A895" s="3"/>
      <c r="B895" s="3"/>
    </row>
    <row r="896" spans="1:2" x14ac:dyDescent="0.15">
      <c r="A896" s="3"/>
      <c r="B896" s="3"/>
    </row>
    <row r="897" spans="1:2" x14ac:dyDescent="0.15">
      <c r="A897" s="3"/>
      <c r="B897" s="3"/>
    </row>
    <row r="898" spans="1:2" x14ac:dyDescent="0.15">
      <c r="A898" s="3"/>
      <c r="B898" s="3"/>
    </row>
    <row r="899" spans="1:2" x14ac:dyDescent="0.15">
      <c r="A899" s="3"/>
      <c r="B899" s="3"/>
    </row>
    <row r="900" spans="1:2" x14ac:dyDescent="0.15">
      <c r="A900" s="3"/>
      <c r="B900" s="3"/>
    </row>
    <row r="901" spans="1:2" x14ac:dyDescent="0.15">
      <c r="A901" s="3"/>
      <c r="B901" s="3"/>
    </row>
    <row r="902" spans="1:2" x14ac:dyDescent="0.15">
      <c r="A902" s="3"/>
      <c r="B902" s="3"/>
    </row>
    <row r="903" spans="1:2" x14ac:dyDescent="0.15">
      <c r="A903" s="3"/>
      <c r="B903" s="3"/>
    </row>
    <row r="904" spans="1:2" x14ac:dyDescent="0.15">
      <c r="A904" s="3"/>
      <c r="B904" s="3"/>
    </row>
    <row r="905" spans="1:2" x14ac:dyDescent="0.15">
      <c r="A905" s="3"/>
      <c r="B905" s="3"/>
    </row>
    <row r="906" spans="1:2" x14ac:dyDescent="0.15">
      <c r="A906" s="3"/>
      <c r="B906" s="3"/>
    </row>
    <row r="907" spans="1:2" x14ac:dyDescent="0.15">
      <c r="A907" s="3"/>
      <c r="B907" s="3"/>
    </row>
    <row r="908" spans="1:2" x14ac:dyDescent="0.15">
      <c r="A908" s="3"/>
      <c r="B908" s="3"/>
    </row>
    <row r="909" spans="1:2" x14ac:dyDescent="0.15">
      <c r="A909" s="3"/>
      <c r="B909" s="3"/>
    </row>
    <row r="910" spans="1:2" x14ac:dyDescent="0.15">
      <c r="A910" s="3"/>
      <c r="B910" s="3"/>
    </row>
    <row r="911" spans="1:2" x14ac:dyDescent="0.15">
      <c r="A911" s="3"/>
      <c r="B911" s="3"/>
    </row>
    <row r="912" spans="1:2" x14ac:dyDescent="0.15">
      <c r="A912" s="3"/>
      <c r="B912" s="3"/>
    </row>
    <row r="913" spans="1:2" x14ac:dyDescent="0.15">
      <c r="A913" s="3"/>
      <c r="B913" s="3"/>
    </row>
    <row r="914" spans="1:2" x14ac:dyDescent="0.15">
      <c r="A914" s="3"/>
      <c r="B914" s="3"/>
    </row>
    <row r="915" spans="1:2" x14ac:dyDescent="0.15">
      <c r="A915" s="3"/>
      <c r="B915" s="3"/>
    </row>
    <row r="916" spans="1:2" x14ac:dyDescent="0.15">
      <c r="A916" s="3"/>
      <c r="B916" s="3"/>
    </row>
    <row r="917" spans="1:2" x14ac:dyDescent="0.15">
      <c r="A917" s="3"/>
      <c r="B917" s="3"/>
    </row>
    <row r="918" spans="1:2" x14ac:dyDescent="0.15">
      <c r="A918" s="3"/>
      <c r="B918" s="3"/>
    </row>
    <row r="919" spans="1:2" x14ac:dyDescent="0.15">
      <c r="A919" s="3"/>
      <c r="B919" s="3"/>
    </row>
    <row r="920" spans="1:2" x14ac:dyDescent="0.15">
      <c r="A920" s="3"/>
      <c r="B920" s="3"/>
    </row>
    <row r="921" spans="1:2" x14ac:dyDescent="0.15">
      <c r="A921" s="3"/>
      <c r="B921" s="3"/>
    </row>
    <row r="922" spans="1:2" x14ac:dyDescent="0.15">
      <c r="A922" s="3"/>
      <c r="B922" s="3"/>
    </row>
    <row r="923" spans="1:2" x14ac:dyDescent="0.15">
      <c r="A923" s="3"/>
      <c r="B923" s="3"/>
    </row>
    <row r="924" spans="1:2" x14ac:dyDescent="0.15">
      <c r="A924" s="3"/>
      <c r="B924" s="3"/>
    </row>
    <row r="925" spans="1:2" x14ac:dyDescent="0.15">
      <c r="A925" s="3"/>
      <c r="B925" s="3"/>
    </row>
    <row r="926" spans="1:2" x14ac:dyDescent="0.15">
      <c r="A926" s="3"/>
      <c r="B926" s="3"/>
    </row>
  </sheetData>
  <mergeCells count="23">
    <mergeCell ref="A132:A134"/>
    <mergeCell ref="U3:U4"/>
    <mergeCell ref="V3:Y3"/>
    <mergeCell ref="AB3:AB4"/>
    <mergeCell ref="AC3:AC4"/>
    <mergeCell ref="H3:M3"/>
    <mergeCell ref="N3:N4"/>
    <mergeCell ref="AD3:AD4"/>
    <mergeCell ref="A117:A119"/>
    <mergeCell ref="O3:O4"/>
    <mergeCell ref="P3:P4"/>
    <mergeCell ref="Q3:Q4"/>
    <mergeCell ref="R3:R4"/>
    <mergeCell ref="S3:S4"/>
    <mergeCell ref="T3:T4"/>
    <mergeCell ref="A2:B5"/>
    <mergeCell ref="C2:P2"/>
    <mergeCell ref="Q2:AD2"/>
    <mergeCell ref="C3:C4"/>
    <mergeCell ref="D3:D4"/>
    <mergeCell ref="E3:E4"/>
    <mergeCell ref="F3:F4"/>
    <mergeCell ref="G3:G4"/>
  </mergeCells>
  <phoneticPr fontId="3"/>
  <conditionalFormatting sqref="U181:U65539 U2:U5">
    <cfRule type="cellIs" dxfId="6" priority="6" stopIfTrue="1" operator="equal">
      <formula>""</formula>
    </cfRule>
  </conditionalFormatting>
  <conditionalFormatting sqref="U180 U1">
    <cfRule type="cellIs" dxfId="5" priority="7" stopIfTrue="1" operator="equal">
      <formula>""</formula>
    </cfRule>
  </conditionalFormatting>
  <conditionalFormatting sqref="R181:R65539 R2:R5">
    <cfRule type="cellIs" dxfId="4" priority="8" stopIfTrue="1" operator="equal">
      <formula>0</formula>
    </cfRule>
  </conditionalFormatting>
  <conditionalFormatting sqref="R180">
    <cfRule type="cellIs" dxfId="3" priority="9" stopIfTrue="1" operator="equal">
      <formula>0</formula>
    </cfRule>
  </conditionalFormatting>
  <conditionalFormatting sqref="R1">
    <cfRule type="cellIs" dxfId="2" priority="10" stopIfTrue="1" operator="equal">
      <formula>0</formula>
    </cfRule>
  </conditionalFormatting>
  <conditionalFormatting sqref="AC6:AC8 AC12:AC179">
    <cfRule type="expression" dxfId="1" priority="11" stopIfTrue="1">
      <formula>"q=0"</formula>
    </cfRule>
  </conditionalFormatting>
  <conditionalFormatting sqref="U6:U8 U12:U176">
    <cfRule type="cellIs" priority="12" stopIfTrue="1" operator="equal">
      <formula>""</formula>
    </cfRule>
  </conditionalFormatting>
  <conditionalFormatting sqref="R6:R8 R99:R101 R54:R62 R66:R71 R75:R83 R165:R173 R111:R125 R129:R134 R138:R146 R150:R161 R87:R95 R97 R30:R31 R33:R50 R12:R26">
    <cfRule type="cellIs" priority="13" stopIfTrue="1" operator="equal">
      <formula>0</formula>
    </cfRule>
  </conditionalFormatting>
  <conditionalFormatting sqref="T155">
    <cfRule type="cellIs" priority="5" stopIfTrue="1" operator="equal">
      <formula>0</formula>
    </cfRule>
  </conditionalFormatting>
  <conditionalFormatting sqref="U177">
    <cfRule type="cellIs" priority="4" stopIfTrue="1" operator="equal">
      <formula>""</formula>
    </cfRule>
  </conditionalFormatting>
  <conditionalFormatting sqref="AC9:AC11">
    <cfRule type="expression" dxfId="0" priority="1" stopIfTrue="1">
      <formula>"q=0"</formula>
    </cfRule>
  </conditionalFormatting>
  <conditionalFormatting sqref="U9:U11">
    <cfRule type="cellIs" priority="2" stopIfTrue="1" operator="equal">
      <formula>""</formula>
    </cfRule>
  </conditionalFormatting>
  <conditionalFormatting sqref="R9:R11">
    <cfRule type="cellIs" priority="3" stopIfTrue="1" operator="equal">
      <formula>0</formula>
    </cfRule>
  </conditionalFormatting>
  <printOptions horizontalCentered="1"/>
  <pageMargins left="0.25" right="0.25" top="0.75" bottom="0.75" header="0.3" footer="0.3"/>
  <pageSetup paperSize="9" scale="59" fitToHeight="0" orientation="landscape" errors="blank" r:id="rId1"/>
  <headerFooter alignWithMargins="0"/>
  <rowBreaks count="3" manualBreakCount="3">
    <brk id="50" max="29" man="1"/>
    <brk id="95" max="29" man="1"/>
    <brk id="140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R2</vt:lpstr>
      <vt:lpstr>'R2'!Print_Area</vt:lpstr>
      <vt:lpstr>'R2'!Print_Titles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R0303XXXX</dc:creator>
  <cp:lastModifiedBy>R0202-1xxxx</cp:lastModifiedBy>
  <cp:lastPrinted>2022-02-28T06:45:36Z</cp:lastPrinted>
  <dcterms:created xsi:type="dcterms:W3CDTF">2022-02-28T06:31:14Z</dcterms:created>
  <dcterms:modified xsi:type="dcterms:W3CDTF">2022-03-24T02:54:45Z</dcterms:modified>
</cp:coreProperties>
</file>