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端末更新バックアップ\常住\02 月報\01例月計算\R02\R02.4.1\HP用\"/>
    </mc:Choice>
  </mc:AlternateContent>
  <bookViews>
    <workbookView xWindow="-15" yWindow="165" windowWidth="10245" windowHeight="8040" tabRatio="602"/>
  </bookViews>
  <sheets>
    <sheet name="1ページ" sheetId="3" r:id="rId1"/>
    <sheet name="2～3ページ" sheetId="31763" r:id="rId2"/>
    <sheet name="4ページ" sheetId="31768" r:id="rId3"/>
  </sheets>
  <externalReferences>
    <externalReference r:id="rId4"/>
  </externalReferences>
  <definedNames>
    <definedName name="_xlnm._FilterDatabase" localSheetId="2" hidden="1">'4ページ'!$E$3:$T$3</definedName>
    <definedName name="_xlnm.Print_Area" localSheetId="0">'1ページ'!$A$1:$J$63</definedName>
    <definedName name="_xlnm.Print_Area" localSheetId="1">'2～3ページ'!$A$1:$M$112</definedName>
    <definedName name="_xlnm.Print_Area" localSheetId="2">'4ページ'!$A$1:$T$70</definedName>
  </definedNames>
  <calcPr calcId="152511"/>
</workbook>
</file>

<file path=xl/calcChain.xml><?xml version="1.0" encoding="utf-8"?>
<calcChain xmlns="http://schemas.openxmlformats.org/spreadsheetml/2006/main">
  <c r="T47" i="31768" l="1"/>
  <c r="T48" i="31768"/>
  <c r="S48" i="31768" l="1"/>
  <c r="T45" i="31768" l="1"/>
  <c r="T46" i="31768"/>
  <c r="T34" i="31768"/>
  <c r="T44" i="31768"/>
  <c r="T41" i="31768"/>
  <c r="T39" i="31768"/>
  <c r="T40" i="31768"/>
  <c r="T43" i="31768"/>
  <c r="T42" i="31768"/>
  <c r="T38" i="31768"/>
  <c r="T31" i="31768"/>
  <c r="T32" i="31768"/>
  <c r="T37" i="31768"/>
  <c r="T29" i="31768"/>
  <c r="T35" i="31768"/>
  <c r="T28" i="31768"/>
  <c r="T36" i="31768"/>
  <c r="T27" i="31768"/>
  <c r="T30" i="31768"/>
  <c r="T24" i="31768"/>
  <c r="T33" i="31768"/>
  <c r="T26" i="31768"/>
  <c r="T14" i="31768"/>
  <c r="T23" i="31768"/>
  <c r="T25" i="31768"/>
  <c r="T20" i="31768"/>
  <c r="T22" i="31768"/>
  <c r="T18" i="31768"/>
  <c r="T21" i="31768"/>
  <c r="T13" i="31768"/>
  <c r="T19" i="31768"/>
  <c r="T16" i="31768"/>
  <c r="T15" i="31768"/>
  <c r="T12" i="31768"/>
  <c r="T17" i="31768"/>
  <c r="T10" i="31768"/>
  <c r="T11" i="31768"/>
  <c r="T9" i="31768"/>
  <c r="T7" i="31768"/>
  <c r="T6" i="31768"/>
  <c r="T8" i="31768"/>
  <c r="T5" i="31768"/>
  <c r="T4" i="31768"/>
  <c r="I48" i="3" l="1"/>
  <c r="G48" i="3" l="1"/>
  <c r="H48" i="3" s="1"/>
  <c r="C48" i="3" l="1"/>
</calcChain>
</file>

<file path=xl/sharedStrings.xml><?xml version="1.0" encoding="utf-8"?>
<sst xmlns="http://schemas.openxmlformats.org/spreadsheetml/2006/main" count="259" uniqueCount="189">
  <si>
    <t>男</t>
  </si>
  <si>
    <t>女</t>
  </si>
  <si>
    <t>県北</t>
  </si>
  <si>
    <t>県央</t>
  </si>
  <si>
    <t>鹿行</t>
  </si>
  <si>
    <t>県南</t>
  </si>
  <si>
    <t>県西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</si>
  <si>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</si>
  <si>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</si>
  <si>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</si>
  <si>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</si>
  <si>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</si>
  <si>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</si>
  <si>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</si>
  <si>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</si>
  <si>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市部</t>
    <rPh sb="1" eb="2">
      <t>ブ</t>
    </rPh>
    <phoneticPr fontId="2"/>
  </si>
  <si>
    <t>郡部</t>
    <rPh sb="1" eb="2">
      <t>ブ</t>
    </rPh>
    <phoneticPr fontId="2"/>
  </si>
  <si>
    <t>東茨城郡</t>
  </si>
  <si>
    <t>茨城町</t>
  </si>
  <si>
    <t>大洗町</t>
  </si>
  <si>
    <t>那珂郡</t>
  </si>
  <si>
    <t>東海村</t>
  </si>
  <si>
    <t>久慈郡</t>
  </si>
  <si>
    <t>大子町</t>
  </si>
  <si>
    <t>稲敷郡</t>
  </si>
  <si>
    <t>美浦村</t>
  </si>
  <si>
    <t>阿見町</t>
  </si>
  <si>
    <t>河内町</t>
  </si>
  <si>
    <t>八千代町</t>
  </si>
  <si>
    <t>五霞町</t>
  </si>
  <si>
    <t>境町</t>
  </si>
  <si>
    <t>利根町</t>
  </si>
  <si>
    <t>結城郡</t>
    <rPh sb="0" eb="3">
      <t>ユウキグン</t>
    </rPh>
    <phoneticPr fontId="2"/>
  </si>
  <si>
    <t>猿島郡</t>
    <rPh sb="0" eb="3">
      <t>サシマグン</t>
    </rPh>
    <phoneticPr fontId="2"/>
  </si>
  <si>
    <t>北相馬郡</t>
    <rPh sb="0" eb="4">
      <t>キタソウマグン</t>
    </rPh>
    <phoneticPr fontId="2"/>
  </si>
  <si>
    <t>水戸市</t>
    <rPh sb="0" eb="3">
      <t>ミトシ</t>
    </rPh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</si>
  <si>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</si>
  <si>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</si>
  <si>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</si>
  <si>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</si>
  <si>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</si>
  <si>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</si>
  <si>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</si>
  <si>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常陸太田市</t>
    <phoneticPr fontId="2"/>
  </si>
  <si>
    <t>高萩市</t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</si>
  <si>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</si>
  <si>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前　月　中　の　人　口　移　動</t>
    <rPh sb="0" eb="1">
      <t>マエ</t>
    </rPh>
    <rPh sb="2" eb="3">
      <t>ツキ</t>
    </rPh>
    <rPh sb="4" eb="5">
      <t>チュウ</t>
    </rPh>
    <rPh sb="8" eb="9">
      <t>ヒト</t>
    </rPh>
    <rPh sb="10" eb="11">
      <t>クチ</t>
    </rPh>
    <rPh sb="12" eb="13">
      <t>ウツリ</t>
    </rPh>
    <rPh sb="14" eb="15">
      <t>ドウ</t>
    </rPh>
    <phoneticPr fontId="2"/>
  </si>
  <si>
    <t>自　然　動　態</t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</si>
  <si>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</si>
  <si>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総   数</t>
    <phoneticPr fontId="2"/>
  </si>
  <si>
    <t>城里町</t>
    <rPh sb="0" eb="2">
      <t>シロサト</t>
    </rPh>
    <rPh sb="2" eb="3">
      <t>マチ</t>
    </rPh>
    <phoneticPr fontId="2"/>
  </si>
  <si>
    <t>守谷市</t>
  </si>
  <si>
    <t>常陸大宮市</t>
    <rPh sb="0" eb="5">
      <t>ヒタチオオミヤシ</t>
    </rPh>
    <phoneticPr fontId="2"/>
  </si>
  <si>
    <t>那珂市</t>
  </si>
  <si>
    <t>筑西市</t>
  </si>
  <si>
    <t>坂東市</t>
  </si>
  <si>
    <t>稲敷市</t>
  </si>
  <si>
    <t>かすみがうら市</t>
  </si>
  <si>
    <t xml:space="preserve"> 表－１　人口と世帯の推移</t>
    <rPh sb="1" eb="2">
      <t>ヒョウ</t>
    </rPh>
    <rPh sb="5" eb="7">
      <t>ジンコウ</t>
    </rPh>
    <rPh sb="8" eb="10">
      <t>セタイ</t>
    </rPh>
    <rPh sb="11" eb="13">
      <t>スイイ</t>
    </rPh>
    <phoneticPr fontId="2"/>
  </si>
  <si>
    <t>年　月　日</t>
  </si>
  <si>
    <t>１世帯当
たり人員</t>
    <rPh sb="8" eb="10">
      <t>ジンイン</t>
    </rPh>
    <phoneticPr fontId="2"/>
  </si>
  <si>
    <t>平 2. 10.  1</t>
    <rPh sb="0" eb="1">
      <t>ヒラ</t>
    </rPh>
    <phoneticPr fontId="2"/>
  </si>
  <si>
    <t xml:space="preserve">   茨城県の人口と世帯 （推計）</t>
    <phoneticPr fontId="2"/>
  </si>
  <si>
    <t>世　帯　数</t>
    <phoneticPr fontId="2"/>
  </si>
  <si>
    <t>人　　　　　　　　　　　　　　　　　　　口</t>
    <phoneticPr fontId="2"/>
  </si>
  <si>
    <t>総　　数</t>
    <phoneticPr fontId="2"/>
  </si>
  <si>
    <r>
      <t>人</t>
    </r>
    <r>
      <rPr>
        <sz val="5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口</t>
    </r>
    <r>
      <rPr>
        <sz val="5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密</t>
    </r>
    <r>
      <rPr>
        <sz val="5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度
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
(人/km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)</t>
    </r>
    <phoneticPr fontId="2"/>
  </si>
  <si>
    <t xml:space="preserve"> 表－２　県・地域・市町村別世帯数，人口及び人口移動</t>
    <rPh sb="1" eb="2">
      <t>ヒョウ</t>
    </rPh>
    <rPh sb="5" eb="6">
      <t>ケン</t>
    </rPh>
    <rPh sb="7" eb="9">
      <t>チイキ</t>
    </rPh>
    <rPh sb="10" eb="13">
      <t>シチョウソン</t>
    </rPh>
    <rPh sb="13" eb="14">
      <t>ベツ</t>
    </rPh>
    <rPh sb="14" eb="17">
      <t>セタイスウ</t>
    </rPh>
    <rPh sb="18" eb="20">
      <t>ジンコウ</t>
    </rPh>
    <rPh sb="20" eb="21">
      <t>オヨ</t>
    </rPh>
    <rPh sb="22" eb="24">
      <t>ジンコウ</t>
    </rPh>
    <rPh sb="24" eb="26">
      <t>イドウ</t>
    </rPh>
    <phoneticPr fontId="2"/>
  </si>
  <si>
    <t>社 　会 　動 　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</si>
  <si>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</si>
  <si>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 xml:space="preserve">（単位：世帯，人）   </t>
    <rPh sb="1" eb="3">
      <t>タンイ</t>
    </rPh>
    <rPh sb="4" eb="6">
      <t>セタイ</t>
    </rPh>
    <rPh sb="7" eb="8">
      <t>ニン</t>
    </rPh>
    <phoneticPr fontId="2"/>
  </si>
  <si>
    <t>　　　　　 （地域・市町村）</t>
    <rPh sb="7" eb="9">
      <t>チイキ</t>
    </rPh>
    <rPh sb="10" eb="13">
      <t>シチョウソン</t>
    </rPh>
    <phoneticPr fontId="2"/>
  </si>
  <si>
    <t>人            口</t>
    <phoneticPr fontId="2"/>
  </si>
  <si>
    <t>自　 然 　動 　態</t>
    <phoneticPr fontId="2"/>
  </si>
  <si>
    <t>総    数</t>
    <phoneticPr fontId="2"/>
  </si>
  <si>
    <t>出　生</t>
    <phoneticPr fontId="2"/>
  </si>
  <si>
    <t>死　亡</t>
    <phoneticPr fontId="2"/>
  </si>
  <si>
    <t>転　入</t>
    <phoneticPr fontId="2"/>
  </si>
  <si>
    <t>転　出</t>
    <phoneticPr fontId="2"/>
  </si>
  <si>
    <t>　　　　　 （県）</t>
    <phoneticPr fontId="2"/>
  </si>
  <si>
    <t>出 生</t>
    <phoneticPr fontId="2"/>
  </si>
  <si>
    <t>死 亡</t>
    <phoneticPr fontId="2"/>
  </si>
  <si>
    <t>転 入</t>
    <phoneticPr fontId="2"/>
  </si>
  <si>
    <t>転 出</t>
    <phoneticPr fontId="2"/>
  </si>
  <si>
    <t>神栖市</t>
    <rPh sb="0" eb="3">
      <t>カミスシ</t>
    </rPh>
    <phoneticPr fontId="2"/>
  </si>
  <si>
    <t>桜川市</t>
    <rPh sb="0" eb="3">
      <t>サクラガワシ</t>
    </rPh>
    <phoneticPr fontId="2"/>
  </si>
  <si>
    <t>行方市</t>
    <rPh sb="0" eb="3">
      <t>ナメガタシ</t>
    </rPh>
    <phoneticPr fontId="2"/>
  </si>
  <si>
    <t>鉾田市</t>
    <rPh sb="0" eb="3">
      <t>ホコタシ</t>
    </rPh>
    <phoneticPr fontId="2"/>
  </si>
  <si>
    <t>常総市</t>
    <rPh sb="0" eb="3">
      <t>ジョウソウシ</t>
    </rPh>
    <phoneticPr fontId="2"/>
  </si>
  <si>
    <t>つくばみらい市</t>
    <rPh sb="6" eb="7">
      <t>シ</t>
    </rPh>
    <phoneticPr fontId="2"/>
  </si>
  <si>
    <t>小美玉市</t>
    <rPh sb="0" eb="2">
      <t>オミ</t>
    </rPh>
    <rPh sb="2" eb="3">
      <t>タマ</t>
    </rPh>
    <rPh sb="3" eb="4">
      <t>シ</t>
    </rPh>
    <phoneticPr fontId="2"/>
  </si>
  <si>
    <r>
      <t>対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前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回
増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減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数</t>
    </r>
    <rPh sb="11" eb="12">
      <t>スウ</t>
    </rPh>
    <phoneticPr fontId="2"/>
  </si>
  <si>
    <r>
      <t>対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前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回
増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減</t>
    </r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率
（ ％ ）</t>
    </r>
    <rPh sb="6" eb="7">
      <t>ゾウ</t>
    </rPh>
    <rPh sb="8" eb="9">
      <t>ゲン</t>
    </rPh>
    <rPh sb="10" eb="11">
      <t>リツ</t>
    </rPh>
    <phoneticPr fontId="2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</si>
  <si>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9.3000000000000007"/>
        <rFont val="ＭＳ 明朝"/>
        <family val="1"/>
        <charset val="128"/>
      </rPr>
      <t>然
増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減</t>
    </r>
    <rPh sb="7" eb="8">
      <t>ゲン</t>
    </rPh>
    <phoneticPr fontId="2"/>
  </si>
  <si>
    <t>社 会
増 減</t>
    <rPh sb="7" eb="8">
      <t>ゲン</t>
    </rPh>
    <phoneticPr fontId="2"/>
  </si>
  <si>
    <t>増 減</t>
    <rPh sb="2" eb="3">
      <t>ゲン</t>
    </rPh>
    <phoneticPr fontId="2"/>
  </si>
  <si>
    <t xml:space="preserve"> 表－３　人口順位</t>
    <rPh sb="1" eb="2">
      <t>ヒョウ</t>
    </rPh>
    <rPh sb="5" eb="7">
      <t>ジンコウ</t>
    </rPh>
    <rPh sb="7" eb="9">
      <t>ジュンイ</t>
    </rPh>
    <phoneticPr fontId="2"/>
  </si>
  <si>
    <t xml:space="preserve"> 表－４　最近１年間の人口増減数</t>
    <rPh sb="1" eb="2">
      <t>ヒョウ</t>
    </rPh>
    <rPh sb="5" eb="7">
      <t>サイキン</t>
    </rPh>
    <rPh sb="8" eb="9">
      <t>ネン</t>
    </rPh>
    <rPh sb="9" eb="10">
      <t>カン</t>
    </rPh>
    <rPh sb="11" eb="14">
      <t>ジンコウゾウ</t>
    </rPh>
    <rPh sb="14" eb="16">
      <t>ゲンスウ</t>
    </rPh>
    <phoneticPr fontId="2"/>
  </si>
  <si>
    <t>順位</t>
    <rPh sb="0" eb="2">
      <t>ジュンイ</t>
    </rPh>
    <phoneticPr fontId="2"/>
  </si>
  <si>
    <t>市町村</t>
    <rPh sb="0" eb="3">
      <t>シチョウソン</t>
    </rPh>
    <phoneticPr fontId="2"/>
  </si>
  <si>
    <t>総数</t>
    <rPh sb="0" eb="2">
      <t>ソウスウ</t>
    </rPh>
    <phoneticPr fontId="2"/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</si>
  <si>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</si>
  <si>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</si>
  <si>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</si>
  <si>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</si>
  <si>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</si>
  <si>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</si>
  <si>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</si>
  <si>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</si>
  <si>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龍ケ崎市</t>
  </si>
  <si>
    <t>ひたちなか市</t>
    <phoneticPr fontId="2"/>
  </si>
  <si>
    <t>水戸市</t>
  </si>
  <si>
    <t xml:space="preserve">  35. 10.  1</t>
  </si>
  <si>
    <t xml:space="preserve">  40. 10.  1</t>
  </si>
  <si>
    <t xml:space="preserve">  45. 10.  1</t>
  </si>
  <si>
    <t xml:space="preserve">  50. 10.  1</t>
  </si>
  <si>
    <t xml:space="preserve">  55. 10.  1</t>
  </si>
  <si>
    <t xml:space="preserve">  60. 10.  1</t>
  </si>
  <si>
    <t xml:space="preserve">   7. 10.  1</t>
  </si>
  <si>
    <t xml:space="preserve">  12. 10.  1</t>
  </si>
  <si>
    <t xml:space="preserve">  17. 10.  1</t>
  </si>
  <si>
    <t xml:space="preserve">  22. 10.  1</t>
  </si>
  <si>
    <t xml:space="preserve">  27. 10.  1</t>
  </si>
  <si>
    <t>昭30. 10.  1</t>
    <rPh sb="0" eb="1">
      <t>アキ</t>
    </rPh>
    <phoneticPr fontId="2"/>
  </si>
  <si>
    <t>　人口及び世帯数については，国勢調査と住民基本台帳の定義とは若干の相違があるので，利用にあたっては留意を要します。</t>
  </si>
  <si>
    <t>　　 　・昭和30年,35年,40年,45年,50年　　　　　　　　　  普通世帯人員 / 普通世帯数</t>
    <rPh sb="9" eb="10">
      <t>ネン</t>
    </rPh>
    <rPh sb="13" eb="14">
      <t>ネン</t>
    </rPh>
    <rPh sb="17" eb="18">
      <t>ネン</t>
    </rPh>
    <rPh sb="21" eb="22">
      <t>ネン</t>
    </rPh>
    <rPh sb="41" eb="43">
      <t>ジンイン</t>
    </rPh>
    <phoneticPr fontId="23"/>
  </si>
  <si>
    <t>　　 　・昭和55年,60年,平成2年,7年,12年,17年,22年,27年 　一般世帯人員 / 一般世帯数</t>
    <rPh sb="5" eb="7">
      <t>ショウワ</t>
    </rPh>
    <rPh sb="29" eb="30">
      <t>ネン</t>
    </rPh>
    <rPh sb="33" eb="34">
      <t>ネン</t>
    </rPh>
    <rPh sb="37" eb="38">
      <t>ネン</t>
    </rPh>
    <phoneticPr fontId="23"/>
  </si>
  <si>
    <t>【利用上の注意】</t>
    <rPh sb="1" eb="3">
      <t>リヨウ</t>
    </rPh>
    <rPh sb="3" eb="4">
      <t>ジョウ</t>
    </rPh>
    <rPh sb="5" eb="7">
      <t>チュウイ</t>
    </rPh>
    <phoneticPr fontId="0"/>
  </si>
  <si>
    <r>
      <t>　　この調査結果は，茨城県常住人口調査規則に基づき，</t>
    </r>
    <r>
      <rPr>
        <u/>
        <sz val="9"/>
        <rFont val="ＭＳ ゴシック"/>
        <family val="3"/>
        <charset val="128"/>
      </rPr>
      <t>平成27年国勢調査結果（確定値）を基礎</t>
    </r>
    <r>
      <rPr>
        <sz val="9"/>
        <rFont val="ＭＳ 明朝"/>
        <family val="1"/>
        <charset val="128"/>
      </rPr>
      <t>とし，これに毎月の住民基本</t>
    </r>
    <rPh sb="4" eb="6">
      <t>チョウサ</t>
    </rPh>
    <rPh sb="6" eb="8">
      <t>ケッカ</t>
    </rPh>
    <rPh sb="10" eb="13">
      <t>イバラキケン</t>
    </rPh>
    <rPh sb="13" eb="15">
      <t>ジョウジュウ</t>
    </rPh>
    <rPh sb="15" eb="17">
      <t>ジンコウ</t>
    </rPh>
    <rPh sb="17" eb="19">
      <t>チョウサ</t>
    </rPh>
    <rPh sb="19" eb="21">
      <t>キソク</t>
    </rPh>
    <rPh sb="22" eb="23">
      <t>モト</t>
    </rPh>
    <rPh sb="26" eb="28">
      <t>ヘイセイ</t>
    </rPh>
    <rPh sb="30" eb="31">
      <t>ネン</t>
    </rPh>
    <rPh sb="31" eb="33">
      <t>コクセイ</t>
    </rPh>
    <rPh sb="33" eb="35">
      <t>チョウサ</t>
    </rPh>
    <rPh sb="35" eb="37">
      <t>ケッカ</t>
    </rPh>
    <rPh sb="38" eb="41">
      <t>カクテイチ</t>
    </rPh>
    <rPh sb="43" eb="45">
      <t>キソ</t>
    </rPh>
    <rPh sb="51" eb="53">
      <t>マイツキ</t>
    </rPh>
    <phoneticPr fontId="0"/>
  </si>
  <si>
    <t>　台帳の増減数を加えて推計したものです。</t>
    <rPh sb="1" eb="3">
      <t>ダイチョウ</t>
    </rPh>
    <rPh sb="4" eb="6">
      <t>ゾウゲン</t>
    </rPh>
    <rPh sb="6" eb="7">
      <t>スウ</t>
    </rPh>
    <rPh sb="8" eb="9">
      <t>クワ</t>
    </rPh>
    <rPh sb="11" eb="13">
      <t>スイケイ</t>
    </rPh>
    <phoneticPr fontId="0"/>
  </si>
  <si>
    <t>筑西市</t>
    <rPh sb="0" eb="3">
      <t>チクセイシ</t>
    </rPh>
    <phoneticPr fontId="1"/>
  </si>
  <si>
    <t>神栖市</t>
    <rPh sb="0" eb="3">
      <t>カミスシ</t>
    </rPh>
    <phoneticPr fontId="1"/>
  </si>
  <si>
    <t>守谷市</t>
    <rPh sb="0" eb="2">
      <t>モリヤ</t>
    </rPh>
    <rPh sb="2" eb="3">
      <t>シ</t>
    </rPh>
    <phoneticPr fontId="1"/>
  </si>
  <si>
    <t>常総市</t>
    <rPh sb="0" eb="3">
      <t>ジョウソウシ</t>
    </rPh>
    <phoneticPr fontId="1"/>
  </si>
  <si>
    <t>那珂市</t>
    <rPh sb="0" eb="3">
      <t>ナカシ</t>
    </rPh>
    <phoneticPr fontId="1"/>
  </si>
  <si>
    <t>坂東市</t>
    <rPh sb="0" eb="2">
      <t>バンドウ</t>
    </rPh>
    <rPh sb="2" eb="3">
      <t>シ</t>
    </rPh>
    <phoneticPr fontId="1"/>
  </si>
  <si>
    <t>小美玉市</t>
    <rPh sb="0" eb="2">
      <t>オミ</t>
    </rPh>
    <rPh sb="2" eb="4">
      <t>タマイチ</t>
    </rPh>
    <phoneticPr fontId="1"/>
  </si>
  <si>
    <t>つくばみらい市</t>
    <rPh sb="6" eb="7">
      <t>シ</t>
    </rPh>
    <phoneticPr fontId="1"/>
  </si>
  <si>
    <t>鉾田市</t>
    <rPh sb="0" eb="3">
      <t>ホコタシ</t>
    </rPh>
    <phoneticPr fontId="1"/>
  </si>
  <si>
    <t>稲敷市</t>
    <rPh sb="0" eb="3">
      <t>イナシキシ</t>
    </rPh>
    <phoneticPr fontId="1"/>
  </si>
  <si>
    <t>常陸大宮市</t>
    <rPh sb="0" eb="2">
      <t>ヒタチ</t>
    </rPh>
    <rPh sb="2" eb="5">
      <t>オオミヤシ</t>
    </rPh>
    <phoneticPr fontId="1"/>
  </si>
  <si>
    <t>桜川市</t>
    <rPh sb="0" eb="3">
      <t>サクラガワシ</t>
    </rPh>
    <phoneticPr fontId="1"/>
  </si>
  <si>
    <t>かすみがうら市</t>
    <rPh sb="6" eb="7">
      <t>シ</t>
    </rPh>
    <phoneticPr fontId="1"/>
  </si>
  <si>
    <t>行方市</t>
    <rPh sb="0" eb="3">
      <t>ナメガタシ</t>
    </rPh>
    <phoneticPr fontId="1"/>
  </si>
  <si>
    <t>潮来市</t>
    <rPh sb="0" eb="2">
      <t>イタコ</t>
    </rPh>
    <rPh sb="2" eb="3">
      <t>シ</t>
    </rPh>
    <phoneticPr fontId="1"/>
  </si>
  <si>
    <t>城里町</t>
    <rPh sb="0" eb="2">
      <t>シロサト</t>
    </rPh>
    <rPh sb="2" eb="3">
      <t>マチ</t>
    </rPh>
    <phoneticPr fontId="1"/>
  </si>
  <si>
    <t>利根町</t>
    <rPh sb="0" eb="3">
      <t>トネマチ</t>
    </rPh>
    <phoneticPr fontId="1"/>
  </si>
  <si>
    <t>河内町</t>
    <rPh sb="2" eb="3">
      <t>マチ</t>
    </rPh>
    <phoneticPr fontId="1"/>
  </si>
  <si>
    <t>五霞町</t>
    <rPh sb="2" eb="3">
      <t>マチ</t>
    </rPh>
    <phoneticPr fontId="1"/>
  </si>
  <si>
    <t>12ヵ月計</t>
    <rPh sb="3" eb="4">
      <t>ゲツ</t>
    </rPh>
    <rPh sb="4" eb="5">
      <t>ケイ</t>
    </rPh>
    <phoneticPr fontId="2"/>
  </si>
  <si>
    <t xml:space="preserve">茨城県政策企画部統計課 </t>
    <rPh sb="0" eb="3">
      <t>イバラキケン</t>
    </rPh>
    <rPh sb="3" eb="5">
      <t>セイサク</t>
    </rPh>
    <rPh sb="5" eb="7">
      <t>キカク</t>
    </rPh>
    <rPh sb="7" eb="8">
      <t>ブ</t>
    </rPh>
    <rPh sb="8" eb="10">
      <t>トウケイ</t>
    </rPh>
    <rPh sb="10" eb="11">
      <t>カ</t>
    </rPh>
    <phoneticPr fontId="2"/>
  </si>
  <si>
    <t>注） 統計表の県内地域区分は以下による。</t>
    <rPh sb="3" eb="6">
      <t>トウケイヒョウ</t>
    </rPh>
    <rPh sb="7" eb="11">
      <t>ケンナイチイキ</t>
    </rPh>
    <rPh sb="11" eb="13">
      <t>クブン</t>
    </rPh>
    <rPh sb="14" eb="16">
      <t>イカ</t>
    </rPh>
    <phoneticPr fontId="2"/>
  </si>
  <si>
    <t>注）1 平成27年10月1日以前は国勢調査による。なお，1世帯当たり人員は以下による。</t>
    <rPh sb="0" eb="1">
      <t>チュウ</t>
    </rPh>
    <rPh sb="37" eb="39">
      <t>イカ</t>
    </rPh>
    <phoneticPr fontId="23"/>
  </si>
  <si>
    <t xml:space="preserve">    2 上記以外の常住人口調査における1世帯当たり人員は総人口/総世帯数による。</t>
    <rPh sb="6" eb="8">
      <t>ジョウキ</t>
    </rPh>
    <rPh sb="8" eb="10">
      <t>イガイ</t>
    </rPh>
    <rPh sb="11" eb="13">
      <t>ジョウジュウ</t>
    </rPh>
    <rPh sb="13" eb="15">
      <t>ジンコウ</t>
    </rPh>
    <rPh sb="15" eb="17">
      <t>チョウサ</t>
    </rPh>
    <phoneticPr fontId="23"/>
  </si>
  <si>
    <t xml:space="preserve">    5 （使用記号）　－＝負数，…＝不詳，ｒ＝訂正数字，0.0＝掲載単位未満</t>
    <phoneticPr fontId="2"/>
  </si>
  <si>
    <t xml:space="preserve">    6 世帯数，人口とも外国人を含む。</t>
    <phoneticPr fontId="2"/>
  </si>
  <si>
    <t xml:space="preserve">
2月</t>
  </si>
  <si>
    <t xml:space="preserve">
3月</t>
  </si>
  <si>
    <t xml:space="preserve">  令元.  5. 1 </t>
    <rPh sb="2" eb="3">
      <t>レイ</t>
    </rPh>
    <rPh sb="3" eb="4">
      <t>ガン</t>
    </rPh>
    <phoneticPr fontId="2"/>
  </si>
  <si>
    <t xml:space="preserve">
4月</t>
  </si>
  <si>
    <t xml:space="preserve">   6. 1 </t>
  </si>
  <si>
    <t>R01
5月</t>
  </si>
  <si>
    <t xml:space="preserve">
6月</t>
  </si>
  <si>
    <t xml:space="preserve">   7. 1 </t>
  </si>
  <si>
    <t xml:space="preserve">
7月</t>
  </si>
  <si>
    <t xml:space="preserve">   8. 1 </t>
  </si>
  <si>
    <t xml:space="preserve">   9. 1 </t>
  </si>
  <si>
    <t xml:space="preserve">
8月</t>
  </si>
  <si>
    <t xml:space="preserve">   10. 1 </t>
  </si>
  <si>
    <t xml:space="preserve">
9月</t>
  </si>
  <si>
    <t xml:space="preserve">    3 昭和30年の対前回増減数，対前回増減率は対昭和25年比となっている。</t>
    <rPh sb="6" eb="8">
      <t>ショウワ</t>
    </rPh>
    <rPh sb="10" eb="11">
      <t>ネン</t>
    </rPh>
    <rPh sb="15" eb="17">
      <t>ゾウゲン</t>
    </rPh>
    <rPh sb="22" eb="24">
      <t>ゾウゲン</t>
    </rPh>
    <phoneticPr fontId="23"/>
  </si>
  <si>
    <t>　　　また，直近2ヶ月の対前回増減数，対前回増減率は対前月比となっている。</t>
    <rPh sb="6" eb="8">
      <t>チョッキン</t>
    </rPh>
    <rPh sb="10" eb="11">
      <t>ゲツ</t>
    </rPh>
    <rPh sb="12" eb="13">
      <t>タイ</t>
    </rPh>
    <rPh sb="13" eb="15">
      <t>ゼンカイ</t>
    </rPh>
    <rPh sb="15" eb="17">
      <t>ゾウゲン</t>
    </rPh>
    <rPh sb="17" eb="18">
      <t>スウ</t>
    </rPh>
    <rPh sb="19" eb="20">
      <t>タイ</t>
    </rPh>
    <rPh sb="20" eb="22">
      <t>ゼンカイ</t>
    </rPh>
    <rPh sb="22" eb="24">
      <t>ゾウゲン</t>
    </rPh>
    <rPh sb="24" eb="25">
      <t>リツ</t>
    </rPh>
    <rPh sb="26" eb="27">
      <t>タイ</t>
    </rPh>
    <rPh sb="27" eb="29">
      <t>ゼンゲツ</t>
    </rPh>
    <rPh sb="29" eb="30">
      <t>ヒ</t>
    </rPh>
    <phoneticPr fontId="2"/>
  </si>
  <si>
    <t xml:space="preserve">   11. 1 </t>
  </si>
  <si>
    <t>10月</t>
  </si>
  <si>
    <t xml:space="preserve">    4 人口密度は令和2年1月1日以後，令和元年10月1日現在の国土地理院調の面積（6,097.39k㎡）を用いて算出した。</t>
    <rPh sb="11" eb="13">
      <t>レイワ</t>
    </rPh>
    <rPh sb="14" eb="15">
      <t>ネン</t>
    </rPh>
    <rPh sb="16" eb="17">
      <t>ツキ</t>
    </rPh>
    <rPh sb="18" eb="19">
      <t>ヒ</t>
    </rPh>
    <rPh sb="19" eb="21">
      <t>イゴ</t>
    </rPh>
    <rPh sb="22" eb="24">
      <t>レイワ</t>
    </rPh>
    <rPh sb="24" eb="26">
      <t>ガンネン</t>
    </rPh>
    <rPh sb="34" eb="36">
      <t>コクド</t>
    </rPh>
    <rPh sb="36" eb="38">
      <t>チリ</t>
    </rPh>
    <rPh sb="38" eb="39">
      <t>イン</t>
    </rPh>
    <rPh sb="39" eb="40">
      <t>シラ</t>
    </rPh>
    <rPh sb="41" eb="43">
      <t>メンセキ</t>
    </rPh>
    <rPh sb="56" eb="57">
      <t>モチ</t>
    </rPh>
    <rPh sb="59" eb="61">
      <t>サンシュツ</t>
    </rPh>
    <phoneticPr fontId="2"/>
  </si>
  <si>
    <t xml:space="preserve">   12. 1 </t>
  </si>
  <si>
    <t xml:space="preserve">  令2.  1. 1 </t>
    <rPh sb="2" eb="3">
      <t>レイ</t>
    </rPh>
    <phoneticPr fontId="2"/>
  </si>
  <si>
    <t>　　</t>
    <phoneticPr fontId="2"/>
  </si>
  <si>
    <t>令 2.  3.  1</t>
    <rPh sb="0" eb="1">
      <t>レイ</t>
    </rPh>
    <phoneticPr fontId="2"/>
  </si>
  <si>
    <t>11月</t>
  </si>
  <si>
    <t>12月</t>
  </si>
  <si>
    <t>R01
1月</t>
  </si>
  <si>
    <t>(令和2年（2020年） 4 月 1 日現在）</t>
    <rPh sb="1" eb="3">
      <t>レイワ</t>
    </rPh>
    <rPh sb="4" eb="5">
      <t>ネン</t>
    </rPh>
    <phoneticPr fontId="2"/>
  </si>
  <si>
    <t>令 2.  4.  1</t>
    <rPh sb="0" eb="1">
      <t>レイ</t>
    </rPh>
    <phoneticPr fontId="2"/>
  </si>
  <si>
    <t xml:space="preserve">    2. 1 </t>
  </si>
  <si>
    <t xml:space="preserve">   平31.  4. 1 </t>
    <rPh sb="3" eb="4">
      <t>ヘイ</t>
    </rPh>
    <phoneticPr fontId="2"/>
  </si>
  <si>
    <t xml:space="preserve">    3. 1 </t>
    <phoneticPr fontId="2"/>
  </si>
  <si>
    <t xml:space="preserve">  令2.  4. 1 </t>
    <rPh sb="2" eb="3">
      <t>レイ</t>
    </rPh>
    <phoneticPr fontId="2"/>
  </si>
  <si>
    <t xml:space="preserve">
3月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</si>
</sst>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0.00_ "/>
    <numFmt numFmtId="178" formatCode="#,##0.0_ "/>
    <numFmt numFmtId="179" formatCode="0.0_);[Red]\(0.0\)"/>
    <numFmt numFmtId="180" formatCode="#,##0.00_ "/>
    <numFmt numFmtId="181" formatCode="#,##0.0_ ;[Red]\-#,##0.0\ "/>
    <numFmt numFmtId="182" formatCode="0.0_ ;\-0.0\ "/>
    <numFmt numFmtId="183" formatCode="#,##0.0000_ ;[Red]\-#,##0.0000\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HGSｺﾞｼｯｸE"/>
      <family val="3"/>
      <charset val="128"/>
    </font>
    <font>
      <sz val="9"/>
      <name val="ＭＳ Ｐゴシック"/>
      <family val="3"/>
      <charset val="128"/>
    </font>
    <font>
      <u/>
      <sz val="9"/>
      <name val="ＭＳ ゴシック"/>
      <family val="3"/>
      <charset val="128"/>
    </font>
    <font>
      <sz val="9.3000000000000007"/>
      <name val="ＭＳ 明朝"/>
      <family val="1"/>
      <charset val="128"/>
    </font>
    <font>
      <sz val="9.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9.1"/>
      <name val="ＭＳ ゴシック"/>
      <family val="3"/>
      <charset val="128"/>
    </font>
    <font>
      <b/>
      <sz val="26"/>
      <name val="ＭＳ Ｐ明朝"/>
      <family val="1"/>
      <charset val="128"/>
    </font>
    <font>
      <b/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8.9"/>
      <name val="ＭＳ 明朝"/>
      <family val="1"/>
      <charset val="128"/>
    </font>
    <font>
      <sz val="9"/>
      <name val="HGS明朝E"/>
      <family val="1"/>
      <charset val="128"/>
    </font>
    <font>
      <sz val="9.1"/>
      <name val="HGS明朝E"/>
      <family val="1"/>
      <charset val="128"/>
    </font>
    <font>
      <sz val="9.1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.3000000000000007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.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220">
    <xf numFmtId="0" fontId="0" fillId="0" borderId="0" xfId="0"/>
    <xf numFmtId="0" fontId="7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0" fillId="0" borderId="0" xfId="0" applyBorder="1" applyAlignment="1"/>
    <xf numFmtId="176" fontId="11" fillId="0" borderId="0" xfId="0" applyNumberFormat="1" applyFont="1" applyBorder="1"/>
    <xf numFmtId="0" fontId="0" fillId="0" borderId="0" xfId="0" applyBorder="1"/>
    <xf numFmtId="0" fontId="0" fillId="0" borderId="0" xfId="0" applyAlignment="1">
      <alignment vertical="center"/>
    </xf>
    <xf numFmtId="177" fontId="3" fillId="0" borderId="0" xfId="0" applyNumberFormat="1" applyFont="1"/>
    <xf numFmtId="0" fontId="1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distributed"/>
    </xf>
    <xf numFmtId="176" fontId="3" fillId="0" borderId="0" xfId="0" applyNumberFormat="1" applyFont="1" applyBorder="1" applyAlignment="1">
      <alignment horizontal="distributed"/>
    </xf>
    <xf numFmtId="176" fontId="13" fillId="0" borderId="0" xfId="0" applyNumberFormat="1" applyFont="1" applyBorder="1"/>
    <xf numFmtId="176" fontId="3" fillId="0" borderId="0" xfId="0" applyNumberFormat="1" applyFont="1" applyBorder="1" applyAlignment="1">
      <alignment horizontal="left"/>
    </xf>
    <xf numFmtId="176" fontId="3" fillId="0" borderId="0" xfId="0" applyNumberFormat="1" applyFont="1" applyBorder="1"/>
    <xf numFmtId="0" fontId="13" fillId="0" borderId="0" xfId="0" applyFont="1" applyBorder="1"/>
    <xf numFmtId="0" fontId="0" fillId="0" borderId="0" xfId="0" applyBorder="1" applyAlignment="1">
      <alignment horizontal="center"/>
    </xf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 wrapText="1" shrinkToFit="1"/>
    </xf>
    <xf numFmtId="0" fontId="13" fillId="0" borderId="0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right"/>
    </xf>
    <xf numFmtId="176" fontId="14" fillId="0" borderId="0" xfId="0" applyNumberFormat="1" applyFont="1" applyBorder="1" applyAlignment="1"/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180" fontId="24" fillId="0" borderId="0" xfId="0" applyNumberFormat="1" applyFont="1" applyBorder="1" applyAlignment="1">
      <alignment vertical="center"/>
    </xf>
    <xf numFmtId="181" fontId="24" fillId="0" borderId="0" xfId="0" applyNumberFormat="1" applyFont="1" applyBorder="1" applyAlignment="1">
      <alignment vertical="center"/>
    </xf>
    <xf numFmtId="178" fontId="24" fillId="0" borderId="0" xfId="0" applyNumberFormat="1" applyFont="1" applyBorder="1" applyAlignment="1">
      <alignment vertical="center"/>
    </xf>
    <xf numFmtId="180" fontId="24" fillId="0" borderId="1" xfId="0" applyNumberFormat="1" applyFont="1" applyBorder="1" applyAlignment="1">
      <alignment vertical="center"/>
    </xf>
    <xf numFmtId="178" fontId="24" fillId="0" borderId="1" xfId="0" applyNumberFormat="1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3" fillId="0" borderId="0" xfId="0" applyNumberFormat="1" applyFont="1" applyBorder="1" applyAlignment="1"/>
    <xf numFmtId="3" fontId="3" fillId="0" borderId="0" xfId="1" applyNumberFormat="1" applyFont="1" applyBorder="1" applyAlignment="1"/>
    <xf numFmtId="3" fontId="3" fillId="0" borderId="0" xfId="1" applyNumberFormat="1" applyFont="1" applyBorder="1"/>
    <xf numFmtId="3" fontId="13" fillId="0" borderId="0" xfId="1" applyNumberFormat="1" applyFont="1" applyBorder="1" applyAlignment="1"/>
    <xf numFmtId="3" fontId="13" fillId="0" borderId="0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/>
    </xf>
    <xf numFmtId="38" fontId="14" fillId="0" borderId="0" xfId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176" fontId="17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Border="1" applyAlignment="1">
      <alignment horizontal="right"/>
    </xf>
    <xf numFmtId="0" fontId="7" fillId="0" borderId="0" xfId="0" applyNumberFormat="1" applyFont="1" applyBorder="1"/>
    <xf numFmtId="0" fontId="3" fillId="0" borderId="0" xfId="0" applyNumberFormat="1" applyFont="1" applyBorder="1" applyAlignment="1"/>
    <xf numFmtId="0" fontId="3" fillId="0" borderId="0" xfId="0" applyNumberFormat="1" applyFont="1"/>
    <xf numFmtId="176" fontId="13" fillId="0" borderId="2" xfId="0" applyNumberFormat="1" applyFont="1" applyBorder="1" applyAlignment="1">
      <alignment horizontal="distributed"/>
    </xf>
    <xf numFmtId="0" fontId="3" fillId="0" borderId="0" xfId="0" applyNumberFormat="1" applyFont="1" applyBorder="1"/>
    <xf numFmtId="176" fontId="3" fillId="0" borderId="2" xfId="0" applyNumberFormat="1" applyFont="1" applyBorder="1" applyAlignment="1">
      <alignment horizontal="distributed"/>
    </xf>
    <xf numFmtId="0" fontId="13" fillId="0" borderId="2" xfId="0" applyNumberFormat="1" applyFont="1" applyBorder="1" applyAlignment="1">
      <alignment horizontal="distributed"/>
    </xf>
    <xf numFmtId="0" fontId="3" fillId="0" borderId="1" xfId="0" applyNumberFormat="1" applyFont="1" applyBorder="1"/>
    <xf numFmtId="176" fontId="13" fillId="0" borderId="4" xfId="0" applyNumberFormat="1" applyFont="1" applyBorder="1" applyAlignment="1">
      <alignment horizontal="distributed"/>
    </xf>
    <xf numFmtId="3" fontId="3" fillId="0" borderId="1" xfId="1" applyNumberFormat="1" applyFont="1" applyBorder="1"/>
    <xf numFmtId="0" fontId="7" fillId="0" borderId="0" xfId="0" applyNumberFormat="1" applyFont="1"/>
    <xf numFmtId="0" fontId="16" fillId="0" borderId="0" xfId="0" applyFont="1" applyBorder="1" applyAlignment="1">
      <alignment vertical="center"/>
    </xf>
    <xf numFmtId="0" fontId="26" fillId="0" borderId="5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7" xfId="0" applyNumberFormat="1" applyFont="1" applyBorder="1" applyAlignment="1">
      <alignment horizontal="distributed" vertical="center"/>
    </xf>
    <xf numFmtId="3" fontId="3" fillId="0" borderId="0" xfId="1" applyNumberFormat="1" applyFont="1" applyBorder="1" applyAlignment="1">
      <alignment shrinkToFit="1"/>
    </xf>
    <xf numFmtId="0" fontId="3" fillId="0" borderId="5" xfId="0" applyNumberFormat="1" applyFont="1" applyBorder="1" applyAlignment="1">
      <alignment horizontal="right" wrapText="1"/>
    </xf>
    <xf numFmtId="3" fontId="3" fillId="0" borderId="0" xfId="0" applyNumberFormat="1" applyFont="1" applyBorder="1" applyAlignment="1"/>
    <xf numFmtId="176" fontId="4" fillId="0" borderId="2" xfId="0" applyNumberFormat="1" applyFont="1" applyBorder="1" applyAlignment="1">
      <alignment horizontal="distributed"/>
    </xf>
    <xf numFmtId="0" fontId="7" fillId="0" borderId="0" xfId="0" applyFont="1" applyFill="1" applyAlignment="1">
      <alignment vertical="center"/>
    </xf>
    <xf numFmtId="3" fontId="14" fillId="0" borderId="0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3" fontId="30" fillId="0" borderId="0" xfId="1" applyNumberFormat="1" applyFont="1" applyBorder="1" applyAlignment="1">
      <alignment vertical="center"/>
    </xf>
    <xf numFmtId="38" fontId="30" fillId="0" borderId="0" xfId="1" applyFont="1" applyBorder="1" applyAlignment="1">
      <alignment vertical="center"/>
    </xf>
    <xf numFmtId="3" fontId="31" fillId="0" borderId="0" xfId="1" applyNumberFormat="1" applyFont="1" applyBorder="1" applyAlignment="1"/>
    <xf numFmtId="3" fontId="31" fillId="0" borderId="0" xfId="1" applyNumberFormat="1" applyFont="1" applyBorder="1"/>
    <xf numFmtId="3" fontId="32" fillId="0" borderId="0" xfId="1" applyNumberFormat="1" applyFont="1" applyBorder="1" applyAlignment="1"/>
    <xf numFmtId="3" fontId="32" fillId="0" borderId="0" xfId="1" applyNumberFormat="1" applyFont="1" applyBorder="1" applyAlignment="1">
      <alignment vertical="center"/>
    </xf>
    <xf numFmtId="3" fontId="32" fillId="0" borderId="0" xfId="0" applyNumberFormat="1" applyFont="1" applyBorder="1" applyAlignment="1"/>
    <xf numFmtId="0" fontId="33" fillId="0" borderId="7" xfId="0" applyNumberFormat="1" applyFont="1" applyBorder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38" fontId="17" fillId="0" borderId="0" xfId="1" applyFont="1" applyBorder="1" applyAlignment="1">
      <alignment horizontal="right" vertical="center"/>
    </xf>
    <xf numFmtId="3" fontId="17" fillId="0" borderId="0" xfId="1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176" fontId="26" fillId="0" borderId="2" xfId="0" applyNumberFormat="1" applyFont="1" applyBorder="1" applyAlignment="1">
      <alignment horizontal="distributed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49" fontId="3" fillId="0" borderId="2" xfId="0" applyNumberFormat="1" applyFont="1" applyBorder="1" applyAlignment="1">
      <alignment vertical="center"/>
    </xf>
    <xf numFmtId="49" fontId="24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24" fillId="0" borderId="10" xfId="0" applyNumberFormat="1" applyFont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178" fontId="3" fillId="0" borderId="10" xfId="0" applyNumberFormat="1" applyFont="1" applyBorder="1" applyAlignment="1">
      <alignment horizontal="right" vertical="center"/>
    </xf>
    <xf numFmtId="182" fontId="3" fillId="0" borderId="10" xfId="0" applyNumberFormat="1" applyFont="1" applyBorder="1" applyAlignment="1">
      <alignment horizontal="right" vertical="center"/>
    </xf>
    <xf numFmtId="49" fontId="14" fillId="0" borderId="2" xfId="0" applyNumberFormat="1" applyFont="1" applyBorder="1" applyAlignment="1">
      <alignment horizontal="right" vertical="center"/>
    </xf>
    <xf numFmtId="49" fontId="24" fillId="0" borderId="2" xfId="0" applyNumberFormat="1" applyFont="1" applyBorder="1" applyAlignment="1">
      <alignment horizontal="right" vertical="center"/>
    </xf>
    <xf numFmtId="0" fontId="16" fillId="0" borderId="3" xfId="0" applyNumberFormat="1" applyFont="1" applyBorder="1" applyAlignment="1">
      <alignment vertical="center"/>
    </xf>
    <xf numFmtId="0" fontId="16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9" fontId="17" fillId="0" borderId="4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top"/>
    </xf>
    <xf numFmtId="176" fontId="3" fillId="0" borderId="1" xfId="0" applyNumberFormat="1" applyFont="1" applyBorder="1" applyAlignment="1">
      <alignment horizontal="left"/>
    </xf>
    <xf numFmtId="176" fontId="3" fillId="0" borderId="1" xfId="0" applyNumberFormat="1" applyFont="1" applyBorder="1" applyAlignment="1">
      <alignment horizontal="distributed"/>
    </xf>
    <xf numFmtId="176" fontId="13" fillId="0" borderId="1" xfId="0" applyNumberFormat="1" applyFont="1" applyBorder="1"/>
    <xf numFmtId="176" fontId="27" fillId="0" borderId="2" xfId="0" applyNumberFormat="1" applyFont="1" applyBorder="1" applyAlignment="1">
      <alignment horizontal="distributed"/>
    </xf>
    <xf numFmtId="0" fontId="1" fillId="0" borderId="2" xfId="0" applyNumberFormat="1" applyFont="1" applyBorder="1" applyAlignment="1">
      <alignment vertical="center"/>
    </xf>
    <xf numFmtId="0" fontId="16" fillId="0" borderId="5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3" fontId="3" fillId="0" borderId="3" xfId="1" applyNumberFormat="1" applyFont="1" applyBorder="1" applyAlignment="1"/>
    <xf numFmtId="0" fontId="3" fillId="0" borderId="1" xfId="0" applyFont="1" applyBorder="1" applyAlignment="1"/>
    <xf numFmtId="176" fontId="3" fillId="0" borderId="1" xfId="0" applyNumberFormat="1" applyFont="1" applyBorder="1"/>
    <xf numFmtId="176" fontId="13" fillId="0" borderId="2" xfId="0" applyNumberFormat="1" applyFont="1" applyBorder="1" applyAlignment="1">
      <alignment vertical="center"/>
    </xf>
    <xf numFmtId="0" fontId="13" fillId="0" borderId="2" xfId="0" applyNumberFormat="1" applyFont="1" applyBorder="1" applyAlignment="1">
      <alignment vertical="center"/>
    </xf>
    <xf numFmtId="0" fontId="21" fillId="0" borderId="2" xfId="0" applyNumberFormat="1" applyFont="1" applyBorder="1" applyAlignment="1">
      <alignment horizontal="distributed"/>
    </xf>
    <xf numFmtId="0" fontId="13" fillId="0" borderId="1" xfId="0" applyFont="1" applyBorder="1"/>
    <xf numFmtId="0" fontId="13" fillId="0" borderId="4" xfId="0" applyFont="1" applyBorder="1"/>
    <xf numFmtId="3" fontId="13" fillId="0" borderId="3" xfId="0" applyNumberFormat="1" applyFont="1" applyBorder="1" applyAlignment="1"/>
    <xf numFmtId="3" fontId="13" fillId="0" borderId="3" xfId="1" applyNumberFormat="1" applyFont="1" applyBorder="1" applyAlignment="1"/>
    <xf numFmtId="183" fontId="24" fillId="0" borderId="11" xfId="0" applyNumberFormat="1" applyFont="1" applyBorder="1" applyAlignment="1">
      <alignment vertical="center"/>
    </xf>
    <xf numFmtId="176" fontId="26" fillId="0" borderId="2" xfId="0" applyNumberFormat="1" applyFont="1" applyBorder="1" applyAlignment="1">
      <alignment horizontal="distributed" wrapText="1"/>
    </xf>
    <xf numFmtId="0" fontId="26" fillId="0" borderId="2" xfId="0" applyNumberFormat="1" applyFont="1" applyBorder="1" applyAlignment="1">
      <alignment horizontal="distributed"/>
    </xf>
    <xf numFmtId="3" fontId="7" fillId="0" borderId="0" xfId="0" applyNumberFormat="1" applyFont="1" applyBorder="1"/>
    <xf numFmtId="0" fontId="3" fillId="0" borderId="6" xfId="0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shrinkToFit="1"/>
    </xf>
    <xf numFmtId="3" fontId="3" fillId="0" borderId="15" xfId="1" applyNumberFormat="1" applyFont="1" applyBorder="1" applyAlignment="1">
      <alignment shrinkToFit="1"/>
    </xf>
    <xf numFmtId="0" fontId="26" fillId="0" borderId="4" xfId="0" applyNumberFormat="1" applyFont="1" applyBorder="1" applyAlignment="1">
      <alignment horizontal="distributed"/>
    </xf>
    <xf numFmtId="176" fontId="13" fillId="0" borderId="2" xfId="0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distributed" shrinkToFit="1"/>
    </xf>
    <xf numFmtId="0" fontId="26" fillId="0" borderId="6" xfId="0" applyNumberFormat="1" applyFont="1" applyBorder="1" applyAlignment="1">
      <alignment horizontal="distributed" vertical="center" shrinkToFit="1"/>
    </xf>
    <xf numFmtId="176" fontId="26" fillId="0" borderId="0" xfId="0" applyNumberFormat="1" applyFont="1" applyBorder="1" applyAlignment="1">
      <alignment horizontal="distributed" shrinkToFit="1"/>
    </xf>
    <xf numFmtId="176" fontId="3" fillId="0" borderId="0" xfId="0" applyNumberFormat="1" applyFont="1" applyBorder="1" applyAlignment="1">
      <alignment horizontal="distributed" shrinkToFit="1"/>
    </xf>
    <xf numFmtId="176" fontId="4" fillId="0" borderId="0" xfId="0" applyNumberFormat="1" applyFont="1" applyBorder="1" applyAlignment="1">
      <alignment horizontal="distributed" shrinkToFit="1"/>
    </xf>
    <xf numFmtId="0" fontId="7" fillId="0" borderId="0" xfId="0" applyNumberFormat="1" applyFont="1" applyBorder="1" applyAlignment="1">
      <alignment shrinkToFit="1"/>
    </xf>
    <xf numFmtId="0" fontId="7" fillId="0" borderId="0" xfId="0" applyNumberFormat="1" applyFont="1" applyAlignment="1">
      <alignment shrinkToFit="1"/>
    </xf>
    <xf numFmtId="3" fontId="3" fillId="0" borderId="0" xfId="0" applyNumberFormat="1" applyFont="1" applyBorder="1" applyAlignment="1">
      <alignment shrinkToFit="1"/>
    </xf>
    <xf numFmtId="3" fontId="3" fillId="0" borderId="3" xfId="1" applyNumberFormat="1" applyFont="1" applyBorder="1" applyAlignment="1">
      <alignment shrinkToFit="1"/>
    </xf>
    <xf numFmtId="3" fontId="3" fillId="0" borderId="0" xfId="1" applyNumberFormat="1" applyFont="1" applyAlignment="1">
      <alignment shrinkToFit="1"/>
    </xf>
    <xf numFmtId="3" fontId="3" fillId="0" borderId="16" xfId="0" applyNumberFormat="1" applyFont="1" applyBorder="1" applyAlignment="1">
      <alignment shrinkToFit="1"/>
    </xf>
    <xf numFmtId="3" fontId="3" fillId="0" borderId="1" xfId="1" applyNumberFormat="1" applyFont="1" applyBorder="1" applyAlignment="1">
      <alignment shrinkToFit="1"/>
    </xf>
    <xf numFmtId="182" fontId="24" fillId="0" borderId="10" xfId="0" applyNumberFormat="1" applyFont="1" applyBorder="1" applyAlignment="1">
      <alignment vertical="center"/>
    </xf>
    <xf numFmtId="176" fontId="26" fillId="0" borderId="1" xfId="0" applyNumberFormat="1" applyFont="1" applyBorder="1" applyAlignment="1">
      <alignment horizontal="distributed" shrinkToFit="1"/>
    </xf>
    <xf numFmtId="0" fontId="34" fillId="0" borderId="0" xfId="0" applyFont="1"/>
    <xf numFmtId="3" fontId="4" fillId="0" borderId="5" xfId="1" applyNumberFormat="1" applyFont="1" applyBorder="1" applyAlignment="1">
      <alignment shrinkToFit="1"/>
    </xf>
    <xf numFmtId="3" fontId="4" fillId="0" borderId="6" xfId="1" applyNumberFormat="1" applyFont="1" applyBorder="1" applyAlignment="1">
      <alignment shrinkToFit="1"/>
    </xf>
    <xf numFmtId="0" fontId="3" fillId="0" borderId="0" xfId="0" applyNumberFormat="1" applyFont="1" applyFill="1"/>
    <xf numFmtId="49" fontId="3" fillId="0" borderId="2" xfId="0" applyNumberFormat="1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distributed"/>
    </xf>
    <xf numFmtId="49" fontId="3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 shrinkToFit="1"/>
    </xf>
    <xf numFmtId="0" fontId="13" fillId="0" borderId="1" xfId="0" applyNumberFormat="1" applyFont="1" applyBorder="1" applyAlignment="1">
      <alignment horizontal="center" vertical="center" wrapText="1" shrinkToFit="1"/>
    </xf>
    <xf numFmtId="176" fontId="13" fillId="0" borderId="0" xfId="0" applyNumberFormat="1" applyFont="1" applyBorder="1" applyAlignment="1">
      <alignment horizontal="distributed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 shrinkToFit="1"/>
    </xf>
    <xf numFmtId="0" fontId="13" fillId="0" borderId="11" xfId="0" applyNumberFormat="1" applyFont="1" applyBorder="1" applyAlignment="1">
      <alignment horizontal="center" vertical="center" wrapText="1" shrinkToFit="1"/>
    </xf>
    <xf numFmtId="0" fontId="13" fillId="0" borderId="1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distributed"/>
    </xf>
    <xf numFmtId="176" fontId="13" fillId="0" borderId="2" xfId="0" applyNumberFormat="1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　月別人口移動</a:t>
            </a:r>
          </a:p>
        </c:rich>
      </c:tx>
      <c:layout>
        <c:manualLayout>
          <c:xMode val="edge"/>
          <c:yMode val="edge"/>
          <c:x val="0.29658876194852296"/>
          <c:y val="3.263400131855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6118166928537"/>
          <c:y val="0.16550154224382249"/>
          <c:w val="0.78215423575458232"/>
          <c:h val="0.7599084897392413"/>
        </c:manualLayout>
      </c:layout>
      <c:lineChart>
        <c:grouping val="standard"/>
        <c:varyColors val="0"/>
        <c:ser>
          <c:idx val="0"/>
          <c:order val="0"/>
          <c:tx>
            <c:strRef>
              <c:f>[1]データ!$B$3</c:f>
              <c:strCache>
                <c:ptCount val="1"/>
                <c:pt idx="0">
                  <c:v>増減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[1]データ!$A$4:$A$16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[1]データ!$B$4:$B$16</c:f>
              <c:numCache>
                <c:formatCode>General</c:formatCode>
                <c:ptCount val="13"/>
                <c:pt idx="0">
                  <c:v>-6323</c:v>
                </c:pt>
                <c:pt idx="1">
                  <c:v>989</c:v>
                </c:pt>
                <c:pt idx="2">
                  <c:v>-673</c:v>
                </c:pt>
                <c:pt idx="3">
                  <c:v>-1181</c:v>
                </c:pt>
                <c:pt idx="4">
                  <c:v>-706</c:v>
                </c:pt>
                <c:pt idx="5">
                  <c:v>-1164</c:v>
                </c:pt>
                <c:pt idx="6">
                  <c:v>-107</c:v>
                </c:pt>
                <c:pt idx="7">
                  <c:v>96</c:v>
                </c:pt>
                <c:pt idx="8">
                  <c:v>-870</c:v>
                </c:pt>
                <c:pt idx="9">
                  <c:v>-942</c:v>
                </c:pt>
                <c:pt idx="10">
                  <c:v>-1091</c:v>
                </c:pt>
                <c:pt idx="11">
                  <c:v>-1739</c:v>
                </c:pt>
                <c:pt idx="12">
                  <c:v>-5331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[1]データ!$C$3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[1]データ!$A$4:$A$16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[1]データ!$C$4:$C$16</c:f>
              <c:numCache>
                <c:formatCode>General</c:formatCode>
                <c:ptCount val="13"/>
                <c:pt idx="0">
                  <c:v>1410</c:v>
                </c:pt>
                <c:pt idx="1">
                  <c:v>1426</c:v>
                </c:pt>
                <c:pt idx="2">
                  <c:v>1691</c:v>
                </c:pt>
                <c:pt idx="3">
                  <c:v>1443</c:v>
                </c:pt>
                <c:pt idx="4">
                  <c:v>1587</c:v>
                </c:pt>
                <c:pt idx="5">
                  <c:v>1597</c:v>
                </c:pt>
                <c:pt idx="6">
                  <c:v>1586</c:v>
                </c:pt>
                <c:pt idx="7">
                  <c:v>1591</c:v>
                </c:pt>
                <c:pt idx="8">
                  <c:v>1490</c:v>
                </c:pt>
                <c:pt idx="9">
                  <c:v>1509</c:v>
                </c:pt>
                <c:pt idx="10">
                  <c:v>1638</c:v>
                </c:pt>
                <c:pt idx="11">
                  <c:v>1364</c:v>
                </c:pt>
                <c:pt idx="12">
                  <c:v>1471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[1]データ!$D$3</c:f>
              <c:strCache>
                <c:ptCount val="1"/>
                <c:pt idx="0">
                  <c:v>死亡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[1]データ!$A$4:$A$16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[1]データ!$D$4:$D$16</c:f>
              <c:numCache>
                <c:formatCode>General</c:formatCode>
                <c:ptCount val="13"/>
                <c:pt idx="0">
                  <c:v>2703</c:v>
                </c:pt>
                <c:pt idx="1">
                  <c:v>2626</c:v>
                </c:pt>
                <c:pt idx="2">
                  <c:v>3021</c:v>
                </c:pt>
                <c:pt idx="3">
                  <c:v>2254</c:v>
                </c:pt>
                <c:pt idx="4">
                  <c:v>2658</c:v>
                </c:pt>
                <c:pt idx="5">
                  <c:v>2640</c:v>
                </c:pt>
                <c:pt idx="6">
                  <c:v>2638</c:v>
                </c:pt>
                <c:pt idx="7">
                  <c:v>2660</c:v>
                </c:pt>
                <c:pt idx="8">
                  <c:v>2662</c:v>
                </c:pt>
                <c:pt idx="9">
                  <c:v>2831</c:v>
                </c:pt>
                <c:pt idx="10">
                  <c:v>3474</c:v>
                </c:pt>
                <c:pt idx="11">
                  <c:v>2857</c:v>
                </c:pt>
                <c:pt idx="12">
                  <c:v>2883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[1]データ!$E$3</c:f>
              <c:strCache>
                <c:ptCount val="1"/>
                <c:pt idx="0">
                  <c:v>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[1]データ!$A$4:$A$16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[1]データ!$E$4:$E$16</c:f>
              <c:numCache>
                <c:formatCode>General</c:formatCode>
                <c:ptCount val="13"/>
                <c:pt idx="0">
                  <c:v>18524</c:v>
                </c:pt>
                <c:pt idx="1">
                  <c:v>15840</c:v>
                </c:pt>
                <c:pt idx="2">
                  <c:v>9623</c:v>
                </c:pt>
                <c:pt idx="3">
                  <c:v>7904</c:v>
                </c:pt>
                <c:pt idx="4">
                  <c:v>9314</c:v>
                </c:pt>
                <c:pt idx="5">
                  <c:v>8694</c:v>
                </c:pt>
                <c:pt idx="6">
                  <c:v>9332</c:v>
                </c:pt>
                <c:pt idx="7">
                  <c:v>9688</c:v>
                </c:pt>
                <c:pt idx="8">
                  <c:v>8117</c:v>
                </c:pt>
                <c:pt idx="9">
                  <c:v>8229</c:v>
                </c:pt>
                <c:pt idx="10">
                  <c:v>8523</c:v>
                </c:pt>
                <c:pt idx="11">
                  <c:v>8793</c:v>
                </c:pt>
                <c:pt idx="12">
                  <c:v>19809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[1]データ!$F$3</c:f>
              <c:strCache>
                <c:ptCount val="1"/>
                <c:pt idx="0">
                  <c:v>転出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[1]データ!$A$4:$A$16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[1]データ!$F$4:$F$16</c:f>
              <c:numCache>
                <c:formatCode>General</c:formatCode>
                <c:ptCount val="13"/>
                <c:pt idx="0">
                  <c:v>23554</c:v>
                </c:pt>
                <c:pt idx="1">
                  <c:v>13651</c:v>
                </c:pt>
                <c:pt idx="2">
                  <c:v>8966</c:v>
                </c:pt>
                <c:pt idx="3">
                  <c:v>8274</c:v>
                </c:pt>
                <c:pt idx="4">
                  <c:v>8949</c:v>
                </c:pt>
                <c:pt idx="5">
                  <c:v>8815</c:v>
                </c:pt>
                <c:pt idx="6">
                  <c:v>8387</c:v>
                </c:pt>
                <c:pt idx="7">
                  <c:v>8523</c:v>
                </c:pt>
                <c:pt idx="8">
                  <c:v>7815</c:v>
                </c:pt>
                <c:pt idx="9">
                  <c:v>7849</c:v>
                </c:pt>
                <c:pt idx="10">
                  <c:v>7778</c:v>
                </c:pt>
                <c:pt idx="11">
                  <c:v>9039</c:v>
                </c:pt>
                <c:pt idx="12">
                  <c:v>23728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351856"/>
        <c:axId val="378606584"/>
      </c:lineChart>
      <c:catAx>
        <c:axId val="37935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8606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606584"/>
        <c:scaling>
          <c:orientation val="minMax"/>
          <c:max val="30000"/>
          <c:min val="-10000"/>
        </c:scaling>
        <c:delete val="0"/>
        <c:axPos val="l"/>
        <c:majorGridlines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9351856"/>
        <c:crosses val="autoZero"/>
        <c:crossBetween val="between"/>
        <c:minorUnit val="1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331685586448096"/>
          <c:y val="0.18220547076165242"/>
          <c:w val="0.20457161316373915"/>
          <c:h val="0.1824652013285069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6</xdr:row>
      <xdr:rowOff>19050</xdr:rowOff>
    </xdr:from>
    <xdr:to>
      <xdr:col>10</xdr:col>
      <xdr:colOff>257175</xdr:colOff>
      <xdr:row>25</xdr:row>
      <xdr:rowOff>66675</xdr:rowOff>
    </xdr:to>
    <xdr:graphicFrame macro="">
      <xdr:nvGraphicFramePr>
        <xdr:cNvPr id="1001508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597772</xdr:colOff>
      <xdr:row>23</xdr:row>
      <xdr:rowOff>164899</xdr:rowOff>
    </xdr:from>
    <xdr:to>
      <xdr:col>5</xdr:col>
      <xdr:colOff>411593</xdr:colOff>
      <xdr:row>26</xdr:row>
      <xdr:rowOff>2974</xdr:rowOff>
    </xdr:to>
    <xdr:sp macro="" textlink="">
      <xdr:nvSpPr>
        <xdr:cNvPr id="37902" name="Text Box 14"/>
        <xdr:cNvSpPr txBox="1">
          <a:spLocks noChangeArrowheads="1"/>
        </xdr:cNvSpPr>
      </xdr:nvSpPr>
      <xdr:spPr bwMode="auto">
        <a:xfrm>
          <a:off x="3855322" y="5013124"/>
          <a:ext cx="671071" cy="381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28637</xdr:colOff>
      <xdr:row>11</xdr:row>
      <xdr:rowOff>132786</xdr:rowOff>
    </xdr:from>
    <xdr:to>
      <xdr:col>4</xdr:col>
      <xdr:colOff>466725</xdr:colOff>
      <xdr:row>23</xdr:row>
      <xdr:rowOff>161925</xdr:rowOff>
    </xdr:to>
    <xdr:sp macro="" textlink="">
      <xdr:nvSpPr>
        <xdr:cNvPr id="30" name="AutoShape 1033"/>
        <xdr:cNvSpPr>
          <a:spLocks noChangeArrowheads="1"/>
        </xdr:cNvSpPr>
      </xdr:nvSpPr>
      <xdr:spPr bwMode="auto">
        <a:xfrm>
          <a:off x="28637" y="2333061"/>
          <a:ext cx="3695638" cy="2677089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・本県の人口は，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月中に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5,331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人減少し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,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日現在で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2,858,164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人となった。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増減の内訳は，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自然動態で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1,412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人の減少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  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1,471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人，死亡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2,883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社会動態で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3,919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人の減少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  (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転入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19,809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人，転出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23,728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であった。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市町村別では，増加が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市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町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村，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減少が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29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市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8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町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村であった。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世帯数については，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月中に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2,164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世帯増加し　　　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1,178,800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世帯となった。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47625</xdr:rowOff>
    </xdr:from>
    <xdr:to>
      <xdr:col>0</xdr:col>
      <xdr:colOff>714375</xdr:colOff>
      <xdr:row>5</xdr:row>
      <xdr:rowOff>9525</xdr:rowOff>
    </xdr:to>
    <xdr:pic>
      <xdr:nvPicPr>
        <xdr:cNvPr id="10015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975"/>
          <a:ext cx="638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466725</xdr:colOff>
      <xdr:row>23</xdr:row>
      <xdr:rowOff>161925</xdr:rowOff>
    </xdr:from>
    <xdr:to>
      <xdr:col>6</xdr:col>
      <xdr:colOff>280546</xdr:colOff>
      <xdr:row>26</xdr:row>
      <xdr:rowOff>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581525" y="5010150"/>
          <a:ext cx="671071" cy="381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元年</a:t>
          </a:r>
        </a:p>
      </xdr:txBody>
    </xdr:sp>
    <xdr:clientData/>
  </xdr:twoCellAnchor>
  <xdr:twoCellAnchor editAs="oneCell">
    <xdr:from>
      <xdr:col>0</xdr:col>
      <xdr:colOff>866775</xdr:colOff>
      <xdr:row>10</xdr:row>
      <xdr:rowOff>66675</xdr:rowOff>
    </xdr:from>
    <xdr:to>
      <xdr:col>2</xdr:col>
      <xdr:colOff>561499</xdr:colOff>
      <xdr:row>11</xdr:row>
      <xdr:rowOff>200025</xdr:rowOff>
    </xdr:to>
    <xdr:pic>
      <xdr:nvPicPr>
        <xdr:cNvPr id="13" name="図 12" descr="ここがポイント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962150"/>
          <a:ext cx="1456849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114300</xdr:colOff>
      <xdr:row>23</xdr:row>
      <xdr:rowOff>161925</xdr:rowOff>
    </xdr:from>
    <xdr:to>
      <xdr:col>9</xdr:col>
      <xdr:colOff>118621</xdr:colOff>
      <xdr:row>26</xdr:row>
      <xdr:rowOff>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6419850" y="5010150"/>
          <a:ext cx="671071" cy="381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0.03622</cdr:x>
      <cdr:y>0.08635</cdr:y>
    </cdr:from>
    <cdr:to>
      <cdr:x>0.19057</cdr:x>
      <cdr:y>0.13885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953" y="356838"/>
          <a:ext cx="561613" cy="215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986092" name="Line 7"/>
        <xdr:cNvSpPr>
          <a:spLocks noChangeShapeType="1"/>
        </xdr:cNvSpPr>
      </xdr:nvSpPr>
      <xdr:spPr bwMode="auto">
        <a:xfrm>
          <a:off x="356235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986093" name="Line 8"/>
        <xdr:cNvSpPr>
          <a:spLocks noChangeShapeType="1"/>
        </xdr:cNvSpPr>
      </xdr:nvSpPr>
      <xdr:spPr bwMode="auto">
        <a:xfrm>
          <a:off x="289560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86094" name="Line 9"/>
        <xdr:cNvSpPr>
          <a:spLocks noChangeShapeType="1"/>
        </xdr:cNvSpPr>
      </xdr:nvSpPr>
      <xdr:spPr bwMode="auto">
        <a:xfrm>
          <a:off x="8858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986095" name="Line 13"/>
        <xdr:cNvSpPr>
          <a:spLocks noChangeShapeType="1"/>
        </xdr:cNvSpPr>
      </xdr:nvSpPr>
      <xdr:spPr bwMode="auto">
        <a:xfrm>
          <a:off x="156210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986096" name="Line 14"/>
        <xdr:cNvSpPr>
          <a:spLocks noChangeShapeType="1"/>
        </xdr:cNvSpPr>
      </xdr:nvSpPr>
      <xdr:spPr bwMode="auto">
        <a:xfrm>
          <a:off x="46196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986097" name="Line 15"/>
        <xdr:cNvSpPr>
          <a:spLocks noChangeShapeType="1"/>
        </xdr:cNvSpPr>
      </xdr:nvSpPr>
      <xdr:spPr bwMode="auto">
        <a:xfrm>
          <a:off x="51149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986098" name="Line 16"/>
        <xdr:cNvSpPr>
          <a:spLocks noChangeShapeType="1"/>
        </xdr:cNvSpPr>
      </xdr:nvSpPr>
      <xdr:spPr bwMode="auto">
        <a:xfrm>
          <a:off x="61817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986099" name="Line 17"/>
        <xdr:cNvSpPr>
          <a:spLocks noChangeShapeType="1"/>
        </xdr:cNvSpPr>
      </xdr:nvSpPr>
      <xdr:spPr bwMode="auto">
        <a:xfrm>
          <a:off x="66770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986100" name="Line 18"/>
        <xdr:cNvSpPr>
          <a:spLocks noChangeShapeType="1"/>
        </xdr:cNvSpPr>
      </xdr:nvSpPr>
      <xdr:spPr bwMode="auto">
        <a:xfrm>
          <a:off x="56102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986101" name="Line 23"/>
        <xdr:cNvSpPr>
          <a:spLocks noChangeShapeType="1"/>
        </xdr:cNvSpPr>
      </xdr:nvSpPr>
      <xdr:spPr bwMode="auto">
        <a:xfrm>
          <a:off x="356235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986102" name="Line 24"/>
        <xdr:cNvSpPr>
          <a:spLocks noChangeShapeType="1"/>
        </xdr:cNvSpPr>
      </xdr:nvSpPr>
      <xdr:spPr bwMode="auto">
        <a:xfrm>
          <a:off x="289560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986103" name="Line 26"/>
        <xdr:cNvSpPr>
          <a:spLocks noChangeShapeType="1"/>
        </xdr:cNvSpPr>
      </xdr:nvSpPr>
      <xdr:spPr bwMode="auto">
        <a:xfrm>
          <a:off x="156210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986104" name="Line 27"/>
        <xdr:cNvSpPr>
          <a:spLocks noChangeShapeType="1"/>
        </xdr:cNvSpPr>
      </xdr:nvSpPr>
      <xdr:spPr bwMode="auto">
        <a:xfrm>
          <a:off x="46196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986105" name="Line 28"/>
        <xdr:cNvSpPr>
          <a:spLocks noChangeShapeType="1"/>
        </xdr:cNvSpPr>
      </xdr:nvSpPr>
      <xdr:spPr bwMode="auto">
        <a:xfrm>
          <a:off x="51149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986106" name="Line 29"/>
        <xdr:cNvSpPr>
          <a:spLocks noChangeShapeType="1"/>
        </xdr:cNvSpPr>
      </xdr:nvSpPr>
      <xdr:spPr bwMode="auto">
        <a:xfrm>
          <a:off x="61817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986107" name="Line 30"/>
        <xdr:cNvSpPr>
          <a:spLocks noChangeShapeType="1"/>
        </xdr:cNvSpPr>
      </xdr:nvSpPr>
      <xdr:spPr bwMode="auto">
        <a:xfrm>
          <a:off x="66770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986108" name="Line 31"/>
        <xdr:cNvSpPr>
          <a:spLocks noChangeShapeType="1"/>
        </xdr:cNvSpPr>
      </xdr:nvSpPr>
      <xdr:spPr bwMode="auto">
        <a:xfrm>
          <a:off x="56102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86109" name="Line 32"/>
        <xdr:cNvSpPr>
          <a:spLocks noChangeShapeType="1"/>
        </xdr:cNvSpPr>
      </xdr:nvSpPr>
      <xdr:spPr bwMode="auto">
        <a:xfrm>
          <a:off x="8858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986110" name="Line 33"/>
        <xdr:cNvSpPr>
          <a:spLocks noChangeShapeType="1"/>
        </xdr:cNvSpPr>
      </xdr:nvSpPr>
      <xdr:spPr bwMode="auto">
        <a:xfrm>
          <a:off x="41243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986111" name="Line 34"/>
        <xdr:cNvSpPr>
          <a:spLocks noChangeShapeType="1"/>
        </xdr:cNvSpPr>
      </xdr:nvSpPr>
      <xdr:spPr bwMode="auto">
        <a:xfrm>
          <a:off x="41243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07616" name="Line 35"/>
        <xdr:cNvSpPr>
          <a:spLocks noChangeShapeType="1"/>
        </xdr:cNvSpPr>
      </xdr:nvSpPr>
      <xdr:spPr bwMode="auto">
        <a:xfrm>
          <a:off x="222885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07617" name="Line 36"/>
        <xdr:cNvSpPr>
          <a:spLocks noChangeShapeType="1"/>
        </xdr:cNvSpPr>
      </xdr:nvSpPr>
      <xdr:spPr bwMode="auto">
        <a:xfrm>
          <a:off x="2228850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07618" name="Line 57"/>
        <xdr:cNvSpPr>
          <a:spLocks noChangeShapeType="1"/>
        </xdr:cNvSpPr>
      </xdr:nvSpPr>
      <xdr:spPr bwMode="auto">
        <a:xfrm>
          <a:off x="885825" y="456247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146</xdr:row>
      <xdr:rowOff>161925</xdr:rowOff>
    </xdr:from>
    <xdr:to>
      <xdr:col>0</xdr:col>
      <xdr:colOff>0</xdr:colOff>
      <xdr:row>160</xdr:row>
      <xdr:rowOff>28575</xdr:rowOff>
    </xdr:to>
    <xdr:sp macro="" textlink="">
      <xdr:nvSpPr>
        <xdr:cNvPr id="45114" name="Rectangle 58"/>
        <xdr:cNvSpPr>
          <a:spLocks noChangeArrowheads="1"/>
        </xdr:cNvSpPr>
      </xdr:nvSpPr>
      <xdr:spPr bwMode="auto">
        <a:xfrm>
          <a:off x="0" y="28841700"/>
          <a:ext cx="0" cy="190500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「茨城県の人口と世帯（推計）」についての照会は下記へ願います。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茨城県企画部統計課人口労働グループ（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TEL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029-301-2649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（ダイヤルイン）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なお，調査結果については「いばらき統計情報ネットワーク」及び「いばらき携帯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統計」においても公表しています。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「いばらき統計情報ネットワーク」のＵＲＬ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http://www.pref.ibaraki.jp/tokei/index.htm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「いばらき携帯統計」のＵＲＬ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http://www.pref.ibaraki.jp/tokei/i/index.html(i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ﾓｰﾄﾞ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http://www.pref.ibaraki.jp/tokei/ez/index.hdml(EZweb)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http://www.pref.ibaraki.jp/tokei/j/index.htm(Yahoo!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ケータイ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0" name="Line 82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1" name="Line 83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2" name="Line 85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3" name="Line 86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4" name="Line 87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5" name="Line 88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6" name="Line 89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7" name="Line 90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8" name="Line 91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29" name="Line 92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0" name="Line 95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1" name="Line 112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2" name="Line 113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3" name="Line 114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4" name="Line 115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5" name="Line 116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6" name="Line 117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7" name="Line 118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8" name="Line 119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39" name="Line 120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0" name="Line 121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1" name="Line 125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2" name="Line 126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3" name="Line 127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4" name="Line 128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5" name="Line 129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6" name="Line 130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7" name="Line 131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8" name="Line 132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49" name="Line 133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112</xdr:row>
      <xdr:rowOff>0</xdr:rowOff>
    </xdr:to>
    <xdr:sp macro="" textlink="">
      <xdr:nvSpPr>
        <xdr:cNvPr id="1007650" name="Line 134"/>
        <xdr:cNvSpPr>
          <a:spLocks noChangeShapeType="1"/>
        </xdr:cNvSpPr>
      </xdr:nvSpPr>
      <xdr:spPr bwMode="auto">
        <a:xfrm>
          <a:off x="0" y="21612225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Line 23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Line 24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3" name="Line 26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4" name="Line 27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9" name="Line 32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0" name="Line 33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" name="Line 34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Line 35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Line 36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4" name="Line 40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5" name="Line 41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42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" name="Line 43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8" name="Line 44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" name="Line 49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" name="Line 50"/>
        <xdr:cNvSpPr>
          <a:spLocks noChangeShapeType="1"/>
        </xdr:cNvSpPr>
      </xdr:nvSpPr>
      <xdr:spPr bwMode="auto">
        <a:xfrm flipH="1"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Line 51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2" name="Line 52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3" name="Line 53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4" name="Line 54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Line 55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6" name="Line 56"/>
        <xdr:cNvSpPr>
          <a:spLocks noChangeShapeType="1"/>
        </xdr:cNvSpPr>
      </xdr:nvSpPr>
      <xdr:spPr bwMode="auto">
        <a:xfrm flipH="1"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7" name="Line 57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8" name="Line 61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9" name="Line 66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0" name="Line 67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2" name="Line 71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3" name="Line 72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4" name="Line 73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" name="Line 74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6" name="Line 75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7" name="Line 76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8" name="Line 77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" name="Line 78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" name="Line 79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1" name="Line 80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2" name="Line 81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>
          <a:off x="2952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9" name="Line 88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0" name="Line 89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1" name="Line 93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2" name="Line 94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3" name="Line 95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64" name="Line 96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5" name="Line 97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6" name="Line 98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7" name="Line 99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8" name="Line 100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69" name="Line 101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Line 102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71" name="Line 103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2" name="Line 104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3" name="Line 105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4" name="Line 106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5" name="Line 107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6" name="Line 108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Line 109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8" name="Line 110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79" name="Line 111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0" name="Line 112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1" name="Line 113"/>
        <xdr:cNvSpPr>
          <a:spLocks noChangeShapeType="1"/>
        </xdr:cNvSpPr>
      </xdr:nvSpPr>
      <xdr:spPr bwMode="auto">
        <a:xfrm>
          <a:off x="3152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2" name="Line 114"/>
        <xdr:cNvSpPr>
          <a:spLocks noChangeShapeType="1"/>
        </xdr:cNvSpPr>
      </xdr:nvSpPr>
      <xdr:spPr bwMode="auto">
        <a:xfrm>
          <a:off x="12477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83" name="Line 115"/>
        <xdr:cNvSpPr>
          <a:spLocks noChangeShapeType="1"/>
        </xdr:cNvSpPr>
      </xdr:nvSpPr>
      <xdr:spPr bwMode="auto">
        <a:xfrm>
          <a:off x="42576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84" name="Line 116"/>
        <xdr:cNvSpPr>
          <a:spLocks noChangeShapeType="1"/>
        </xdr:cNvSpPr>
      </xdr:nvSpPr>
      <xdr:spPr bwMode="auto">
        <a:xfrm>
          <a:off x="50387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85" name="Line 117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6" name="Line 118"/>
        <xdr:cNvSpPr>
          <a:spLocks noChangeShapeType="1"/>
        </xdr:cNvSpPr>
      </xdr:nvSpPr>
      <xdr:spPr bwMode="auto">
        <a:xfrm>
          <a:off x="17621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7" name="Line 119"/>
        <xdr:cNvSpPr>
          <a:spLocks noChangeShapeType="1"/>
        </xdr:cNvSpPr>
      </xdr:nvSpPr>
      <xdr:spPr bwMode="auto">
        <a:xfrm>
          <a:off x="184785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88" name="Line 120"/>
        <xdr:cNvSpPr>
          <a:spLocks noChangeShapeType="1"/>
        </xdr:cNvSpPr>
      </xdr:nvSpPr>
      <xdr:spPr bwMode="auto">
        <a:xfrm>
          <a:off x="4648200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89" name="Line 121"/>
        <xdr:cNvSpPr>
          <a:spLocks noChangeShapeType="1"/>
        </xdr:cNvSpPr>
      </xdr:nvSpPr>
      <xdr:spPr bwMode="auto">
        <a:xfrm>
          <a:off x="574357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0" name="Line 122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381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58</xdr:row>
      <xdr:rowOff>66675</xdr:rowOff>
    </xdr:from>
    <xdr:to>
      <xdr:col>17</xdr:col>
      <xdr:colOff>161925</xdr:colOff>
      <xdr:row>65</xdr:row>
      <xdr:rowOff>76200</xdr:rowOff>
    </xdr:to>
    <xdr:sp macro="" textlink="">
      <xdr:nvSpPr>
        <xdr:cNvPr id="91" name="Rectangle 58"/>
        <xdr:cNvSpPr>
          <a:spLocks noChangeArrowheads="1"/>
        </xdr:cNvSpPr>
      </xdr:nvSpPr>
      <xdr:spPr bwMode="auto">
        <a:xfrm>
          <a:off x="1485900" y="9753600"/>
          <a:ext cx="5457825" cy="1209675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「茨城県の人口と世帯（推計）」についての照会は下記へ願います。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茨城県政策企画部統計課人口労働グループ（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TEL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029-301-2649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（ダイヤルイン）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なお，調査結果については「いばらき統計情報ネットワーク」においても公表しています。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「いばらき統計情報ネットワーク」のＵＲＬ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https://www.pref.ibaraki.jp/kikaku/tokei/fukyu/tokei/index.html</a:t>
          </a:r>
        </a:p>
      </xdr:txBody>
    </xdr:sp>
    <xdr:clientData/>
  </xdr:twoCellAnchor>
  <xdr:twoCellAnchor>
    <xdr:from>
      <xdr:col>0</xdr:col>
      <xdr:colOff>0</xdr:colOff>
      <xdr:row>50</xdr:row>
      <xdr:rowOff>9525</xdr:rowOff>
    </xdr:from>
    <xdr:to>
      <xdr:col>19</xdr:col>
      <xdr:colOff>304800</xdr:colOff>
      <xdr:row>57</xdr:row>
      <xdr:rowOff>133350</xdr:rowOff>
    </xdr:to>
    <xdr:sp macro="" textlink="">
      <xdr:nvSpPr>
        <xdr:cNvPr id="92" name="テキスト ボックス 91"/>
        <xdr:cNvSpPr txBox="1"/>
      </xdr:nvSpPr>
      <xdr:spPr>
        <a:xfrm>
          <a:off x="0" y="8496300"/>
          <a:ext cx="7867650" cy="1152525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県北地域：日立市　常陸太田市　高萩市　北茨城市　ひたちなか市　常陸大宮市　那珂市　那珂郡（東海村）　久慈郡（大子町）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県央地域：水戸市　笠間市　小美玉市　東茨城郡（茨城町　大洗町　城里町）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鹿行地域：鹿嶋市　潮来市　神栖市　行方市　鉾田市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県南地域：土浦市　石岡市　龍ケ崎市　取手市　牛久市　つくば市　守谷市　稲敷市　かすみがうら市　つくばみらい市 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稲敷郡（美浦村　阿見町　河内町）　北相馬郡（利根町）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県西地域：古河市　結城市　下妻市　常総市　筑西市　坂東市　桜川市　結城郡（八千代町）　猿島郡（五霞町　境町） 　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471;&#26411;&#26356;&#26032;&#12496;&#12483;&#12463;&#12450;&#12483;&#12503;/&#24120;&#20303;/02%20&#26376;&#22577;/01&#20363;&#26376;&#35336;&#31639;/R02/R02.4.1/&#65400;&#65438;&#65431;&#65420;(&#21360;&#21047;&#21407;&#31295;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グラフ"/>
    </sheetNames>
    <sheetDataSet>
      <sheetData sheetId="0">
        <row r="3">
          <cell r="B3" t="str">
            <v>増減</v>
          </cell>
          <cell r="C3" t="str">
            <v>出生</v>
          </cell>
          <cell r="D3" t="str">
            <v>死亡</v>
          </cell>
          <cell r="E3" t="str">
            <v>転入</v>
          </cell>
          <cell r="F3" t="str">
            <v>転出</v>
          </cell>
        </row>
        <row r="4">
          <cell r="A4">
            <v>3</v>
          </cell>
          <cell r="B4">
            <v>-6323</v>
          </cell>
          <cell r="C4">
            <v>1410</v>
          </cell>
          <cell r="D4">
            <v>2703</v>
          </cell>
          <cell r="E4">
            <v>18524</v>
          </cell>
          <cell r="F4">
            <v>23554</v>
          </cell>
        </row>
        <row r="5">
          <cell r="A5">
            <v>4</v>
          </cell>
          <cell r="B5">
            <v>989</v>
          </cell>
          <cell r="C5">
            <v>1426</v>
          </cell>
          <cell r="D5">
            <v>2626</v>
          </cell>
          <cell r="E5">
            <v>15840</v>
          </cell>
          <cell r="F5">
            <v>13651</v>
          </cell>
        </row>
        <row r="6">
          <cell r="A6">
            <v>5</v>
          </cell>
          <cell r="B6">
            <v>-673</v>
          </cell>
          <cell r="C6">
            <v>1691</v>
          </cell>
          <cell r="D6">
            <v>3021</v>
          </cell>
          <cell r="E6">
            <v>9623</v>
          </cell>
          <cell r="F6">
            <v>8966</v>
          </cell>
        </row>
        <row r="7">
          <cell r="A7">
            <v>6</v>
          </cell>
          <cell r="B7">
            <v>-1181</v>
          </cell>
          <cell r="C7">
            <v>1443</v>
          </cell>
          <cell r="D7">
            <v>2254</v>
          </cell>
          <cell r="E7">
            <v>7904</v>
          </cell>
          <cell r="F7">
            <v>8274</v>
          </cell>
        </row>
        <row r="8">
          <cell r="A8">
            <v>7</v>
          </cell>
          <cell r="B8">
            <v>-706</v>
          </cell>
          <cell r="C8">
            <v>1587</v>
          </cell>
          <cell r="D8">
            <v>2658</v>
          </cell>
          <cell r="E8">
            <v>9314</v>
          </cell>
          <cell r="F8">
            <v>8949</v>
          </cell>
        </row>
        <row r="9">
          <cell r="A9">
            <v>8</v>
          </cell>
          <cell r="B9">
            <v>-1164</v>
          </cell>
          <cell r="C9">
            <v>1597</v>
          </cell>
          <cell r="D9">
            <v>2640</v>
          </cell>
          <cell r="E9">
            <v>8694</v>
          </cell>
          <cell r="F9">
            <v>8815</v>
          </cell>
        </row>
        <row r="10">
          <cell r="A10">
            <v>9</v>
          </cell>
          <cell r="B10">
            <v>-107</v>
          </cell>
          <cell r="C10">
            <v>1586</v>
          </cell>
          <cell r="D10">
            <v>2638</v>
          </cell>
          <cell r="E10">
            <v>9332</v>
          </cell>
          <cell r="F10">
            <v>8387</v>
          </cell>
        </row>
        <row r="11">
          <cell r="A11">
            <v>10</v>
          </cell>
          <cell r="B11">
            <v>96</v>
          </cell>
          <cell r="C11">
            <v>1591</v>
          </cell>
          <cell r="D11">
            <v>2660</v>
          </cell>
          <cell r="E11">
            <v>9688</v>
          </cell>
          <cell r="F11">
            <v>8523</v>
          </cell>
        </row>
        <row r="12">
          <cell r="A12">
            <v>11</v>
          </cell>
          <cell r="B12">
            <v>-870</v>
          </cell>
          <cell r="C12">
            <v>1490</v>
          </cell>
          <cell r="D12">
            <v>2662</v>
          </cell>
          <cell r="E12">
            <v>8117</v>
          </cell>
          <cell r="F12">
            <v>7815</v>
          </cell>
        </row>
        <row r="13">
          <cell r="A13">
            <v>12</v>
          </cell>
          <cell r="B13">
            <v>-942</v>
          </cell>
          <cell r="C13">
            <v>1509</v>
          </cell>
          <cell r="D13">
            <v>2831</v>
          </cell>
          <cell r="E13">
            <v>8229</v>
          </cell>
          <cell r="F13">
            <v>7849</v>
          </cell>
        </row>
        <row r="14">
          <cell r="A14">
            <v>1</v>
          </cell>
          <cell r="B14">
            <v>-1091</v>
          </cell>
          <cell r="C14">
            <v>1638</v>
          </cell>
          <cell r="D14">
            <v>3474</v>
          </cell>
          <cell r="E14">
            <v>8523</v>
          </cell>
          <cell r="F14">
            <v>7778</v>
          </cell>
        </row>
        <row r="15">
          <cell r="A15">
            <v>2</v>
          </cell>
          <cell r="B15">
            <v>-1739</v>
          </cell>
          <cell r="C15">
            <v>1364</v>
          </cell>
          <cell r="D15">
            <v>2857</v>
          </cell>
          <cell r="E15">
            <v>8793</v>
          </cell>
          <cell r="F15">
            <v>9039</v>
          </cell>
        </row>
        <row r="16">
          <cell r="A16">
            <v>3</v>
          </cell>
          <cell r="B16">
            <v>-5331</v>
          </cell>
          <cell r="C16">
            <v>1471</v>
          </cell>
          <cell r="D16">
            <v>2883</v>
          </cell>
          <cell r="E16">
            <v>19809</v>
          </cell>
          <cell r="F16">
            <v>23728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5"/>
  <sheetViews>
    <sheetView tabSelected="1" zoomScaleNormal="100" workbookViewId="0"/>
  </sheetViews>
  <sheetFormatPr defaultRowHeight="13.5"/>
  <cols>
    <col min="1" max="1" width="12.125" customWidth="1"/>
    <col min="2" max="2" width="11" customWidth="1"/>
    <col min="3" max="3" width="8" customWidth="1"/>
    <col min="4" max="4" width="11.625" customWidth="1"/>
    <col min="5" max="6" width="11.25" customWidth="1"/>
    <col min="7" max="9" width="8.75" customWidth="1"/>
    <col min="10" max="10" width="3.25" customWidth="1"/>
  </cols>
  <sheetData>
    <row r="1" spans="1:11" ht="11.1" customHeight="1"/>
    <row r="2" spans="1:11" ht="17.25">
      <c r="H2" s="3"/>
      <c r="J2" s="26" t="s">
        <v>150</v>
      </c>
    </row>
    <row r="3" spans="1:11" ht="11.1" customHeight="1"/>
    <row r="4" spans="1:11" ht="30.75">
      <c r="A4" s="176" t="s">
        <v>62</v>
      </c>
      <c r="B4" s="176"/>
      <c r="C4" s="176"/>
      <c r="D4" s="176"/>
      <c r="E4" s="176"/>
      <c r="F4" s="176"/>
      <c r="G4" s="176"/>
      <c r="H4" s="176"/>
      <c r="I4" s="176"/>
      <c r="J4" s="27"/>
    </row>
    <row r="5" spans="1:11" ht="9.9499999999999993" customHeight="1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8.75">
      <c r="A6" s="177" t="s">
        <v>182</v>
      </c>
      <c r="B6" s="177"/>
      <c r="C6" s="177"/>
      <c r="D6" s="177"/>
      <c r="E6" s="177"/>
      <c r="F6" s="177"/>
      <c r="G6" s="177"/>
      <c r="H6" s="177"/>
      <c r="I6" s="177"/>
      <c r="J6" s="28"/>
    </row>
    <row r="7" spans="1:11" ht="18.95" customHeight="1">
      <c r="D7" s="4"/>
    </row>
    <row r="8" spans="1:11" ht="6.6" customHeight="1">
      <c r="A8" s="8"/>
      <c r="B8" s="8"/>
    </row>
    <row r="9" spans="1:11" ht="21">
      <c r="A9" s="29"/>
      <c r="B9" s="29"/>
      <c r="K9" s="168"/>
    </row>
    <row r="10" spans="1:11" ht="6.6" customHeight="1">
      <c r="A10" s="8"/>
      <c r="B10" s="8"/>
    </row>
    <row r="11" spans="1:11" ht="24" customHeight="1"/>
    <row r="12" spans="1:11" s="11" customFormat="1" ht="18" customHeight="1">
      <c r="A12" s="30"/>
    </row>
    <row r="13" spans="1:11" s="11" customFormat="1" ht="18" customHeight="1">
      <c r="A13" s="30"/>
      <c r="B13" s="31"/>
      <c r="C13" s="31"/>
      <c r="D13" s="31"/>
      <c r="E13" s="31"/>
      <c r="F13" s="31"/>
    </row>
    <row r="14" spans="1:11" s="11" customFormat="1" ht="18" customHeight="1">
      <c r="A14" s="30"/>
      <c r="B14" s="31"/>
      <c r="C14" s="31"/>
      <c r="D14" s="31"/>
      <c r="E14" s="31"/>
      <c r="F14" s="31"/>
    </row>
    <row r="15" spans="1:11" s="11" customFormat="1" ht="18" customHeight="1">
      <c r="A15" s="30"/>
      <c r="B15" s="31"/>
      <c r="C15" s="31"/>
      <c r="D15" s="31"/>
      <c r="E15" s="31"/>
      <c r="F15" s="31"/>
    </row>
    <row r="16" spans="1:11" s="11" customFormat="1" ht="18" customHeight="1">
      <c r="A16" s="30"/>
      <c r="B16" s="31"/>
      <c r="C16" s="31"/>
      <c r="D16" s="31"/>
      <c r="E16" s="31"/>
      <c r="F16" s="31"/>
    </row>
    <row r="17" spans="1:9" s="11" customFormat="1" ht="18" customHeight="1">
      <c r="A17" s="86"/>
      <c r="B17" s="31"/>
      <c r="C17" s="31"/>
      <c r="D17" s="31"/>
      <c r="E17" s="31"/>
      <c r="F17" s="31"/>
    </row>
    <row r="18" spans="1:9" s="11" customFormat="1" ht="18" customHeight="1">
      <c r="A18" s="30"/>
      <c r="B18" s="31"/>
      <c r="C18" s="31"/>
      <c r="D18" s="31"/>
      <c r="E18" s="31"/>
      <c r="F18" s="31"/>
    </row>
    <row r="19" spans="1:9" s="11" customFormat="1" ht="18" customHeight="1">
      <c r="A19" s="86"/>
      <c r="B19" s="31"/>
      <c r="C19" s="31"/>
      <c r="D19" s="31"/>
      <c r="E19" s="31"/>
      <c r="F19" s="31"/>
    </row>
    <row r="20" spans="1:9" s="11" customFormat="1" ht="18" customHeight="1">
      <c r="A20" s="30"/>
      <c r="B20" s="31"/>
      <c r="C20" s="64"/>
      <c r="D20" s="31"/>
      <c r="E20" s="31"/>
      <c r="F20" s="31"/>
    </row>
    <row r="21" spans="1:9" s="11" customFormat="1" ht="18" customHeight="1">
      <c r="A21" s="30"/>
      <c r="B21" s="31"/>
      <c r="C21" s="31"/>
      <c r="D21" s="31"/>
      <c r="E21" s="31"/>
      <c r="F21" s="31"/>
    </row>
    <row r="22" spans="1:9" ht="14.25">
      <c r="A22" s="5"/>
      <c r="B22" s="2"/>
      <c r="C22" s="2"/>
      <c r="D22" s="2"/>
      <c r="E22" s="2"/>
      <c r="F22" s="2"/>
    </row>
    <row r="23" spans="1:9" ht="14.25">
      <c r="A23" s="5"/>
      <c r="B23" s="2"/>
      <c r="C23" s="2"/>
      <c r="D23" s="2"/>
      <c r="E23" s="2"/>
      <c r="F23" s="2"/>
    </row>
    <row r="24" spans="1:9" ht="14.25">
      <c r="A24" s="2"/>
      <c r="B24" s="2"/>
      <c r="C24" s="2"/>
      <c r="D24" s="2"/>
      <c r="E24" s="2"/>
      <c r="F24" s="2"/>
    </row>
    <row r="25" spans="1:9" ht="14.25">
      <c r="A25" s="2"/>
      <c r="B25" s="2"/>
      <c r="C25" s="2"/>
      <c r="D25" s="2"/>
      <c r="E25" s="2"/>
      <c r="F25" s="2"/>
    </row>
    <row r="26" spans="1:9" ht="14.25">
      <c r="A26" s="2"/>
      <c r="B26" s="2"/>
      <c r="C26" s="2"/>
      <c r="D26" s="2"/>
      <c r="E26" s="2"/>
      <c r="F26" s="2"/>
    </row>
    <row r="27" spans="1:9" ht="12" customHeight="1">
      <c r="A27" s="2"/>
      <c r="B27" s="2"/>
      <c r="C27" s="2"/>
      <c r="D27" s="2"/>
      <c r="E27" s="2"/>
      <c r="F27" s="2"/>
      <c r="I27" s="11"/>
    </row>
    <row r="28" spans="1:9" s="11" customFormat="1" ht="24.95" customHeight="1">
      <c r="A28" s="32" t="s">
        <v>58</v>
      </c>
    </row>
    <row r="29" spans="1:9" ht="20.45" customHeight="1">
      <c r="A29" s="186" t="s">
        <v>59</v>
      </c>
      <c r="B29" s="185" t="s">
        <v>63</v>
      </c>
      <c r="C29" s="189" t="s">
        <v>60</v>
      </c>
      <c r="D29" s="180" t="s">
        <v>64</v>
      </c>
      <c r="E29" s="181"/>
      <c r="F29" s="181"/>
      <c r="G29" s="181"/>
      <c r="H29" s="181"/>
      <c r="I29" s="181"/>
    </row>
    <row r="30" spans="1:9" ht="20.85" customHeight="1">
      <c r="A30" s="187"/>
      <c r="B30" s="178"/>
      <c r="C30" s="183"/>
      <c r="D30" s="178" t="s">
        <v>65</v>
      </c>
      <c r="E30" s="178" t="s">
        <v>0</v>
      </c>
      <c r="F30" s="178" t="s">
        <v>1</v>
      </c>
      <c r="G30" s="182" t="s">
        <v>91</v>
      </c>
      <c r="H30" s="182" t="s">
        <v>92</v>
      </c>
      <c r="I30" s="183" t="s">
        <v>66</v>
      </c>
    </row>
    <row r="31" spans="1:9" ht="20.85" customHeight="1">
      <c r="A31" s="188"/>
      <c r="B31" s="179"/>
      <c r="C31" s="190"/>
      <c r="D31" s="179"/>
      <c r="E31" s="179"/>
      <c r="F31" s="179"/>
      <c r="G31" s="179"/>
      <c r="H31" s="179"/>
      <c r="I31" s="184"/>
    </row>
    <row r="32" spans="1:9" ht="5.0999999999999996" customHeight="1">
      <c r="A32" s="104"/>
      <c r="B32" s="109"/>
      <c r="C32" s="6"/>
      <c r="D32" s="109"/>
      <c r="E32" s="109"/>
      <c r="F32" s="109"/>
      <c r="G32" s="109"/>
      <c r="H32" s="109"/>
      <c r="I32" s="6"/>
    </row>
    <row r="33" spans="1:9" ht="10.5" customHeight="1">
      <c r="A33" s="105" t="s">
        <v>123</v>
      </c>
      <c r="B33" s="110">
        <v>382315</v>
      </c>
      <c r="C33" s="34">
        <v>5.39</v>
      </c>
      <c r="D33" s="110">
        <v>2064037</v>
      </c>
      <c r="E33" s="110">
        <v>1006093</v>
      </c>
      <c r="F33" s="110">
        <v>1057944</v>
      </c>
      <c r="G33" s="110">
        <v>24619</v>
      </c>
      <c r="H33" s="113">
        <v>1.2</v>
      </c>
      <c r="I33" s="35">
        <v>338.9</v>
      </c>
    </row>
    <row r="34" spans="1:9" ht="10.5" customHeight="1">
      <c r="A34" s="105" t="s">
        <v>112</v>
      </c>
      <c r="B34" s="110">
        <v>409465</v>
      </c>
      <c r="C34" s="34">
        <v>5.03</v>
      </c>
      <c r="D34" s="110">
        <v>2047024</v>
      </c>
      <c r="E34" s="110">
        <v>1000184</v>
      </c>
      <c r="F34" s="110">
        <v>1046840</v>
      </c>
      <c r="G34" s="110">
        <v>-17013</v>
      </c>
      <c r="H34" s="113">
        <v>-0.8</v>
      </c>
      <c r="I34" s="35">
        <v>336.2</v>
      </c>
    </row>
    <row r="35" spans="1:9" ht="10.5" customHeight="1">
      <c r="A35" s="105" t="s">
        <v>113</v>
      </c>
      <c r="B35" s="110">
        <v>447871</v>
      </c>
      <c r="C35" s="34">
        <v>4.55</v>
      </c>
      <c r="D35" s="110">
        <v>2056154</v>
      </c>
      <c r="E35" s="110">
        <v>1007852</v>
      </c>
      <c r="F35" s="110">
        <v>1048302</v>
      </c>
      <c r="G35" s="110">
        <v>9130</v>
      </c>
      <c r="H35" s="113">
        <v>0.4</v>
      </c>
      <c r="I35" s="35">
        <v>337.7</v>
      </c>
    </row>
    <row r="36" spans="1:9" ht="10.5" customHeight="1">
      <c r="A36" s="105" t="s">
        <v>114</v>
      </c>
      <c r="B36" s="110">
        <v>508537</v>
      </c>
      <c r="C36" s="34">
        <v>4.16</v>
      </c>
      <c r="D36" s="110">
        <v>2143551</v>
      </c>
      <c r="E36" s="110">
        <v>1054003</v>
      </c>
      <c r="F36" s="110">
        <v>1089548</v>
      </c>
      <c r="G36" s="110">
        <v>87397</v>
      </c>
      <c r="H36" s="113">
        <v>4.3</v>
      </c>
      <c r="I36" s="35">
        <v>352.1</v>
      </c>
    </row>
    <row r="37" spans="1:9" ht="10.5" customHeight="1">
      <c r="A37" s="105" t="s">
        <v>115</v>
      </c>
      <c r="B37" s="110">
        <v>590131</v>
      </c>
      <c r="C37" s="34">
        <v>3.92</v>
      </c>
      <c r="D37" s="110">
        <v>2342198</v>
      </c>
      <c r="E37" s="110">
        <v>1159707</v>
      </c>
      <c r="F37" s="110">
        <v>1182491</v>
      </c>
      <c r="G37" s="110">
        <v>198647</v>
      </c>
      <c r="H37" s="113">
        <v>9.3000000000000007</v>
      </c>
      <c r="I37" s="35">
        <v>384.6</v>
      </c>
    </row>
    <row r="38" spans="1:9" ht="10.5" customHeight="1">
      <c r="A38" s="105" t="s">
        <v>116</v>
      </c>
      <c r="B38" s="110">
        <v>692855</v>
      </c>
      <c r="C38" s="34">
        <v>3.66</v>
      </c>
      <c r="D38" s="110">
        <v>2558007</v>
      </c>
      <c r="E38" s="110">
        <v>1272533</v>
      </c>
      <c r="F38" s="110">
        <v>1285474</v>
      </c>
      <c r="G38" s="110">
        <v>215809</v>
      </c>
      <c r="H38" s="113">
        <v>9.1999999999999993</v>
      </c>
      <c r="I38" s="35">
        <v>419.9</v>
      </c>
    </row>
    <row r="39" spans="1:9" ht="10.5" customHeight="1">
      <c r="A39" s="105" t="s">
        <v>117</v>
      </c>
      <c r="B39" s="110">
        <v>758085</v>
      </c>
      <c r="C39" s="34">
        <v>3.56</v>
      </c>
      <c r="D39" s="110">
        <v>2725005</v>
      </c>
      <c r="E39" s="110">
        <v>1357963</v>
      </c>
      <c r="F39" s="110">
        <v>1367042</v>
      </c>
      <c r="G39" s="110">
        <v>166998</v>
      </c>
      <c r="H39" s="113">
        <v>6.5</v>
      </c>
      <c r="I39" s="35">
        <v>447.1</v>
      </c>
    </row>
    <row r="40" spans="1:9" ht="10.5" customHeight="1">
      <c r="A40" s="105" t="s">
        <v>61</v>
      </c>
      <c r="B40" s="110">
        <v>833634</v>
      </c>
      <c r="C40" s="34">
        <v>3.39</v>
      </c>
      <c r="D40" s="110">
        <v>2845382</v>
      </c>
      <c r="E40" s="110">
        <v>1419117</v>
      </c>
      <c r="F40" s="110">
        <v>1426265</v>
      </c>
      <c r="G40" s="110">
        <v>120377</v>
      </c>
      <c r="H40" s="113">
        <v>4.4000000000000004</v>
      </c>
      <c r="I40" s="35">
        <v>467</v>
      </c>
    </row>
    <row r="41" spans="1:9" ht="10.5" customHeight="1">
      <c r="A41" s="105" t="s">
        <v>118</v>
      </c>
      <c r="B41" s="110">
        <v>922745</v>
      </c>
      <c r="C41" s="34">
        <v>3.17</v>
      </c>
      <c r="D41" s="110">
        <v>2955530</v>
      </c>
      <c r="E41" s="110">
        <v>1476437</v>
      </c>
      <c r="F41" s="110">
        <v>1479093</v>
      </c>
      <c r="G41" s="110">
        <v>110148</v>
      </c>
      <c r="H41" s="113">
        <v>3.9</v>
      </c>
      <c r="I41" s="35">
        <v>485</v>
      </c>
    </row>
    <row r="42" spans="1:9" ht="10.5" customHeight="1">
      <c r="A42" s="105" t="s">
        <v>119</v>
      </c>
      <c r="B42" s="110">
        <v>985829</v>
      </c>
      <c r="C42" s="36">
        <v>2.99</v>
      </c>
      <c r="D42" s="110">
        <v>2985676</v>
      </c>
      <c r="E42" s="110">
        <v>1488340</v>
      </c>
      <c r="F42" s="110">
        <v>1497336</v>
      </c>
      <c r="G42" s="110">
        <v>30146</v>
      </c>
      <c r="H42" s="113">
        <v>1</v>
      </c>
      <c r="I42" s="37">
        <v>489.8</v>
      </c>
    </row>
    <row r="43" spans="1:9" ht="10.5" customHeight="1">
      <c r="A43" s="105" t="s">
        <v>120</v>
      </c>
      <c r="B43" s="110">
        <v>1032476</v>
      </c>
      <c r="C43" s="36">
        <v>2.84</v>
      </c>
      <c r="D43" s="110">
        <v>2975167</v>
      </c>
      <c r="E43" s="110">
        <v>1479941</v>
      </c>
      <c r="F43" s="110">
        <v>1495226</v>
      </c>
      <c r="G43" s="110">
        <v>-10509</v>
      </c>
      <c r="H43" s="113">
        <v>-0.4</v>
      </c>
      <c r="I43" s="37">
        <v>488.1</v>
      </c>
    </row>
    <row r="44" spans="1:9" ht="10.5" customHeight="1">
      <c r="A44" s="106" t="s">
        <v>121</v>
      </c>
      <c r="B44" s="110">
        <v>1088411</v>
      </c>
      <c r="C44" s="36">
        <v>2.68</v>
      </c>
      <c r="D44" s="110">
        <v>2969770</v>
      </c>
      <c r="E44" s="110">
        <v>1479779</v>
      </c>
      <c r="F44" s="110">
        <v>1489991</v>
      </c>
      <c r="G44" s="110">
        <v>-5397</v>
      </c>
      <c r="H44" s="113">
        <v>-0.2</v>
      </c>
      <c r="I44" s="37">
        <v>487.2</v>
      </c>
    </row>
    <row r="45" spans="1:9" ht="10.5" customHeight="1">
      <c r="A45" s="106" t="s">
        <v>122</v>
      </c>
      <c r="B45" s="110">
        <v>1124349</v>
      </c>
      <c r="C45" s="36">
        <v>2.5461702732</v>
      </c>
      <c r="D45" s="110">
        <v>2916976</v>
      </c>
      <c r="E45" s="110">
        <v>1453594</v>
      </c>
      <c r="F45" s="110">
        <v>1463382</v>
      </c>
      <c r="G45" s="110">
        <v>-52794</v>
      </c>
      <c r="H45" s="113">
        <v>-1.8</v>
      </c>
      <c r="I45" s="37">
        <v>478.42337126418306</v>
      </c>
    </row>
    <row r="46" spans="1:9" ht="10.5" customHeight="1">
      <c r="A46" s="107"/>
      <c r="B46" s="110"/>
      <c r="C46" s="36"/>
      <c r="D46" s="110"/>
      <c r="E46" s="110"/>
      <c r="F46" s="110"/>
      <c r="G46" s="110"/>
      <c r="H46" s="114"/>
      <c r="I46" s="37"/>
    </row>
    <row r="47" spans="1:9" ht="10.5" customHeight="1">
      <c r="A47" s="172" t="s">
        <v>178</v>
      </c>
      <c r="B47" s="110">
        <v>1176636</v>
      </c>
      <c r="C47" s="36">
        <v>2.4336285818213961</v>
      </c>
      <c r="D47" s="110">
        <v>2863495</v>
      </c>
      <c r="E47" s="110">
        <v>1430371</v>
      </c>
      <c r="F47" s="110">
        <v>1433124</v>
      </c>
      <c r="G47" s="110">
        <v>-1739</v>
      </c>
      <c r="H47" s="114">
        <v>-6.0693123144566909E-2</v>
      </c>
      <c r="I47" s="37">
        <v>469.62634832280696</v>
      </c>
    </row>
    <row r="48" spans="1:9" s="11" customFormat="1" ht="10.5" customHeight="1">
      <c r="A48" s="173" t="s">
        <v>183</v>
      </c>
      <c r="B48" s="111">
        <v>1178800</v>
      </c>
      <c r="C48" s="40">
        <f>D48/B48</f>
        <v>2.4246386155412285</v>
      </c>
      <c r="D48" s="111">
        <v>2858164</v>
      </c>
      <c r="E48" s="111">
        <v>1427857</v>
      </c>
      <c r="F48" s="111">
        <v>1430307</v>
      </c>
      <c r="G48" s="111">
        <f>D48-D47</f>
        <v>-5331</v>
      </c>
      <c r="H48" s="166">
        <f>G48/D47*100</f>
        <v>-0.18617109511279048</v>
      </c>
      <c r="I48" s="42">
        <f>D48/6097.39</f>
        <v>468.75203980719618</v>
      </c>
    </row>
    <row r="49" spans="1:9" s="11" customFormat="1" ht="6" customHeight="1">
      <c r="A49" s="108"/>
      <c r="B49" s="112"/>
      <c r="C49" s="43"/>
      <c r="D49" s="112"/>
      <c r="E49" s="112"/>
      <c r="F49" s="112"/>
      <c r="G49" s="112"/>
      <c r="H49" s="145"/>
      <c r="I49" s="44"/>
    </row>
    <row r="50" spans="1:9" s="11" customFormat="1" ht="4.7" customHeight="1">
      <c r="A50" s="38"/>
      <c r="B50" s="39"/>
      <c r="C50" s="40"/>
      <c r="D50" s="39"/>
      <c r="E50" s="39"/>
      <c r="F50" s="39"/>
      <c r="G50" s="39"/>
      <c r="H50" s="41"/>
      <c r="I50" s="42"/>
    </row>
    <row r="51" spans="1:9" s="1" customFormat="1" ht="11.45" customHeight="1">
      <c r="A51" s="45" t="s">
        <v>152</v>
      </c>
      <c r="B51" s="7"/>
      <c r="C51" s="7"/>
      <c r="D51" s="7"/>
      <c r="E51" s="7"/>
      <c r="F51" s="7"/>
      <c r="G51" s="7"/>
      <c r="H51" s="7"/>
      <c r="I51" s="7"/>
    </row>
    <row r="52" spans="1:9" s="1" customFormat="1" ht="11.45" customHeight="1">
      <c r="A52" s="45" t="s">
        <v>125</v>
      </c>
      <c r="B52" s="7"/>
      <c r="C52" s="7"/>
      <c r="D52" s="7"/>
      <c r="E52" s="7"/>
      <c r="F52" s="7"/>
      <c r="G52" s="7"/>
      <c r="H52" s="7"/>
      <c r="I52" s="7"/>
    </row>
    <row r="53" spans="1:9" s="1" customFormat="1" ht="11.45" customHeight="1">
      <c r="A53" s="45" t="s">
        <v>126</v>
      </c>
      <c r="B53" s="7"/>
      <c r="C53" s="7"/>
      <c r="D53" s="7"/>
      <c r="E53" s="7"/>
      <c r="F53" s="7"/>
      <c r="G53" s="7"/>
      <c r="H53" s="7"/>
      <c r="I53" s="7"/>
    </row>
    <row r="54" spans="1:9" s="1" customFormat="1" ht="11.45" customHeight="1">
      <c r="A54" s="45" t="s">
        <v>153</v>
      </c>
      <c r="B54" s="7"/>
      <c r="C54" s="7"/>
      <c r="D54" s="7"/>
      <c r="E54" s="7"/>
      <c r="F54" s="7"/>
      <c r="G54" s="7"/>
      <c r="H54" s="7"/>
      <c r="I54" s="12"/>
    </row>
    <row r="55" spans="1:9" s="1" customFormat="1" ht="11.45" customHeight="1">
      <c r="A55" s="45" t="s">
        <v>170</v>
      </c>
      <c r="B55" s="7"/>
      <c r="C55" s="7"/>
      <c r="D55" s="7"/>
      <c r="E55" s="7"/>
      <c r="F55" s="7"/>
      <c r="G55" s="7"/>
      <c r="H55" s="7"/>
      <c r="I55" s="12"/>
    </row>
    <row r="56" spans="1:9" s="1" customFormat="1" ht="11.45" customHeight="1">
      <c r="A56" s="45" t="s">
        <v>171</v>
      </c>
      <c r="B56" s="7"/>
      <c r="C56" s="7"/>
      <c r="D56" s="7"/>
      <c r="E56" s="7"/>
      <c r="F56" s="7"/>
      <c r="G56" s="7"/>
      <c r="H56" s="7"/>
      <c r="I56" s="12"/>
    </row>
    <row r="57" spans="1:9" s="1" customFormat="1" ht="11.45" customHeight="1">
      <c r="A57" s="45" t="s">
        <v>174</v>
      </c>
      <c r="B57" s="7"/>
      <c r="C57" s="7"/>
      <c r="D57" s="7"/>
      <c r="E57" s="7"/>
      <c r="F57" s="7"/>
      <c r="G57" s="7"/>
      <c r="H57" s="7"/>
      <c r="I57" s="7"/>
    </row>
    <row r="58" spans="1:9" s="1" customFormat="1" ht="11.45" customHeight="1">
      <c r="A58" s="45" t="s">
        <v>154</v>
      </c>
      <c r="B58" s="7"/>
      <c r="C58" s="7"/>
      <c r="D58" s="7"/>
      <c r="E58" s="7"/>
      <c r="F58" s="7"/>
      <c r="G58" s="7"/>
      <c r="H58" s="7"/>
      <c r="I58" s="7"/>
    </row>
    <row r="59" spans="1:9" s="1" customFormat="1" ht="11.45" customHeight="1">
      <c r="A59" s="45" t="s">
        <v>155</v>
      </c>
      <c r="B59" s="7"/>
      <c r="C59" s="7"/>
      <c r="D59" s="7"/>
      <c r="E59" s="7"/>
      <c r="F59" s="7"/>
      <c r="G59" s="7"/>
      <c r="H59" s="7"/>
      <c r="I59" s="7"/>
    </row>
    <row r="60" spans="1:9" s="1" customFormat="1" ht="9.9499999999999993" customHeight="1">
      <c r="A60" s="45" t="s">
        <v>127</v>
      </c>
      <c r="B60" s="7"/>
      <c r="C60" s="7"/>
      <c r="D60" s="7"/>
      <c r="E60" s="7"/>
      <c r="F60" s="7"/>
      <c r="G60" s="7"/>
      <c r="H60" s="7"/>
      <c r="I60" s="7"/>
    </row>
    <row r="61" spans="1:9" s="7" customFormat="1" ht="14.1" customHeight="1">
      <c r="A61" s="46" t="s">
        <v>128</v>
      </c>
    </row>
    <row r="62" spans="1:9" s="7" customFormat="1" ht="14.1" customHeight="1">
      <c r="A62" s="47" t="s">
        <v>129</v>
      </c>
    </row>
    <row r="63" spans="1:9" s="7" customFormat="1" ht="14.1" customHeight="1">
      <c r="A63" s="47" t="s">
        <v>124</v>
      </c>
    </row>
    <row r="64" spans="1:9" s="1" customFormat="1">
      <c r="A64" s="7"/>
    </row>
    <row r="65" spans="1:1">
      <c r="A65" s="7"/>
    </row>
  </sheetData>
  <mergeCells count="12">
    <mergeCell ref="A4:I4"/>
    <mergeCell ref="A6:I6"/>
    <mergeCell ref="D30:D31"/>
    <mergeCell ref="D29:I29"/>
    <mergeCell ref="E30:E31"/>
    <mergeCell ref="F30:F31"/>
    <mergeCell ref="G30:G31"/>
    <mergeCell ref="H30:H31"/>
    <mergeCell ref="I30:I31"/>
    <mergeCell ref="B29:B31"/>
    <mergeCell ref="A29:A31"/>
    <mergeCell ref="C29:C31"/>
  </mergeCells>
  <phoneticPr fontId="2"/>
  <pageMargins left="0.59055118110236227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63"/>
  <sheetViews>
    <sheetView view="pageBreakPreview" zoomScaleNormal="100" zoomScaleSheetLayoutView="100" workbookViewId="0"/>
  </sheetViews>
  <sheetFormatPr defaultColWidth="9" defaultRowHeight="13.5"/>
  <cols>
    <col min="1" max="1" width="1.25" style="10" customWidth="1"/>
    <col min="2" max="2" width="10.375" style="10" customWidth="1"/>
    <col min="3" max="3" width="8.875" style="10" customWidth="1"/>
    <col min="4" max="6" width="8.75" style="10" customWidth="1"/>
    <col min="7" max="7" width="7.375" style="10" customWidth="1"/>
    <col min="8" max="10" width="6.375" style="10" customWidth="1"/>
    <col min="11" max="11" width="7.375" style="10" customWidth="1"/>
    <col min="12" max="13" width="6.375" style="10" customWidth="1"/>
    <col min="14" max="16384" width="9" style="10"/>
  </cols>
  <sheetData>
    <row r="1" spans="1:26" s="50" customFormat="1" ht="22.5" customHeight="1">
      <c r="A1" s="48" t="s">
        <v>67</v>
      </c>
      <c r="C1" s="49"/>
    </row>
    <row r="2" spans="1:26" ht="15.75" customHeight="1">
      <c r="B2" s="13"/>
      <c r="C2" s="120"/>
      <c r="D2" s="120"/>
      <c r="E2" s="120"/>
      <c r="F2" s="120"/>
      <c r="G2" s="120"/>
      <c r="H2" s="120"/>
      <c r="I2" s="120"/>
      <c r="J2" s="120"/>
      <c r="K2" s="120"/>
      <c r="L2" s="126"/>
      <c r="M2" s="127" t="s">
        <v>70</v>
      </c>
    </row>
    <row r="3" spans="1:26" ht="23.25" customHeight="1">
      <c r="A3" s="197" t="s">
        <v>45</v>
      </c>
      <c r="B3" s="198"/>
      <c r="C3" s="196" t="s">
        <v>69</v>
      </c>
      <c r="D3" s="196" t="s">
        <v>72</v>
      </c>
      <c r="E3" s="197"/>
      <c r="F3" s="198"/>
      <c r="G3" s="192" t="s">
        <v>46</v>
      </c>
      <c r="H3" s="191"/>
      <c r="I3" s="191"/>
      <c r="J3" s="191"/>
      <c r="K3" s="191"/>
      <c r="L3" s="191"/>
      <c r="M3" s="191"/>
    </row>
    <row r="4" spans="1:26" ht="23.25" customHeight="1">
      <c r="A4" s="216"/>
      <c r="B4" s="217"/>
      <c r="C4" s="205"/>
      <c r="D4" s="199"/>
      <c r="E4" s="200"/>
      <c r="F4" s="201"/>
      <c r="G4" s="193" t="s">
        <v>95</v>
      </c>
      <c r="H4" s="191" t="s">
        <v>73</v>
      </c>
      <c r="I4" s="191"/>
      <c r="J4" s="202"/>
      <c r="K4" s="191" t="s">
        <v>68</v>
      </c>
      <c r="L4" s="191"/>
      <c r="M4" s="191"/>
    </row>
    <row r="5" spans="1:26" ht="23.25" customHeight="1">
      <c r="A5" s="216"/>
      <c r="B5" s="217"/>
      <c r="C5" s="205"/>
      <c r="D5" s="205" t="s">
        <v>74</v>
      </c>
      <c r="E5" s="196" t="s">
        <v>0</v>
      </c>
      <c r="F5" s="206" t="s">
        <v>1</v>
      </c>
      <c r="G5" s="194"/>
      <c r="H5" s="208" t="s">
        <v>93</v>
      </c>
      <c r="I5" s="196" t="s">
        <v>75</v>
      </c>
      <c r="J5" s="206" t="s">
        <v>76</v>
      </c>
      <c r="K5" s="203" t="s">
        <v>94</v>
      </c>
      <c r="L5" s="196" t="s">
        <v>77</v>
      </c>
      <c r="M5" s="196" t="s">
        <v>78</v>
      </c>
    </row>
    <row r="6" spans="1:26" ht="23.25" customHeight="1">
      <c r="A6" s="200"/>
      <c r="B6" s="201"/>
      <c r="C6" s="199"/>
      <c r="D6" s="199"/>
      <c r="E6" s="199"/>
      <c r="F6" s="207"/>
      <c r="G6" s="195"/>
      <c r="H6" s="209"/>
      <c r="I6" s="199"/>
      <c r="J6" s="207"/>
      <c r="K6" s="204"/>
      <c r="L6" s="199"/>
      <c r="M6" s="199"/>
    </row>
    <row r="7" spans="1:26" ht="27.2" customHeight="1">
      <c r="A7" s="118" t="s">
        <v>79</v>
      </c>
      <c r="B7" s="119"/>
      <c r="C7" s="118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26" ht="7.5" customHeight="1">
      <c r="B8" s="13"/>
      <c r="C8" s="117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6" s="53" customFormat="1" ht="13.5" customHeight="1">
      <c r="B9" s="115" t="s">
        <v>185</v>
      </c>
      <c r="C9" s="61">
        <v>1164984</v>
      </c>
      <c r="D9" s="52">
        <v>2870883</v>
      </c>
      <c r="E9" s="52">
        <v>1433317</v>
      </c>
      <c r="F9" s="52">
        <v>1437566</v>
      </c>
      <c r="G9" s="87">
        <v>-6323</v>
      </c>
      <c r="H9" s="87">
        <v>-1293</v>
      </c>
      <c r="I9" s="87">
        <v>1410</v>
      </c>
      <c r="J9" s="87">
        <v>2703</v>
      </c>
      <c r="K9" s="87">
        <v>-5030</v>
      </c>
      <c r="L9" s="87">
        <v>18524</v>
      </c>
      <c r="M9" s="87">
        <v>23554</v>
      </c>
      <c r="O9" s="10"/>
      <c r="T9" s="25"/>
      <c r="U9" s="25"/>
      <c r="V9" s="25"/>
    </row>
    <row r="10" spans="1:26" s="53" customFormat="1" ht="13.5" customHeight="1">
      <c r="B10" s="115" t="s">
        <v>158</v>
      </c>
      <c r="C10" s="61">
        <v>1168885</v>
      </c>
      <c r="D10" s="52">
        <v>2871872</v>
      </c>
      <c r="E10" s="52">
        <v>1434181</v>
      </c>
      <c r="F10" s="52">
        <v>1437691</v>
      </c>
      <c r="G10" s="87">
        <v>989</v>
      </c>
      <c r="H10" s="87">
        <v>-1200</v>
      </c>
      <c r="I10" s="87">
        <v>1426</v>
      </c>
      <c r="J10" s="87">
        <v>2626</v>
      </c>
      <c r="K10" s="87">
        <v>2189</v>
      </c>
      <c r="L10" s="87">
        <v>15840</v>
      </c>
      <c r="M10" s="87">
        <v>13651</v>
      </c>
      <c r="V10" s="25"/>
      <c r="W10" s="25"/>
      <c r="X10" s="25"/>
    </row>
    <row r="11" spans="1:26" s="53" customFormat="1" ht="13.5" customHeight="1">
      <c r="B11" s="115" t="s">
        <v>160</v>
      </c>
      <c r="C11" s="61">
        <v>1170033</v>
      </c>
      <c r="D11" s="52">
        <v>2871199</v>
      </c>
      <c r="E11" s="52">
        <v>1433974</v>
      </c>
      <c r="F11" s="52">
        <v>1437225</v>
      </c>
      <c r="G11" s="87">
        <v>-673</v>
      </c>
      <c r="H11" s="87">
        <v>-1330</v>
      </c>
      <c r="I11" s="87">
        <v>1691</v>
      </c>
      <c r="J11" s="87">
        <v>3021</v>
      </c>
      <c r="K11" s="87">
        <v>657</v>
      </c>
      <c r="L11" s="87">
        <v>9623</v>
      </c>
      <c r="M11" s="87">
        <v>8966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s="53" customFormat="1" ht="13.5" customHeight="1">
      <c r="B12" s="115" t="s">
        <v>163</v>
      </c>
      <c r="C12" s="61">
        <v>1170582</v>
      </c>
      <c r="D12" s="52">
        <v>2870018</v>
      </c>
      <c r="E12" s="52">
        <v>1433374</v>
      </c>
      <c r="F12" s="52">
        <v>1436644</v>
      </c>
      <c r="G12" s="87">
        <v>-1181</v>
      </c>
      <c r="H12" s="87">
        <v>-811</v>
      </c>
      <c r="I12" s="87">
        <v>1443</v>
      </c>
      <c r="J12" s="87">
        <v>2254</v>
      </c>
      <c r="K12" s="87">
        <v>-370</v>
      </c>
      <c r="L12" s="87">
        <v>7904</v>
      </c>
      <c r="M12" s="87">
        <v>8274</v>
      </c>
      <c r="V12" s="25"/>
      <c r="W12" s="25"/>
      <c r="X12" s="25"/>
    </row>
    <row r="13" spans="1:26" s="53" customFormat="1" ht="13.5" customHeight="1">
      <c r="B13" s="115" t="s">
        <v>165</v>
      </c>
      <c r="C13" s="61">
        <v>1171498</v>
      </c>
      <c r="D13" s="52">
        <v>2869312</v>
      </c>
      <c r="E13" s="52">
        <v>1433170</v>
      </c>
      <c r="F13" s="52">
        <v>1436142</v>
      </c>
      <c r="G13" s="87">
        <v>-706</v>
      </c>
      <c r="H13" s="87">
        <v>-1071</v>
      </c>
      <c r="I13" s="87">
        <v>1587</v>
      </c>
      <c r="J13" s="87">
        <v>2658</v>
      </c>
      <c r="K13" s="87">
        <v>365</v>
      </c>
      <c r="L13" s="87">
        <v>9314</v>
      </c>
      <c r="M13" s="87">
        <v>8949</v>
      </c>
      <c r="V13" s="25"/>
      <c r="W13" s="25"/>
      <c r="X13" s="25"/>
    </row>
    <row r="14" spans="1:26" s="53" customFormat="1" ht="13.5" customHeight="1">
      <c r="B14" s="115" t="s">
        <v>166</v>
      </c>
      <c r="C14" s="61">
        <v>1172116</v>
      </c>
      <c r="D14" s="52">
        <v>2868148</v>
      </c>
      <c r="E14" s="52">
        <v>1432670</v>
      </c>
      <c r="F14" s="52">
        <v>1435478</v>
      </c>
      <c r="G14" s="87">
        <v>-1164</v>
      </c>
      <c r="H14" s="87">
        <v>-1043</v>
      </c>
      <c r="I14" s="87">
        <v>1597</v>
      </c>
      <c r="J14" s="87">
        <v>2640</v>
      </c>
      <c r="K14" s="87">
        <v>-121</v>
      </c>
      <c r="L14" s="87">
        <v>8694</v>
      </c>
      <c r="M14" s="87">
        <v>8815</v>
      </c>
      <c r="V14" s="25"/>
      <c r="W14" s="25"/>
      <c r="X14" s="25"/>
    </row>
    <row r="15" spans="1:26" s="53" customFormat="1" ht="13.5" customHeight="1">
      <c r="B15" s="115" t="s">
        <v>168</v>
      </c>
      <c r="C15" s="61">
        <v>1173307</v>
      </c>
      <c r="D15" s="52">
        <v>2868041</v>
      </c>
      <c r="E15" s="52">
        <v>1432563</v>
      </c>
      <c r="F15" s="52">
        <v>1435478</v>
      </c>
      <c r="G15" s="87">
        <v>-107</v>
      </c>
      <c r="H15" s="87">
        <v>-1052</v>
      </c>
      <c r="I15" s="87">
        <v>1586</v>
      </c>
      <c r="J15" s="87">
        <v>2638</v>
      </c>
      <c r="K15" s="87">
        <v>945</v>
      </c>
      <c r="L15" s="87">
        <v>9332</v>
      </c>
      <c r="M15" s="87">
        <v>8387</v>
      </c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6" s="53" customFormat="1" ht="13.5" customHeight="1">
      <c r="B16" s="115" t="s">
        <v>172</v>
      </c>
      <c r="C16" s="61">
        <v>1174691</v>
      </c>
      <c r="D16" s="52">
        <v>2868137</v>
      </c>
      <c r="E16" s="52">
        <v>1432669</v>
      </c>
      <c r="F16" s="52">
        <v>1435468</v>
      </c>
      <c r="G16" s="87">
        <v>96</v>
      </c>
      <c r="H16" s="87">
        <v>-1069</v>
      </c>
      <c r="I16" s="87">
        <v>1591</v>
      </c>
      <c r="J16" s="87">
        <v>2660</v>
      </c>
      <c r="K16" s="87">
        <v>1165</v>
      </c>
      <c r="L16" s="87">
        <v>9688</v>
      </c>
      <c r="M16" s="87">
        <v>8523</v>
      </c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s="53" customFormat="1" ht="13.5" customHeight="1">
      <c r="B17" s="115" t="s">
        <v>175</v>
      </c>
      <c r="C17" s="61">
        <v>1175302</v>
      </c>
      <c r="D17" s="52">
        <v>2867267</v>
      </c>
      <c r="E17" s="52">
        <v>1432226</v>
      </c>
      <c r="F17" s="52">
        <v>1435041</v>
      </c>
      <c r="G17" s="87">
        <v>-870</v>
      </c>
      <c r="H17" s="87">
        <v>-1172</v>
      </c>
      <c r="I17" s="87">
        <v>1490</v>
      </c>
      <c r="J17" s="87">
        <v>2662</v>
      </c>
      <c r="K17" s="87">
        <v>302</v>
      </c>
      <c r="L17" s="87">
        <v>8117</v>
      </c>
      <c r="M17" s="87">
        <v>7815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s="53" customFormat="1" ht="13.5" customHeight="1">
      <c r="B18" s="115" t="s">
        <v>176</v>
      </c>
      <c r="C18" s="61">
        <v>1175894</v>
      </c>
      <c r="D18" s="52">
        <v>2866325</v>
      </c>
      <c r="E18" s="52">
        <v>1431725</v>
      </c>
      <c r="F18" s="52">
        <v>1434600</v>
      </c>
      <c r="G18" s="87">
        <v>-942</v>
      </c>
      <c r="H18" s="87">
        <v>-1322</v>
      </c>
      <c r="I18" s="87">
        <v>1509</v>
      </c>
      <c r="J18" s="87">
        <v>2831</v>
      </c>
      <c r="K18" s="87">
        <v>380</v>
      </c>
      <c r="L18" s="87">
        <v>8229</v>
      </c>
      <c r="M18" s="87">
        <v>7849</v>
      </c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s="53" customFormat="1" ht="13.5" customHeight="1">
      <c r="B19" s="175" t="s">
        <v>184</v>
      </c>
      <c r="C19" s="61">
        <v>1176474</v>
      </c>
      <c r="D19" s="52">
        <v>2865234</v>
      </c>
      <c r="E19" s="52">
        <v>1431244</v>
      </c>
      <c r="F19" s="52">
        <v>1433990</v>
      </c>
      <c r="G19" s="87">
        <v>-1091</v>
      </c>
      <c r="H19" s="87">
        <v>-1836</v>
      </c>
      <c r="I19" s="87">
        <v>1638</v>
      </c>
      <c r="J19" s="87">
        <v>3474</v>
      </c>
      <c r="K19" s="87">
        <v>745</v>
      </c>
      <c r="L19" s="52">
        <v>8523</v>
      </c>
      <c r="M19" s="52">
        <v>7778</v>
      </c>
      <c r="N19" s="33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s="33" customFormat="1" ht="13.5" customHeight="1">
      <c r="A20" s="98"/>
      <c r="B20" s="116" t="s">
        <v>186</v>
      </c>
      <c r="C20" s="100">
        <v>1176636</v>
      </c>
      <c r="D20" s="101">
        <v>2863495</v>
      </c>
      <c r="E20" s="101">
        <v>1430371</v>
      </c>
      <c r="F20" s="101">
        <v>1433124</v>
      </c>
      <c r="G20" s="101">
        <v>-1739</v>
      </c>
      <c r="H20" s="101">
        <v>-1493</v>
      </c>
      <c r="I20" s="101">
        <v>1364</v>
      </c>
      <c r="J20" s="101">
        <v>2857</v>
      </c>
      <c r="K20" s="101">
        <v>-246</v>
      </c>
      <c r="L20" s="101">
        <v>8793</v>
      </c>
      <c r="M20" s="101">
        <v>9039</v>
      </c>
      <c r="O20" s="53"/>
      <c r="T20" s="65"/>
      <c r="U20" s="65"/>
      <c r="V20" s="65"/>
    </row>
    <row r="21" spans="1:26" s="53" customFormat="1" ht="13.5" customHeight="1">
      <c r="A21" s="99"/>
      <c r="B21" s="115"/>
      <c r="C21" s="91"/>
      <c r="D21" s="90"/>
      <c r="E21" s="90"/>
      <c r="F21" s="90"/>
      <c r="G21" s="52"/>
      <c r="H21" s="52"/>
      <c r="I21" s="52"/>
      <c r="J21" s="52"/>
      <c r="K21" s="52"/>
      <c r="L21" s="52"/>
      <c r="M21" s="52"/>
      <c r="T21" s="24"/>
      <c r="U21" s="24"/>
      <c r="V21" s="25"/>
    </row>
    <row r="22" spans="1:26" s="62" customFormat="1" ht="13.5" customHeight="1">
      <c r="A22" s="99"/>
      <c r="B22" s="116" t="s">
        <v>187</v>
      </c>
      <c r="C22" s="100">
        <v>1178800</v>
      </c>
      <c r="D22" s="101">
        <v>2858164</v>
      </c>
      <c r="E22" s="101">
        <v>1427857</v>
      </c>
      <c r="F22" s="101">
        <v>1430307</v>
      </c>
      <c r="G22" s="101">
        <v>-5331</v>
      </c>
      <c r="H22" s="101">
        <v>-1412</v>
      </c>
      <c r="I22" s="101">
        <v>1471</v>
      </c>
      <c r="J22" s="101">
        <v>2883</v>
      </c>
      <c r="K22" s="101">
        <v>-3919</v>
      </c>
      <c r="L22" s="101">
        <v>19809</v>
      </c>
      <c r="M22" s="101">
        <v>23728</v>
      </c>
      <c r="T22" s="63"/>
      <c r="U22" s="63"/>
      <c r="V22" s="63"/>
    </row>
    <row r="23" spans="1:26" s="53" customFormat="1" ht="7.5" customHeight="1">
      <c r="A23" s="121"/>
      <c r="B23" s="122"/>
      <c r="C23" s="123"/>
      <c r="D23" s="124"/>
      <c r="E23" s="125"/>
      <c r="F23" s="125"/>
      <c r="G23" s="124"/>
      <c r="H23" s="124"/>
      <c r="I23" s="124"/>
      <c r="J23" s="124"/>
      <c r="K23" s="124"/>
      <c r="L23" s="124"/>
      <c r="M23" s="124"/>
    </row>
    <row r="24" spans="1:26" ht="27.2" customHeight="1">
      <c r="A24" s="133" t="s">
        <v>71</v>
      </c>
      <c r="B24" s="134"/>
      <c r="C24" s="133"/>
      <c r="D24" s="133"/>
      <c r="E24" s="79"/>
      <c r="F24" s="79"/>
      <c r="G24" s="134"/>
      <c r="H24" s="134"/>
      <c r="I24" s="134"/>
      <c r="J24" s="134"/>
      <c r="K24" s="134"/>
      <c r="L24" s="134"/>
      <c r="M24" s="134"/>
      <c r="N24" s="13"/>
      <c r="P24" s="20"/>
    </row>
    <row r="25" spans="1:26" ht="7.5" customHeight="1">
      <c r="B25" s="132"/>
      <c r="C25" s="13"/>
      <c r="D25" s="51"/>
      <c r="E25" s="89"/>
      <c r="F25" s="89"/>
      <c r="G25" s="13"/>
      <c r="H25" s="13"/>
      <c r="I25" s="13"/>
      <c r="J25" s="13"/>
      <c r="K25" s="13"/>
      <c r="L25" s="13"/>
      <c r="M25" s="13"/>
      <c r="N25" s="13"/>
      <c r="P25" s="20"/>
    </row>
    <row r="26" spans="1:26" s="9" customFormat="1" ht="15" customHeight="1">
      <c r="A26" s="210" t="s">
        <v>15</v>
      </c>
      <c r="B26" s="210"/>
      <c r="C26" s="135">
        <v>1077309</v>
      </c>
      <c r="D26" s="55">
        <v>2599683</v>
      </c>
      <c r="E26" s="55">
        <v>1298588</v>
      </c>
      <c r="F26" s="55">
        <v>1301095</v>
      </c>
      <c r="G26" s="56">
        <v>-4854</v>
      </c>
      <c r="H26" s="56">
        <v>-1231</v>
      </c>
      <c r="I26" s="56">
        <v>1336</v>
      </c>
      <c r="J26" s="56">
        <v>2567</v>
      </c>
      <c r="K26" s="56">
        <v>-3623</v>
      </c>
      <c r="L26" s="56">
        <v>18233</v>
      </c>
      <c r="M26" s="56">
        <v>21856</v>
      </c>
      <c r="N26" s="16"/>
      <c r="O26" s="53"/>
    </row>
    <row r="27" spans="1:26" s="9" customFormat="1" ht="15" customHeight="1">
      <c r="A27" s="210" t="s">
        <v>16</v>
      </c>
      <c r="B27" s="210"/>
      <c r="C27" s="135">
        <v>101491</v>
      </c>
      <c r="D27" s="56">
        <v>258481</v>
      </c>
      <c r="E27" s="55">
        <v>129269</v>
      </c>
      <c r="F27" s="56">
        <v>129212</v>
      </c>
      <c r="G27" s="56">
        <v>-477</v>
      </c>
      <c r="H27" s="56">
        <v>-181</v>
      </c>
      <c r="I27" s="56">
        <v>135</v>
      </c>
      <c r="J27" s="56">
        <v>316</v>
      </c>
      <c r="K27" s="56">
        <v>-296</v>
      </c>
      <c r="L27" s="56">
        <v>1576</v>
      </c>
      <c r="M27" s="56">
        <v>1872</v>
      </c>
      <c r="N27" s="16"/>
      <c r="O27" s="53"/>
    </row>
    <row r="28" spans="1:26" s="9" customFormat="1" ht="15" customHeight="1">
      <c r="A28" s="14"/>
      <c r="B28" s="69"/>
      <c r="C28" s="92"/>
      <c r="D28" s="93"/>
      <c r="E28" s="92"/>
      <c r="F28" s="93"/>
      <c r="G28" s="56"/>
      <c r="H28" s="56"/>
      <c r="I28" s="56"/>
      <c r="J28" s="56"/>
      <c r="K28" s="56"/>
      <c r="L28" s="56"/>
      <c r="M28" s="56"/>
      <c r="N28" s="16"/>
      <c r="O28" s="53"/>
    </row>
    <row r="29" spans="1:26" s="9" customFormat="1" ht="15" customHeight="1">
      <c r="A29" s="210" t="s">
        <v>2</v>
      </c>
      <c r="B29" s="210"/>
      <c r="C29" s="135">
        <v>249088</v>
      </c>
      <c r="D29" s="56">
        <v>593302</v>
      </c>
      <c r="E29" s="55">
        <v>295379</v>
      </c>
      <c r="F29" s="56">
        <v>297923</v>
      </c>
      <c r="G29" s="56">
        <v>-1736</v>
      </c>
      <c r="H29" s="56">
        <v>-387</v>
      </c>
      <c r="I29" s="56">
        <v>278</v>
      </c>
      <c r="J29" s="56">
        <v>665</v>
      </c>
      <c r="K29" s="56">
        <v>-1349</v>
      </c>
      <c r="L29" s="56">
        <v>3062</v>
      </c>
      <c r="M29" s="56">
        <v>4411</v>
      </c>
      <c r="N29" s="16"/>
      <c r="O29" s="53"/>
    </row>
    <row r="30" spans="1:26" s="9" customFormat="1" ht="15" customHeight="1">
      <c r="A30" s="210" t="s">
        <v>3</v>
      </c>
      <c r="B30" s="210"/>
      <c r="C30" s="135">
        <v>196103</v>
      </c>
      <c r="D30" s="56">
        <v>457513</v>
      </c>
      <c r="E30" s="55">
        <v>225077</v>
      </c>
      <c r="F30" s="56">
        <v>232436</v>
      </c>
      <c r="G30" s="56">
        <v>-1064</v>
      </c>
      <c r="H30" s="56">
        <v>-235</v>
      </c>
      <c r="I30" s="56">
        <v>244</v>
      </c>
      <c r="J30" s="56">
        <v>479</v>
      </c>
      <c r="K30" s="56">
        <v>-829</v>
      </c>
      <c r="L30" s="56">
        <v>3348</v>
      </c>
      <c r="M30" s="56">
        <v>4177</v>
      </c>
      <c r="N30" s="16"/>
      <c r="O30" s="53"/>
    </row>
    <row r="31" spans="1:26" s="9" customFormat="1" ht="15" customHeight="1">
      <c r="A31" s="210" t="s">
        <v>4</v>
      </c>
      <c r="B31" s="210"/>
      <c r="C31" s="135">
        <v>109919</v>
      </c>
      <c r="D31" s="56">
        <v>268540</v>
      </c>
      <c r="E31" s="55">
        <v>137587</v>
      </c>
      <c r="F31" s="56">
        <v>130953</v>
      </c>
      <c r="G31" s="56">
        <v>-654</v>
      </c>
      <c r="H31" s="56">
        <v>-152</v>
      </c>
      <c r="I31" s="56">
        <v>149</v>
      </c>
      <c r="J31" s="56">
        <v>301</v>
      </c>
      <c r="K31" s="56">
        <v>-502</v>
      </c>
      <c r="L31" s="56">
        <v>1440</v>
      </c>
      <c r="M31" s="56">
        <v>1942</v>
      </c>
      <c r="N31" s="16"/>
    </row>
    <row r="32" spans="1:26" s="9" customFormat="1" ht="15" customHeight="1">
      <c r="A32" s="210" t="s">
        <v>5</v>
      </c>
      <c r="B32" s="210"/>
      <c r="C32" s="135">
        <v>422404</v>
      </c>
      <c r="D32" s="56">
        <v>1003560</v>
      </c>
      <c r="E32" s="55">
        <v>501258</v>
      </c>
      <c r="F32" s="56">
        <v>502302</v>
      </c>
      <c r="G32" s="56">
        <v>-732</v>
      </c>
      <c r="H32" s="56">
        <v>-353</v>
      </c>
      <c r="I32" s="56">
        <v>541</v>
      </c>
      <c r="J32" s="56">
        <v>894</v>
      </c>
      <c r="K32" s="56">
        <v>-379</v>
      </c>
      <c r="L32" s="56">
        <v>9043</v>
      </c>
      <c r="M32" s="56">
        <v>9422</v>
      </c>
      <c r="N32" s="16"/>
    </row>
    <row r="33" spans="1:14" s="9" customFormat="1" ht="15" customHeight="1">
      <c r="A33" s="210" t="s">
        <v>6</v>
      </c>
      <c r="B33" s="210"/>
      <c r="C33" s="135">
        <v>201286</v>
      </c>
      <c r="D33" s="56">
        <v>535249</v>
      </c>
      <c r="E33" s="55">
        <v>268556</v>
      </c>
      <c r="F33" s="56">
        <v>266693</v>
      </c>
      <c r="G33" s="56">
        <v>-1145</v>
      </c>
      <c r="H33" s="56">
        <v>-285</v>
      </c>
      <c r="I33" s="56">
        <v>259</v>
      </c>
      <c r="J33" s="56">
        <v>544</v>
      </c>
      <c r="K33" s="56">
        <v>-860</v>
      </c>
      <c r="L33" s="56">
        <v>2916</v>
      </c>
      <c r="M33" s="56">
        <v>3776</v>
      </c>
      <c r="N33" s="16"/>
    </row>
    <row r="34" spans="1:14" s="9" customFormat="1" ht="15" customHeight="1">
      <c r="A34" s="15"/>
      <c r="B34" s="71"/>
      <c r="C34" s="92"/>
      <c r="D34" s="93"/>
      <c r="E34" s="93"/>
      <c r="F34" s="93"/>
      <c r="G34" s="56"/>
      <c r="H34" s="56"/>
      <c r="I34" s="56"/>
      <c r="J34" s="56"/>
      <c r="K34" s="56"/>
      <c r="L34" s="56"/>
      <c r="M34" s="56"/>
      <c r="N34" s="16"/>
    </row>
    <row r="35" spans="1:14" s="9" customFormat="1" ht="15" customHeight="1">
      <c r="B35" s="153" t="s">
        <v>35</v>
      </c>
      <c r="C35" s="55">
        <v>122633</v>
      </c>
      <c r="D35" s="56">
        <v>269015</v>
      </c>
      <c r="E35" s="55">
        <v>131853</v>
      </c>
      <c r="F35" s="56">
        <v>137162</v>
      </c>
      <c r="G35" s="56">
        <v>-495</v>
      </c>
      <c r="H35" s="56">
        <v>-87</v>
      </c>
      <c r="I35" s="56">
        <v>156</v>
      </c>
      <c r="J35" s="56">
        <v>243</v>
      </c>
      <c r="K35" s="56">
        <v>-408</v>
      </c>
      <c r="L35" s="56">
        <v>2272</v>
      </c>
      <c r="M35" s="56">
        <v>2680</v>
      </c>
      <c r="N35" s="16"/>
    </row>
    <row r="36" spans="1:14" s="9" customFormat="1" ht="15" customHeight="1">
      <c r="B36" s="69" t="s">
        <v>36</v>
      </c>
      <c r="C36" s="55">
        <v>78131</v>
      </c>
      <c r="D36" s="56">
        <v>174639</v>
      </c>
      <c r="E36" s="55">
        <v>86998</v>
      </c>
      <c r="F36" s="56">
        <v>87641</v>
      </c>
      <c r="G36" s="56">
        <v>-677</v>
      </c>
      <c r="H36" s="56">
        <v>-114</v>
      </c>
      <c r="I36" s="56">
        <v>78</v>
      </c>
      <c r="J36" s="56">
        <v>192</v>
      </c>
      <c r="K36" s="56">
        <v>-563</v>
      </c>
      <c r="L36" s="56">
        <v>816</v>
      </c>
      <c r="M36" s="56">
        <v>1379</v>
      </c>
      <c r="N36" s="16"/>
    </row>
    <row r="37" spans="1:14" s="9" customFormat="1" ht="15" customHeight="1">
      <c r="B37" s="69" t="s">
        <v>37</v>
      </c>
      <c r="C37" s="55">
        <v>60526</v>
      </c>
      <c r="D37" s="56">
        <v>138182</v>
      </c>
      <c r="E37" s="55">
        <v>68906</v>
      </c>
      <c r="F37" s="56">
        <v>69276</v>
      </c>
      <c r="G37" s="56">
        <v>-261</v>
      </c>
      <c r="H37" s="56">
        <v>-71</v>
      </c>
      <c r="I37" s="56">
        <v>58</v>
      </c>
      <c r="J37" s="56">
        <v>129</v>
      </c>
      <c r="K37" s="56">
        <v>-190</v>
      </c>
      <c r="L37" s="56">
        <v>1257</v>
      </c>
      <c r="M37" s="56">
        <v>1447</v>
      </c>
      <c r="N37" s="16"/>
    </row>
    <row r="38" spans="1:14" s="9" customFormat="1" ht="15" customHeight="1">
      <c r="B38" s="69" t="s">
        <v>38</v>
      </c>
      <c r="C38" s="55">
        <v>55826</v>
      </c>
      <c r="D38" s="56">
        <v>138733</v>
      </c>
      <c r="E38" s="55">
        <v>69448</v>
      </c>
      <c r="F38" s="56">
        <v>69285</v>
      </c>
      <c r="G38" s="56">
        <v>-177</v>
      </c>
      <c r="H38" s="56">
        <v>-52</v>
      </c>
      <c r="I38" s="56">
        <v>70</v>
      </c>
      <c r="J38" s="56">
        <v>122</v>
      </c>
      <c r="K38" s="56">
        <v>-125</v>
      </c>
      <c r="L38" s="56">
        <v>960</v>
      </c>
      <c r="M38" s="56">
        <v>1085</v>
      </c>
      <c r="N38" s="16"/>
    </row>
    <row r="39" spans="1:14" s="9" customFormat="1" ht="15" customHeight="1">
      <c r="B39" s="69" t="s">
        <v>39</v>
      </c>
      <c r="C39" s="55">
        <v>28151</v>
      </c>
      <c r="D39" s="56">
        <v>72715</v>
      </c>
      <c r="E39" s="55">
        <v>36019</v>
      </c>
      <c r="F39" s="56">
        <v>36696</v>
      </c>
      <c r="G39" s="56">
        <v>-122</v>
      </c>
      <c r="H39" s="56">
        <v>-48</v>
      </c>
      <c r="I39" s="56">
        <v>31</v>
      </c>
      <c r="J39" s="56">
        <v>79</v>
      </c>
      <c r="K39" s="56">
        <v>-74</v>
      </c>
      <c r="L39" s="56">
        <v>381</v>
      </c>
      <c r="M39" s="56">
        <v>455</v>
      </c>
      <c r="N39" s="16"/>
    </row>
    <row r="40" spans="1:14" s="9" customFormat="1" ht="15" customHeight="1">
      <c r="B40" s="69" t="s">
        <v>40</v>
      </c>
      <c r="C40" s="55">
        <v>19298</v>
      </c>
      <c r="D40" s="56">
        <v>50533</v>
      </c>
      <c r="E40" s="55">
        <v>25351</v>
      </c>
      <c r="F40" s="56">
        <v>25182</v>
      </c>
      <c r="G40" s="56">
        <v>-128</v>
      </c>
      <c r="H40" s="56">
        <v>-29</v>
      </c>
      <c r="I40" s="56">
        <v>27</v>
      </c>
      <c r="J40" s="56">
        <v>56</v>
      </c>
      <c r="K40" s="56">
        <v>-99</v>
      </c>
      <c r="L40" s="56">
        <v>263</v>
      </c>
      <c r="M40" s="56">
        <v>362</v>
      </c>
      <c r="N40" s="16"/>
    </row>
    <row r="41" spans="1:14" s="9" customFormat="1" ht="15" customHeight="1">
      <c r="B41" s="69" t="s">
        <v>41</v>
      </c>
      <c r="C41" s="55">
        <v>32035</v>
      </c>
      <c r="D41" s="56">
        <v>76489</v>
      </c>
      <c r="E41" s="55">
        <v>38096</v>
      </c>
      <c r="F41" s="56">
        <v>38393</v>
      </c>
      <c r="G41" s="56">
        <v>-114</v>
      </c>
      <c r="H41" s="56">
        <v>-28</v>
      </c>
      <c r="I41" s="56">
        <v>29</v>
      </c>
      <c r="J41" s="56">
        <v>57</v>
      </c>
      <c r="K41" s="56">
        <v>-86</v>
      </c>
      <c r="L41" s="56">
        <v>486</v>
      </c>
      <c r="M41" s="56">
        <v>572</v>
      </c>
      <c r="N41" s="16"/>
    </row>
    <row r="42" spans="1:14" s="9" customFormat="1" ht="15" customHeight="1">
      <c r="B42" s="69" t="s">
        <v>42</v>
      </c>
      <c r="C42" s="55">
        <v>15832</v>
      </c>
      <c r="D42" s="56">
        <v>41667</v>
      </c>
      <c r="E42" s="55">
        <v>20900</v>
      </c>
      <c r="F42" s="56">
        <v>20767</v>
      </c>
      <c r="G42" s="56">
        <v>-124</v>
      </c>
      <c r="H42" s="56">
        <v>-20</v>
      </c>
      <c r="I42" s="56">
        <v>20</v>
      </c>
      <c r="J42" s="56">
        <v>40</v>
      </c>
      <c r="K42" s="56">
        <v>-104</v>
      </c>
      <c r="L42" s="56">
        <v>234</v>
      </c>
      <c r="M42" s="56">
        <v>338</v>
      </c>
      <c r="N42" s="16"/>
    </row>
    <row r="43" spans="1:14" s="9" customFormat="1" ht="15" customHeight="1">
      <c r="B43" s="69" t="s">
        <v>88</v>
      </c>
      <c r="C43" s="55">
        <v>21991</v>
      </c>
      <c r="D43" s="56">
        <v>59567</v>
      </c>
      <c r="E43" s="55">
        <v>29838</v>
      </c>
      <c r="F43" s="56">
        <v>29729</v>
      </c>
      <c r="G43" s="56">
        <v>-90</v>
      </c>
      <c r="H43" s="56">
        <v>-31</v>
      </c>
      <c r="I43" s="56">
        <v>33</v>
      </c>
      <c r="J43" s="56">
        <v>64</v>
      </c>
      <c r="K43" s="56">
        <v>-59</v>
      </c>
      <c r="L43" s="56">
        <v>403</v>
      </c>
      <c r="M43" s="56">
        <v>462</v>
      </c>
      <c r="N43" s="16"/>
    </row>
    <row r="44" spans="1:14" s="9" customFormat="1" ht="15" customHeight="1">
      <c r="B44" s="69" t="s">
        <v>43</v>
      </c>
      <c r="C44" s="55">
        <v>19328</v>
      </c>
      <c r="D44" s="56">
        <v>48320</v>
      </c>
      <c r="E44" s="55">
        <v>23541</v>
      </c>
      <c r="F44" s="56">
        <v>24779</v>
      </c>
      <c r="G44" s="56">
        <v>-183</v>
      </c>
      <c r="H44" s="56">
        <v>-59</v>
      </c>
      <c r="I44" s="56">
        <v>17</v>
      </c>
      <c r="J44" s="56">
        <v>76</v>
      </c>
      <c r="K44" s="56">
        <v>-124</v>
      </c>
      <c r="L44" s="56">
        <v>143</v>
      </c>
      <c r="M44" s="56">
        <v>267</v>
      </c>
      <c r="N44" s="16"/>
    </row>
    <row r="45" spans="1:14" s="9" customFormat="1" ht="15" customHeight="1">
      <c r="B45" s="69" t="s">
        <v>44</v>
      </c>
      <c r="C45" s="55">
        <v>11625</v>
      </c>
      <c r="D45" s="56">
        <v>27614</v>
      </c>
      <c r="E45" s="55">
        <v>13704</v>
      </c>
      <c r="F45" s="56">
        <v>13910</v>
      </c>
      <c r="G45" s="56">
        <v>-86</v>
      </c>
      <c r="H45" s="56">
        <v>-23</v>
      </c>
      <c r="I45" s="56">
        <v>10</v>
      </c>
      <c r="J45" s="56">
        <v>33</v>
      </c>
      <c r="K45" s="56">
        <v>-63</v>
      </c>
      <c r="L45" s="56">
        <v>136</v>
      </c>
      <c r="M45" s="56">
        <v>199</v>
      </c>
      <c r="N45" s="16"/>
    </row>
    <row r="46" spans="1:14" s="9" customFormat="1" ht="15" customHeight="1">
      <c r="B46" s="69" t="s">
        <v>7</v>
      </c>
      <c r="C46" s="55">
        <v>16969</v>
      </c>
      <c r="D46" s="56">
        <v>41870</v>
      </c>
      <c r="E46" s="55">
        <v>20788</v>
      </c>
      <c r="F46" s="56">
        <v>21082</v>
      </c>
      <c r="G46" s="56">
        <v>-90</v>
      </c>
      <c r="H46" s="56">
        <v>-35</v>
      </c>
      <c r="I46" s="56">
        <v>14</v>
      </c>
      <c r="J46" s="56">
        <v>49</v>
      </c>
      <c r="K46" s="56">
        <v>-55</v>
      </c>
      <c r="L46" s="56">
        <v>186</v>
      </c>
      <c r="M46" s="56">
        <v>241</v>
      </c>
      <c r="N46" s="16"/>
    </row>
    <row r="47" spans="1:14" s="9" customFormat="1" ht="15" customHeight="1">
      <c r="B47" s="69" t="s">
        <v>8</v>
      </c>
      <c r="C47" s="55">
        <v>29220</v>
      </c>
      <c r="D47" s="56">
        <v>73921</v>
      </c>
      <c r="E47" s="55">
        <v>36165</v>
      </c>
      <c r="F47" s="56">
        <v>37756</v>
      </c>
      <c r="G47" s="56">
        <v>-176</v>
      </c>
      <c r="H47" s="56">
        <v>-57</v>
      </c>
      <c r="I47" s="56">
        <v>30</v>
      </c>
      <c r="J47" s="56">
        <v>87</v>
      </c>
      <c r="K47" s="56">
        <v>-119</v>
      </c>
      <c r="L47" s="56">
        <v>356</v>
      </c>
      <c r="M47" s="56">
        <v>475</v>
      </c>
      <c r="N47" s="16"/>
    </row>
    <row r="48" spans="1:14" s="9" customFormat="1" ht="15" customHeight="1">
      <c r="B48" s="69" t="s">
        <v>9</v>
      </c>
      <c r="C48" s="55">
        <v>45548</v>
      </c>
      <c r="D48" s="56">
        <v>104531</v>
      </c>
      <c r="E48" s="55">
        <v>51330</v>
      </c>
      <c r="F48" s="56">
        <v>53201</v>
      </c>
      <c r="G48" s="56">
        <v>-59</v>
      </c>
      <c r="H48" s="56">
        <v>-46</v>
      </c>
      <c r="I48" s="56">
        <v>46</v>
      </c>
      <c r="J48" s="56">
        <v>92</v>
      </c>
      <c r="K48" s="56">
        <v>-13</v>
      </c>
      <c r="L48" s="56">
        <v>950</v>
      </c>
      <c r="M48" s="56">
        <v>963</v>
      </c>
      <c r="N48" s="16"/>
    </row>
    <row r="49" spans="1:14" s="9" customFormat="1" ht="15" customHeight="1">
      <c r="B49" s="69" t="s">
        <v>10</v>
      </c>
      <c r="C49" s="55">
        <v>34814</v>
      </c>
      <c r="D49" s="56">
        <v>84456</v>
      </c>
      <c r="E49" s="55">
        <v>41605</v>
      </c>
      <c r="F49" s="56">
        <v>42851</v>
      </c>
      <c r="G49" s="56">
        <v>-93</v>
      </c>
      <c r="H49" s="56">
        <v>-8</v>
      </c>
      <c r="I49" s="56">
        <v>58</v>
      </c>
      <c r="J49" s="56">
        <v>66</v>
      </c>
      <c r="K49" s="56">
        <v>-85</v>
      </c>
      <c r="L49" s="56">
        <v>598</v>
      </c>
      <c r="M49" s="56">
        <v>683</v>
      </c>
      <c r="N49" s="16"/>
    </row>
    <row r="50" spans="1:14" s="9" customFormat="1" ht="15" customHeight="1">
      <c r="B50" s="69" t="s">
        <v>11</v>
      </c>
      <c r="C50" s="55">
        <v>108235</v>
      </c>
      <c r="D50" s="56">
        <v>242159</v>
      </c>
      <c r="E50" s="55">
        <v>122447</v>
      </c>
      <c r="F50" s="56">
        <v>119712</v>
      </c>
      <c r="G50" s="56">
        <v>6</v>
      </c>
      <c r="H50" s="56">
        <v>-14</v>
      </c>
      <c r="I50" s="56">
        <v>163</v>
      </c>
      <c r="J50" s="56">
        <v>177</v>
      </c>
      <c r="K50" s="56">
        <v>20</v>
      </c>
      <c r="L50" s="56">
        <v>3264</v>
      </c>
      <c r="M50" s="56">
        <v>3244</v>
      </c>
      <c r="N50" s="16"/>
    </row>
    <row r="51" spans="1:14" s="9" customFormat="1" ht="15" customHeight="1">
      <c r="B51" s="131" t="s">
        <v>110</v>
      </c>
      <c r="C51" s="55">
        <v>64572</v>
      </c>
      <c r="D51" s="56">
        <v>154610</v>
      </c>
      <c r="E51" s="55">
        <v>78165</v>
      </c>
      <c r="F51" s="56">
        <v>76445</v>
      </c>
      <c r="G51" s="56">
        <v>-413</v>
      </c>
      <c r="H51" s="56">
        <v>-54</v>
      </c>
      <c r="I51" s="56">
        <v>79</v>
      </c>
      <c r="J51" s="56">
        <v>133</v>
      </c>
      <c r="K51" s="56">
        <v>-359</v>
      </c>
      <c r="L51" s="56">
        <v>993</v>
      </c>
      <c r="M51" s="56">
        <v>1352</v>
      </c>
      <c r="N51" s="16"/>
    </row>
    <row r="52" spans="1:14" s="9" customFormat="1" ht="7.5" customHeight="1">
      <c r="A52" s="128"/>
      <c r="B52" s="74"/>
      <c r="C52" s="129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6"/>
    </row>
    <row r="53" spans="1:14" s="9" customFormat="1" ht="7.5" customHeight="1">
      <c r="A53" s="17"/>
      <c r="B53" s="14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s="9" customFormat="1" ht="12.75" customHeight="1">
      <c r="A54" s="17"/>
      <c r="B54" s="14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s="9" customFormat="1" ht="12.75" customHeight="1">
      <c r="A55" s="17"/>
      <c r="B55" s="14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s="9" customFormat="1" ht="12.75" customHeight="1">
      <c r="A56" s="17"/>
      <c r="B56" s="14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s="9" customFormat="1" ht="12.75" customHeight="1">
      <c r="A57" s="17"/>
      <c r="B57" s="14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s="9" customFormat="1" ht="12.75" customHeight="1">
      <c r="A58" s="17"/>
      <c r="B58" s="14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s="9" customFormat="1" ht="31.5" customHeight="1">
      <c r="A59" s="136"/>
      <c r="B59" s="129"/>
      <c r="C59" s="129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8"/>
    </row>
    <row r="60" spans="1:14" ht="23.25" customHeight="1">
      <c r="A60" s="197" t="s">
        <v>45</v>
      </c>
      <c r="B60" s="198"/>
      <c r="C60" s="206" t="s">
        <v>69</v>
      </c>
      <c r="D60" s="196" t="s">
        <v>72</v>
      </c>
      <c r="E60" s="197"/>
      <c r="F60" s="198"/>
      <c r="G60" s="192" t="s">
        <v>46</v>
      </c>
      <c r="H60" s="191"/>
      <c r="I60" s="191"/>
      <c r="J60" s="191"/>
      <c r="K60" s="191"/>
      <c r="L60" s="191"/>
      <c r="M60" s="191"/>
    </row>
    <row r="61" spans="1:14" ht="23.25" customHeight="1">
      <c r="A61" s="216"/>
      <c r="B61" s="217"/>
      <c r="C61" s="215"/>
      <c r="D61" s="199"/>
      <c r="E61" s="200"/>
      <c r="F61" s="201"/>
      <c r="G61" s="193" t="s">
        <v>95</v>
      </c>
      <c r="H61" s="192" t="s">
        <v>47</v>
      </c>
      <c r="I61" s="191"/>
      <c r="J61" s="202"/>
      <c r="K61" s="192" t="s">
        <v>48</v>
      </c>
      <c r="L61" s="191"/>
      <c r="M61" s="191"/>
    </row>
    <row r="62" spans="1:14" ht="23.25" customHeight="1">
      <c r="A62" s="216"/>
      <c r="B62" s="217"/>
      <c r="C62" s="215"/>
      <c r="D62" s="206" t="s">
        <v>49</v>
      </c>
      <c r="E62" s="206" t="s">
        <v>0</v>
      </c>
      <c r="F62" s="206" t="s">
        <v>1</v>
      </c>
      <c r="G62" s="194"/>
      <c r="H62" s="213" t="s">
        <v>93</v>
      </c>
      <c r="I62" s="206" t="s">
        <v>80</v>
      </c>
      <c r="J62" s="206" t="s">
        <v>81</v>
      </c>
      <c r="K62" s="211" t="s">
        <v>94</v>
      </c>
      <c r="L62" s="206" t="s">
        <v>82</v>
      </c>
      <c r="M62" s="196" t="s">
        <v>83</v>
      </c>
    </row>
    <row r="63" spans="1:14" ht="23.25" customHeight="1">
      <c r="A63" s="200"/>
      <c r="B63" s="201"/>
      <c r="C63" s="207"/>
      <c r="D63" s="207"/>
      <c r="E63" s="207"/>
      <c r="F63" s="207"/>
      <c r="G63" s="195"/>
      <c r="H63" s="214"/>
      <c r="I63" s="207"/>
      <c r="J63" s="207"/>
      <c r="K63" s="212"/>
      <c r="L63" s="207"/>
      <c r="M63" s="199"/>
    </row>
    <row r="64" spans="1:14" ht="9" customHeight="1">
      <c r="A64" s="21"/>
      <c r="B64" s="139"/>
      <c r="C64" s="21"/>
      <c r="D64" s="21"/>
      <c r="E64" s="21"/>
      <c r="F64" s="21"/>
      <c r="G64" s="21"/>
      <c r="H64" s="22"/>
      <c r="I64" s="21"/>
      <c r="J64" s="21"/>
      <c r="K64" s="23"/>
      <c r="L64" s="21"/>
      <c r="M64" s="21"/>
    </row>
    <row r="65" spans="1:14" s="9" customFormat="1" ht="15" customHeight="1">
      <c r="B65" s="69" t="s">
        <v>13</v>
      </c>
      <c r="C65" s="55">
        <v>28694</v>
      </c>
      <c r="D65" s="56">
        <v>67080</v>
      </c>
      <c r="E65" s="55">
        <v>34846</v>
      </c>
      <c r="F65" s="56">
        <v>32234</v>
      </c>
      <c r="G65" s="56">
        <v>-175</v>
      </c>
      <c r="H65" s="56">
        <v>-26</v>
      </c>
      <c r="I65" s="56">
        <v>40</v>
      </c>
      <c r="J65" s="56">
        <v>66</v>
      </c>
      <c r="K65" s="56">
        <v>-149</v>
      </c>
      <c r="L65" s="56">
        <v>368</v>
      </c>
      <c r="M65" s="56">
        <v>517</v>
      </c>
      <c r="N65" s="16"/>
    </row>
    <row r="66" spans="1:14" s="9" customFormat="1" ht="15" customHeight="1">
      <c r="B66" s="69" t="s">
        <v>14</v>
      </c>
      <c r="C66" s="55">
        <v>10803</v>
      </c>
      <c r="D66" s="56">
        <v>27624</v>
      </c>
      <c r="E66" s="55">
        <v>13741</v>
      </c>
      <c r="F66" s="56">
        <v>13883</v>
      </c>
      <c r="G66" s="56">
        <v>-59</v>
      </c>
      <c r="H66" s="56">
        <v>-31</v>
      </c>
      <c r="I66" s="56">
        <v>8</v>
      </c>
      <c r="J66" s="56">
        <v>39</v>
      </c>
      <c r="K66" s="56">
        <v>-28</v>
      </c>
      <c r="L66" s="56">
        <v>123</v>
      </c>
      <c r="M66" s="56">
        <v>151</v>
      </c>
      <c r="N66" s="16"/>
    </row>
    <row r="67" spans="1:14" s="9" customFormat="1" ht="15" customHeight="1">
      <c r="B67" s="69" t="s">
        <v>51</v>
      </c>
      <c r="C67" s="55">
        <v>27714</v>
      </c>
      <c r="D67" s="56">
        <v>68321</v>
      </c>
      <c r="E67" s="55">
        <v>34375</v>
      </c>
      <c r="F67" s="56">
        <v>33946</v>
      </c>
      <c r="G67" s="56">
        <v>236</v>
      </c>
      <c r="H67" s="56">
        <v>6</v>
      </c>
      <c r="I67" s="56">
        <v>51</v>
      </c>
      <c r="J67" s="56">
        <v>45</v>
      </c>
      <c r="K67" s="56">
        <v>230</v>
      </c>
      <c r="L67" s="56">
        <v>709</v>
      </c>
      <c r="M67" s="56">
        <v>479</v>
      </c>
      <c r="N67" s="16"/>
    </row>
    <row r="68" spans="1:14" ht="15" customHeight="1">
      <c r="B68" s="72" t="s">
        <v>52</v>
      </c>
      <c r="C68" s="57">
        <v>16061</v>
      </c>
      <c r="D68" s="57">
        <v>39512</v>
      </c>
      <c r="E68" s="57">
        <v>19507</v>
      </c>
      <c r="F68" s="57">
        <v>20005</v>
      </c>
      <c r="G68" s="57">
        <v>-123</v>
      </c>
      <c r="H68" s="57">
        <v>-40</v>
      </c>
      <c r="I68" s="57">
        <v>15</v>
      </c>
      <c r="J68" s="57">
        <v>55</v>
      </c>
      <c r="K68" s="57">
        <v>-83</v>
      </c>
      <c r="L68" s="57">
        <v>167</v>
      </c>
      <c r="M68" s="57">
        <v>250</v>
      </c>
    </row>
    <row r="69" spans="1:14" ht="15" customHeight="1">
      <c r="B69" s="72" t="s">
        <v>53</v>
      </c>
      <c r="C69" s="57">
        <v>20867</v>
      </c>
      <c r="D69" s="57">
        <v>53187</v>
      </c>
      <c r="E69" s="57">
        <v>25875</v>
      </c>
      <c r="F69" s="57">
        <v>27312</v>
      </c>
      <c r="G69" s="57">
        <v>-108</v>
      </c>
      <c r="H69" s="57">
        <v>-33</v>
      </c>
      <c r="I69" s="57">
        <v>29</v>
      </c>
      <c r="J69" s="57">
        <v>62</v>
      </c>
      <c r="K69" s="57">
        <v>-75</v>
      </c>
      <c r="L69" s="57">
        <v>264</v>
      </c>
      <c r="M69" s="57">
        <v>339</v>
      </c>
    </row>
    <row r="70" spans="1:14" ht="15" customHeight="1">
      <c r="B70" s="72" t="s">
        <v>54</v>
      </c>
      <c r="C70" s="57">
        <v>37420</v>
      </c>
      <c r="D70" s="57">
        <v>100349</v>
      </c>
      <c r="E70" s="57">
        <v>49775</v>
      </c>
      <c r="F70" s="57">
        <v>50574</v>
      </c>
      <c r="G70" s="57">
        <v>-254</v>
      </c>
      <c r="H70" s="57">
        <v>-63</v>
      </c>
      <c r="I70" s="57">
        <v>49</v>
      </c>
      <c r="J70" s="57">
        <v>112</v>
      </c>
      <c r="K70" s="57">
        <v>-191</v>
      </c>
      <c r="L70" s="57">
        <v>436</v>
      </c>
      <c r="M70" s="57">
        <v>627</v>
      </c>
    </row>
    <row r="71" spans="1:14" ht="15" customHeight="1">
      <c r="B71" s="72" t="s">
        <v>55</v>
      </c>
      <c r="C71" s="57">
        <v>18281</v>
      </c>
      <c r="D71" s="57">
        <v>51720</v>
      </c>
      <c r="E71" s="57">
        <v>26314</v>
      </c>
      <c r="F71" s="57">
        <v>25406</v>
      </c>
      <c r="G71" s="57">
        <v>-133</v>
      </c>
      <c r="H71" s="57">
        <v>-30</v>
      </c>
      <c r="I71" s="57">
        <v>17</v>
      </c>
      <c r="J71" s="57">
        <v>47</v>
      </c>
      <c r="K71" s="57">
        <v>-103</v>
      </c>
      <c r="L71" s="57">
        <v>212</v>
      </c>
      <c r="M71" s="57">
        <v>315</v>
      </c>
    </row>
    <row r="72" spans="1:14" ht="15" customHeight="1">
      <c r="B72" s="72" t="s">
        <v>56</v>
      </c>
      <c r="C72" s="57">
        <v>14703</v>
      </c>
      <c r="D72" s="57">
        <v>39467</v>
      </c>
      <c r="E72" s="57">
        <v>19746</v>
      </c>
      <c r="F72" s="57">
        <v>19721</v>
      </c>
      <c r="G72" s="57">
        <v>-115</v>
      </c>
      <c r="H72" s="57">
        <v>-47</v>
      </c>
      <c r="I72" s="57">
        <v>12</v>
      </c>
      <c r="J72" s="57">
        <v>59</v>
      </c>
      <c r="K72" s="57">
        <v>-68</v>
      </c>
      <c r="L72" s="57">
        <v>174</v>
      </c>
      <c r="M72" s="57">
        <v>242</v>
      </c>
    </row>
    <row r="73" spans="1:14" ht="15" customHeight="1">
      <c r="B73" s="140" t="s">
        <v>57</v>
      </c>
      <c r="C73" s="57">
        <v>15772</v>
      </c>
      <c r="D73" s="57">
        <v>40428</v>
      </c>
      <c r="E73" s="57">
        <v>20486</v>
      </c>
      <c r="F73" s="57">
        <v>19942</v>
      </c>
      <c r="G73" s="57">
        <v>-100</v>
      </c>
      <c r="H73" s="57">
        <v>-33</v>
      </c>
      <c r="I73" s="57">
        <v>17</v>
      </c>
      <c r="J73" s="57">
        <v>50</v>
      </c>
      <c r="K73" s="57">
        <v>-67</v>
      </c>
      <c r="L73" s="57">
        <v>215</v>
      </c>
      <c r="M73" s="57">
        <v>282</v>
      </c>
    </row>
    <row r="74" spans="1:14" ht="15" customHeight="1">
      <c r="B74" s="72" t="s">
        <v>85</v>
      </c>
      <c r="C74" s="57">
        <v>13714</v>
      </c>
      <c r="D74" s="57">
        <v>39280</v>
      </c>
      <c r="E74" s="57">
        <v>19454</v>
      </c>
      <c r="F74" s="57">
        <v>19826</v>
      </c>
      <c r="G74" s="57">
        <v>-179</v>
      </c>
      <c r="H74" s="57">
        <v>-30</v>
      </c>
      <c r="I74" s="57">
        <v>16</v>
      </c>
      <c r="J74" s="57">
        <v>46</v>
      </c>
      <c r="K74" s="57">
        <v>-149</v>
      </c>
      <c r="L74" s="57">
        <v>122</v>
      </c>
      <c r="M74" s="57">
        <v>271</v>
      </c>
    </row>
    <row r="75" spans="1:14" ht="15" customHeight="1">
      <c r="B75" s="72" t="s">
        <v>84</v>
      </c>
      <c r="C75" s="57">
        <v>40494</v>
      </c>
      <c r="D75" s="57">
        <v>95321</v>
      </c>
      <c r="E75" s="57">
        <v>49414</v>
      </c>
      <c r="F75" s="57">
        <v>45907</v>
      </c>
      <c r="G75" s="57">
        <v>-132</v>
      </c>
      <c r="H75" s="57">
        <v>-15</v>
      </c>
      <c r="I75" s="57">
        <v>64</v>
      </c>
      <c r="J75" s="57">
        <v>79</v>
      </c>
      <c r="K75" s="57">
        <v>-117</v>
      </c>
      <c r="L75" s="57">
        <v>625</v>
      </c>
      <c r="M75" s="57">
        <v>742</v>
      </c>
    </row>
    <row r="76" spans="1:14" ht="15" customHeight="1">
      <c r="B76" s="72" t="s">
        <v>86</v>
      </c>
      <c r="C76" s="57">
        <v>11413</v>
      </c>
      <c r="D76" s="57">
        <v>32305</v>
      </c>
      <c r="E76" s="57">
        <v>15991</v>
      </c>
      <c r="F76" s="57">
        <v>16314</v>
      </c>
      <c r="G76" s="57">
        <v>-142</v>
      </c>
      <c r="H76" s="57">
        <v>-39</v>
      </c>
      <c r="I76" s="57">
        <v>14</v>
      </c>
      <c r="J76" s="57">
        <v>53</v>
      </c>
      <c r="K76" s="57">
        <v>-103</v>
      </c>
      <c r="L76" s="57">
        <v>112</v>
      </c>
      <c r="M76" s="57">
        <v>215</v>
      </c>
    </row>
    <row r="77" spans="1:14" ht="15" customHeight="1">
      <c r="B77" s="72" t="s">
        <v>87</v>
      </c>
      <c r="C77" s="57">
        <v>18515</v>
      </c>
      <c r="D77" s="57">
        <v>46210</v>
      </c>
      <c r="E77" s="57">
        <v>23595</v>
      </c>
      <c r="F77" s="57">
        <v>22615</v>
      </c>
      <c r="G77" s="57">
        <v>-146</v>
      </c>
      <c r="H77" s="57">
        <v>-41</v>
      </c>
      <c r="I77" s="57">
        <v>23</v>
      </c>
      <c r="J77" s="57">
        <v>64</v>
      </c>
      <c r="K77" s="57">
        <v>-105</v>
      </c>
      <c r="L77" s="57">
        <v>212</v>
      </c>
      <c r="M77" s="57">
        <v>317</v>
      </c>
    </row>
    <row r="78" spans="1:14" ht="15" customHeight="1">
      <c r="B78" s="140" t="s">
        <v>89</v>
      </c>
      <c r="C78" s="57">
        <v>19881</v>
      </c>
      <c r="D78" s="57">
        <v>50975</v>
      </c>
      <c r="E78" s="57">
        <v>25642</v>
      </c>
      <c r="F78" s="57">
        <v>25333</v>
      </c>
      <c r="G78" s="57">
        <v>64</v>
      </c>
      <c r="H78" s="57">
        <v>-4</v>
      </c>
      <c r="I78" s="57">
        <v>34</v>
      </c>
      <c r="J78" s="57">
        <v>38</v>
      </c>
      <c r="K78" s="57">
        <v>68</v>
      </c>
      <c r="L78" s="57">
        <v>431</v>
      </c>
      <c r="M78" s="57">
        <v>363</v>
      </c>
    </row>
    <row r="79" spans="1:14" ht="15" customHeight="1">
      <c r="B79" s="72" t="s">
        <v>90</v>
      </c>
      <c r="C79" s="57">
        <v>18243</v>
      </c>
      <c r="D79" s="57">
        <v>48883</v>
      </c>
      <c r="E79" s="57">
        <v>24673</v>
      </c>
      <c r="F79" s="57">
        <v>24210</v>
      </c>
      <c r="G79" s="57">
        <v>-206</v>
      </c>
      <c r="H79" s="57">
        <v>-29</v>
      </c>
      <c r="I79" s="57">
        <v>28</v>
      </c>
      <c r="J79" s="57">
        <v>57</v>
      </c>
      <c r="K79" s="57">
        <v>-177</v>
      </c>
      <c r="L79" s="57">
        <v>365</v>
      </c>
      <c r="M79" s="57">
        <v>542</v>
      </c>
    </row>
    <row r="80" spans="1:14" ht="16.5" customHeight="1">
      <c r="A80" s="21"/>
      <c r="B80" s="139"/>
      <c r="C80" s="95"/>
      <c r="D80" s="95"/>
      <c r="E80" s="95"/>
      <c r="F80" s="95"/>
      <c r="G80" s="58"/>
      <c r="H80" s="59"/>
      <c r="I80" s="58"/>
      <c r="J80" s="58"/>
      <c r="K80" s="60"/>
      <c r="L80" s="58"/>
      <c r="M80" s="58"/>
    </row>
    <row r="81" spans="1:13" s="9" customFormat="1" ht="15" customHeight="1">
      <c r="A81" s="210" t="s">
        <v>17</v>
      </c>
      <c r="B81" s="219"/>
      <c r="C81" s="57">
        <v>26007</v>
      </c>
      <c r="D81" s="57">
        <v>65694</v>
      </c>
      <c r="E81" s="57">
        <v>32386</v>
      </c>
      <c r="F81" s="57">
        <v>33308</v>
      </c>
      <c r="G81" s="57">
        <v>-187</v>
      </c>
      <c r="H81" s="57">
        <v>-62</v>
      </c>
      <c r="I81" s="57">
        <v>30</v>
      </c>
      <c r="J81" s="57">
        <v>92</v>
      </c>
      <c r="K81" s="57">
        <v>-125</v>
      </c>
      <c r="L81" s="57">
        <v>355</v>
      </c>
      <c r="M81" s="57">
        <v>480</v>
      </c>
    </row>
    <row r="82" spans="1:13" s="9" customFormat="1" ht="15" customHeight="1">
      <c r="A82" s="16"/>
      <c r="B82" s="69" t="s">
        <v>18</v>
      </c>
      <c r="C82" s="57">
        <v>11875</v>
      </c>
      <c r="D82" s="57">
        <v>31501</v>
      </c>
      <c r="E82" s="57">
        <v>15568</v>
      </c>
      <c r="F82" s="57">
        <v>15933</v>
      </c>
      <c r="G82" s="57">
        <v>-132</v>
      </c>
      <c r="H82" s="57">
        <v>-25</v>
      </c>
      <c r="I82" s="57">
        <v>18</v>
      </c>
      <c r="J82" s="57">
        <v>43</v>
      </c>
      <c r="K82" s="57">
        <v>-107</v>
      </c>
      <c r="L82" s="57">
        <v>152</v>
      </c>
      <c r="M82" s="57">
        <v>259</v>
      </c>
    </row>
    <row r="83" spans="1:13" s="9" customFormat="1" ht="15" customHeight="1">
      <c r="A83" s="16"/>
      <c r="B83" s="69" t="s">
        <v>19</v>
      </c>
      <c r="C83" s="57">
        <v>6918</v>
      </c>
      <c r="D83" s="57">
        <v>15979</v>
      </c>
      <c r="E83" s="57">
        <v>7919</v>
      </c>
      <c r="F83" s="57">
        <v>8060</v>
      </c>
      <c r="G83" s="57">
        <v>24</v>
      </c>
      <c r="H83" s="57">
        <v>-19</v>
      </c>
      <c r="I83" s="57">
        <v>6</v>
      </c>
      <c r="J83" s="57">
        <v>25</v>
      </c>
      <c r="K83" s="57">
        <v>43</v>
      </c>
      <c r="L83" s="57">
        <v>152</v>
      </c>
      <c r="M83" s="57">
        <v>109</v>
      </c>
    </row>
    <row r="84" spans="1:13" s="9" customFormat="1" ht="15" customHeight="1">
      <c r="A84" s="16"/>
      <c r="B84" s="69" t="s">
        <v>50</v>
      </c>
      <c r="C84" s="57">
        <v>7214</v>
      </c>
      <c r="D84" s="57">
        <v>18214</v>
      </c>
      <c r="E84" s="57">
        <v>8899</v>
      </c>
      <c r="F84" s="57">
        <v>9315</v>
      </c>
      <c r="G84" s="57">
        <v>-79</v>
      </c>
      <c r="H84" s="57">
        <v>-18</v>
      </c>
      <c r="I84" s="57">
        <v>6</v>
      </c>
      <c r="J84" s="57">
        <v>24</v>
      </c>
      <c r="K84" s="57">
        <v>-61</v>
      </c>
      <c r="L84" s="57">
        <v>51</v>
      </c>
      <c r="M84" s="57">
        <v>112</v>
      </c>
    </row>
    <row r="85" spans="1:13" s="9" customFormat="1" ht="16.5" customHeight="1">
      <c r="A85" s="16"/>
      <c r="B85" s="138"/>
      <c r="C85" s="94"/>
      <c r="D85" s="94"/>
      <c r="E85" s="94"/>
      <c r="F85" s="94"/>
      <c r="G85" s="57"/>
      <c r="H85" s="57"/>
      <c r="I85" s="57"/>
      <c r="J85" s="57"/>
      <c r="K85" s="57"/>
      <c r="L85" s="57"/>
      <c r="M85" s="57"/>
    </row>
    <row r="86" spans="1:13" s="9" customFormat="1" ht="15" customHeight="1">
      <c r="A86" s="210" t="s">
        <v>20</v>
      </c>
      <c r="B86" s="210"/>
      <c r="C86" s="144">
        <v>15095</v>
      </c>
      <c r="D86" s="57">
        <v>37690</v>
      </c>
      <c r="E86" s="57">
        <v>19055</v>
      </c>
      <c r="F86" s="57">
        <v>18635</v>
      </c>
      <c r="G86" s="57">
        <v>18</v>
      </c>
      <c r="H86" s="57">
        <v>-8</v>
      </c>
      <c r="I86" s="57">
        <v>30</v>
      </c>
      <c r="J86" s="57">
        <v>38</v>
      </c>
      <c r="K86" s="57">
        <v>26</v>
      </c>
      <c r="L86" s="57">
        <v>301</v>
      </c>
      <c r="M86" s="57">
        <v>275</v>
      </c>
    </row>
    <row r="87" spans="1:13" s="9" customFormat="1" ht="15" customHeight="1">
      <c r="A87" s="16"/>
      <c r="B87" s="69" t="s">
        <v>21</v>
      </c>
      <c r="C87" s="57">
        <v>15095</v>
      </c>
      <c r="D87" s="57">
        <v>37690</v>
      </c>
      <c r="E87" s="57">
        <v>19055</v>
      </c>
      <c r="F87" s="57">
        <v>18635</v>
      </c>
      <c r="G87" s="57">
        <v>18</v>
      </c>
      <c r="H87" s="57">
        <v>-8</v>
      </c>
      <c r="I87" s="57">
        <v>30</v>
      </c>
      <c r="J87" s="57">
        <v>38</v>
      </c>
      <c r="K87" s="57">
        <v>26</v>
      </c>
      <c r="L87" s="57">
        <v>301</v>
      </c>
      <c r="M87" s="57">
        <v>275</v>
      </c>
    </row>
    <row r="88" spans="1:13" s="9" customFormat="1" ht="16.5" customHeight="1">
      <c r="A88" s="16"/>
      <c r="B88" s="138"/>
      <c r="C88" s="94"/>
      <c r="D88" s="94"/>
      <c r="E88" s="94"/>
      <c r="F88" s="94"/>
      <c r="G88" s="57"/>
      <c r="H88" s="57"/>
      <c r="I88" s="57"/>
      <c r="J88" s="57"/>
      <c r="K88" s="57"/>
      <c r="L88" s="57"/>
      <c r="M88" s="57"/>
    </row>
    <row r="89" spans="1:13" s="9" customFormat="1" ht="15" customHeight="1">
      <c r="A89" s="210" t="s">
        <v>22</v>
      </c>
      <c r="B89" s="210"/>
      <c r="C89" s="144">
        <v>6440</v>
      </c>
      <c r="D89" s="57">
        <v>15860</v>
      </c>
      <c r="E89" s="57">
        <v>7746</v>
      </c>
      <c r="F89" s="57">
        <v>8114</v>
      </c>
      <c r="G89" s="57">
        <v>-74</v>
      </c>
      <c r="H89" s="57">
        <v>-21</v>
      </c>
      <c r="I89" s="57">
        <v>6</v>
      </c>
      <c r="J89" s="57">
        <v>27</v>
      </c>
      <c r="K89" s="57">
        <v>-53</v>
      </c>
      <c r="L89" s="57">
        <v>56</v>
      </c>
      <c r="M89" s="57">
        <v>109</v>
      </c>
    </row>
    <row r="90" spans="1:13" s="9" customFormat="1" ht="15" customHeight="1">
      <c r="A90" s="16"/>
      <c r="B90" s="69" t="s">
        <v>23</v>
      </c>
      <c r="C90" s="57">
        <v>6440</v>
      </c>
      <c r="D90" s="57">
        <v>15860</v>
      </c>
      <c r="E90" s="57">
        <v>7746</v>
      </c>
      <c r="F90" s="57">
        <v>8114</v>
      </c>
      <c r="G90" s="57">
        <v>-74</v>
      </c>
      <c r="H90" s="57">
        <v>-21</v>
      </c>
      <c r="I90" s="57">
        <v>6</v>
      </c>
      <c r="J90" s="57">
        <v>27</v>
      </c>
      <c r="K90" s="57">
        <v>-53</v>
      </c>
      <c r="L90" s="57">
        <v>56</v>
      </c>
      <c r="M90" s="57">
        <v>109</v>
      </c>
    </row>
    <row r="91" spans="1:13" s="9" customFormat="1" ht="16.5" customHeight="1">
      <c r="A91" s="16"/>
      <c r="B91" s="138"/>
      <c r="C91" s="94"/>
      <c r="D91" s="94"/>
      <c r="E91" s="94"/>
      <c r="F91" s="94"/>
      <c r="G91" s="57"/>
      <c r="H91" s="57"/>
      <c r="I91" s="57"/>
      <c r="J91" s="57"/>
      <c r="K91" s="57"/>
      <c r="L91" s="57"/>
      <c r="M91" s="57"/>
    </row>
    <row r="92" spans="1:13" ht="15" customHeight="1">
      <c r="A92" s="210" t="s">
        <v>24</v>
      </c>
      <c r="B92" s="210"/>
      <c r="C92" s="144">
        <v>28841</v>
      </c>
      <c r="D92" s="57">
        <v>70604</v>
      </c>
      <c r="E92" s="57">
        <v>35147</v>
      </c>
      <c r="F92" s="57">
        <v>35457</v>
      </c>
      <c r="G92" s="57">
        <v>-92</v>
      </c>
      <c r="H92" s="57">
        <v>-48</v>
      </c>
      <c r="I92" s="57">
        <v>38</v>
      </c>
      <c r="J92" s="57">
        <v>86</v>
      </c>
      <c r="K92" s="57">
        <v>-44</v>
      </c>
      <c r="L92" s="57">
        <v>505</v>
      </c>
      <c r="M92" s="57">
        <v>549</v>
      </c>
    </row>
    <row r="93" spans="1:13" ht="15" customHeight="1">
      <c r="A93" s="19"/>
      <c r="B93" s="69" t="s">
        <v>25</v>
      </c>
      <c r="C93" s="57">
        <v>5880</v>
      </c>
      <c r="D93" s="57">
        <v>14565</v>
      </c>
      <c r="E93" s="57">
        <v>7423</v>
      </c>
      <c r="F93" s="57">
        <v>7142</v>
      </c>
      <c r="G93" s="57">
        <v>-22</v>
      </c>
      <c r="H93" s="57">
        <v>-16</v>
      </c>
      <c r="I93" s="57">
        <v>4</v>
      </c>
      <c r="J93" s="57">
        <v>20</v>
      </c>
      <c r="K93" s="57">
        <v>-6</v>
      </c>
      <c r="L93" s="57">
        <v>107</v>
      </c>
      <c r="M93" s="57">
        <v>113</v>
      </c>
    </row>
    <row r="94" spans="1:13" ht="15" customHeight="1">
      <c r="A94" s="19"/>
      <c r="B94" s="69" t="s">
        <v>26</v>
      </c>
      <c r="C94" s="57">
        <v>19986</v>
      </c>
      <c r="D94" s="57">
        <v>47676</v>
      </c>
      <c r="E94" s="57">
        <v>23624</v>
      </c>
      <c r="F94" s="57">
        <v>24052</v>
      </c>
      <c r="G94" s="57">
        <v>-36</v>
      </c>
      <c r="H94" s="57">
        <v>-25</v>
      </c>
      <c r="I94" s="57">
        <v>30</v>
      </c>
      <c r="J94" s="57">
        <v>55</v>
      </c>
      <c r="K94" s="57">
        <v>-11</v>
      </c>
      <c r="L94" s="57">
        <v>375</v>
      </c>
      <c r="M94" s="57">
        <v>386</v>
      </c>
    </row>
    <row r="95" spans="1:13" ht="15" customHeight="1">
      <c r="A95" s="19"/>
      <c r="B95" s="69" t="s">
        <v>27</v>
      </c>
      <c r="C95" s="57">
        <v>2975</v>
      </c>
      <c r="D95" s="57">
        <v>8363</v>
      </c>
      <c r="E95" s="57">
        <v>4100</v>
      </c>
      <c r="F95" s="57">
        <v>4263</v>
      </c>
      <c r="G95" s="57">
        <v>-34</v>
      </c>
      <c r="H95" s="57">
        <v>-7</v>
      </c>
      <c r="I95" s="57">
        <v>4</v>
      </c>
      <c r="J95" s="57">
        <v>11</v>
      </c>
      <c r="K95" s="57">
        <v>-27</v>
      </c>
      <c r="L95" s="57">
        <v>23</v>
      </c>
      <c r="M95" s="57">
        <v>50</v>
      </c>
    </row>
    <row r="96" spans="1:13" ht="16.5" customHeight="1">
      <c r="A96" s="19"/>
      <c r="B96" s="69"/>
      <c r="C96" s="94"/>
      <c r="D96" s="94"/>
      <c r="E96" s="94"/>
      <c r="F96" s="94"/>
      <c r="G96" s="57"/>
      <c r="H96" s="57"/>
      <c r="I96" s="57"/>
      <c r="J96" s="57"/>
      <c r="K96" s="57"/>
      <c r="L96" s="57"/>
      <c r="M96" s="57"/>
    </row>
    <row r="97" spans="1:14" ht="15" customHeight="1">
      <c r="A97" s="210" t="s">
        <v>32</v>
      </c>
      <c r="B97" s="210"/>
      <c r="C97" s="143">
        <v>7187</v>
      </c>
      <c r="D97" s="54">
        <v>21054</v>
      </c>
      <c r="E97" s="54">
        <v>11046</v>
      </c>
      <c r="F97" s="54">
        <v>10008</v>
      </c>
      <c r="G97" s="54">
        <v>-67</v>
      </c>
      <c r="H97" s="54">
        <v>-11</v>
      </c>
      <c r="I97" s="54">
        <v>7</v>
      </c>
      <c r="J97" s="54">
        <v>18</v>
      </c>
      <c r="K97" s="54">
        <v>-56</v>
      </c>
      <c r="L97" s="54">
        <v>85</v>
      </c>
      <c r="M97" s="54">
        <v>141</v>
      </c>
    </row>
    <row r="98" spans="1:14" ht="15" customHeight="1">
      <c r="A98" s="19"/>
      <c r="B98" s="69" t="s">
        <v>28</v>
      </c>
      <c r="C98" s="54">
        <v>7187</v>
      </c>
      <c r="D98" s="54">
        <v>21054</v>
      </c>
      <c r="E98" s="54">
        <v>11046</v>
      </c>
      <c r="F98" s="54">
        <v>10008</v>
      </c>
      <c r="G98" s="54">
        <v>-67</v>
      </c>
      <c r="H98" s="54">
        <v>-11</v>
      </c>
      <c r="I98" s="54">
        <v>7</v>
      </c>
      <c r="J98" s="54">
        <v>18</v>
      </c>
      <c r="K98" s="54">
        <v>-56</v>
      </c>
      <c r="L98" s="54">
        <v>85</v>
      </c>
      <c r="M98" s="54">
        <v>141</v>
      </c>
    </row>
    <row r="99" spans="1:14" ht="16.5" customHeight="1">
      <c r="A99" s="19"/>
      <c r="B99" s="69"/>
      <c r="C99" s="96"/>
      <c r="D99" s="96"/>
      <c r="E99" s="96"/>
      <c r="F99" s="96"/>
      <c r="G99" s="54"/>
      <c r="H99" s="54"/>
      <c r="I99" s="54"/>
      <c r="J99" s="54"/>
      <c r="K99" s="54"/>
      <c r="L99" s="54"/>
      <c r="M99" s="54"/>
    </row>
    <row r="100" spans="1:14" ht="15" customHeight="1">
      <c r="A100" s="210" t="s">
        <v>33</v>
      </c>
      <c r="B100" s="218"/>
      <c r="C100" s="143">
        <v>11737</v>
      </c>
      <c r="D100" s="54">
        <v>32346</v>
      </c>
      <c r="E100" s="54">
        <v>16430</v>
      </c>
      <c r="F100" s="54">
        <v>15916</v>
      </c>
      <c r="G100" s="54">
        <v>7</v>
      </c>
      <c r="H100" s="54">
        <v>-19</v>
      </c>
      <c r="I100" s="54">
        <v>20</v>
      </c>
      <c r="J100" s="54">
        <v>39</v>
      </c>
      <c r="K100" s="54">
        <v>26</v>
      </c>
      <c r="L100" s="54">
        <v>201</v>
      </c>
      <c r="M100" s="54">
        <v>175</v>
      </c>
    </row>
    <row r="101" spans="1:14" ht="15" customHeight="1">
      <c r="A101" s="19"/>
      <c r="B101" s="69" t="s">
        <v>29</v>
      </c>
      <c r="C101" s="54">
        <v>2978</v>
      </c>
      <c r="D101" s="54">
        <v>8240</v>
      </c>
      <c r="E101" s="54">
        <v>4186</v>
      </c>
      <c r="F101" s="54">
        <v>4054</v>
      </c>
      <c r="G101" s="54">
        <v>-18</v>
      </c>
      <c r="H101" s="54">
        <v>-11</v>
      </c>
      <c r="I101" s="54">
        <v>2</v>
      </c>
      <c r="J101" s="54">
        <v>13</v>
      </c>
      <c r="K101" s="54">
        <v>-7</v>
      </c>
      <c r="L101" s="54">
        <v>37</v>
      </c>
      <c r="M101" s="54">
        <v>44</v>
      </c>
    </row>
    <row r="102" spans="1:14" ht="15" customHeight="1">
      <c r="A102" s="19"/>
      <c r="B102" s="69" t="s">
        <v>30</v>
      </c>
      <c r="C102" s="54">
        <v>8759</v>
      </c>
      <c r="D102" s="54">
        <v>24106</v>
      </c>
      <c r="E102" s="54">
        <v>12244</v>
      </c>
      <c r="F102" s="54">
        <v>11862</v>
      </c>
      <c r="G102" s="54">
        <v>25</v>
      </c>
      <c r="H102" s="54">
        <v>-8</v>
      </c>
      <c r="I102" s="54">
        <v>18</v>
      </c>
      <c r="J102" s="54">
        <v>26</v>
      </c>
      <c r="K102" s="54">
        <v>33</v>
      </c>
      <c r="L102" s="54">
        <v>164</v>
      </c>
      <c r="M102" s="54">
        <v>131</v>
      </c>
    </row>
    <row r="103" spans="1:14" ht="16.5" customHeight="1">
      <c r="A103" s="19"/>
      <c r="B103" s="138"/>
      <c r="C103" s="96"/>
      <c r="D103" s="96"/>
      <c r="E103" s="96"/>
      <c r="F103" s="96"/>
      <c r="G103" s="54"/>
      <c r="H103" s="54"/>
      <c r="I103" s="54"/>
      <c r="J103" s="54"/>
      <c r="K103" s="54"/>
      <c r="L103" s="54"/>
      <c r="M103" s="54"/>
    </row>
    <row r="104" spans="1:14" ht="15" customHeight="1">
      <c r="A104" s="210" t="s">
        <v>34</v>
      </c>
      <c r="B104" s="218"/>
      <c r="C104" s="143">
        <v>6184</v>
      </c>
      <c r="D104" s="54">
        <v>15233</v>
      </c>
      <c r="E104" s="54">
        <v>7459</v>
      </c>
      <c r="F104" s="54">
        <v>7774</v>
      </c>
      <c r="G104" s="54">
        <v>-82</v>
      </c>
      <c r="H104" s="54">
        <v>-12</v>
      </c>
      <c r="I104" s="54">
        <v>4</v>
      </c>
      <c r="J104" s="54">
        <v>16</v>
      </c>
      <c r="K104" s="54">
        <v>-70</v>
      </c>
      <c r="L104" s="54">
        <v>73</v>
      </c>
      <c r="M104" s="54">
        <v>143</v>
      </c>
    </row>
    <row r="105" spans="1:14" ht="15" customHeight="1">
      <c r="A105" s="19"/>
      <c r="B105" s="69" t="s">
        <v>31</v>
      </c>
      <c r="C105" s="54">
        <v>6184</v>
      </c>
      <c r="D105" s="54">
        <v>15233</v>
      </c>
      <c r="E105" s="54">
        <v>7459</v>
      </c>
      <c r="F105" s="54">
        <v>7774</v>
      </c>
      <c r="G105" s="54">
        <v>-82</v>
      </c>
      <c r="H105" s="54">
        <v>-12</v>
      </c>
      <c r="I105" s="54">
        <v>4</v>
      </c>
      <c r="J105" s="54">
        <v>16</v>
      </c>
      <c r="K105" s="54">
        <v>-70</v>
      </c>
      <c r="L105" s="54">
        <v>73</v>
      </c>
      <c r="M105" s="54">
        <v>143</v>
      </c>
    </row>
    <row r="106" spans="1:14" ht="9" customHeight="1">
      <c r="A106" s="141"/>
      <c r="B106" s="142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</row>
    <row r="107" spans="1:14" ht="8.1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s="9" customFormat="1" ht="12.75" customHeight="1">
      <c r="A108" s="17"/>
      <c r="B108" s="14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s="9" customFormat="1" ht="12.75" customHeight="1">
      <c r="A109" s="17"/>
      <c r="B109" s="14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s="9" customFormat="1" ht="12.75" customHeight="1">
      <c r="A110" s="17"/>
      <c r="B110" s="14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s="9" customFormat="1" ht="12.75" customHeight="1">
      <c r="A111" s="17"/>
      <c r="B111" s="14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ht="12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s="7" customFormat="1" ht="8.1" customHeight="1"/>
    <row r="151" s="7" customFormat="1" ht="11.25" customHeight="1"/>
    <row r="152" s="7" customFormat="1" ht="11.25" customHeight="1"/>
    <row r="153" s="7" customFormat="1" ht="11.25" customHeight="1"/>
    <row r="154" s="7" customFormat="1" ht="11.25" customHeight="1"/>
    <row r="155" s="7" customFormat="1" ht="11.25" customHeight="1"/>
    <row r="156" s="7" customFormat="1" ht="11.25" customHeight="1"/>
    <row r="157" s="7" customFormat="1" ht="11.25" customHeight="1"/>
    <row r="158" s="7" customFormat="1" ht="11.25" customHeight="1"/>
    <row r="159" customFormat="1" ht="11.25" customHeight="1"/>
    <row r="160" customFormat="1" ht="11.25" customHeight="1"/>
    <row r="161" customFormat="1" ht="11.25" customHeight="1"/>
    <row r="162" customFormat="1" ht="11.25" customHeight="1"/>
    <row r="163" customFormat="1" ht="8.1" customHeight="1"/>
  </sheetData>
  <mergeCells count="46">
    <mergeCell ref="A100:B100"/>
    <mergeCell ref="A104:B104"/>
    <mergeCell ref="D60:F61"/>
    <mergeCell ref="G60:M60"/>
    <mergeCell ref="G61:G63"/>
    <mergeCell ref="H61:J61"/>
    <mergeCell ref="K61:M61"/>
    <mergeCell ref="L62:L63"/>
    <mergeCell ref="M62:M63"/>
    <mergeCell ref="J62:J63"/>
    <mergeCell ref="A60:B63"/>
    <mergeCell ref="A92:B92"/>
    <mergeCell ref="A97:B97"/>
    <mergeCell ref="A81:B81"/>
    <mergeCell ref="A86:B86"/>
    <mergeCell ref="A89:B89"/>
    <mergeCell ref="C3:C6"/>
    <mergeCell ref="A32:B32"/>
    <mergeCell ref="A33:B33"/>
    <mergeCell ref="K62:K63"/>
    <mergeCell ref="I62:I63"/>
    <mergeCell ref="D62:D63"/>
    <mergeCell ref="E62:E63"/>
    <mergeCell ref="F62:F63"/>
    <mergeCell ref="H62:H63"/>
    <mergeCell ref="C60:C63"/>
    <mergeCell ref="A3:B6"/>
    <mergeCell ref="A30:B30"/>
    <mergeCell ref="A31:B31"/>
    <mergeCell ref="A26:B26"/>
    <mergeCell ref="A27:B27"/>
    <mergeCell ref="A29:B29"/>
    <mergeCell ref="K4:M4"/>
    <mergeCell ref="G3:M3"/>
    <mergeCell ref="G4:G6"/>
    <mergeCell ref="D3:F4"/>
    <mergeCell ref="H4:J4"/>
    <mergeCell ref="M5:M6"/>
    <mergeCell ref="K5:K6"/>
    <mergeCell ref="L5:L6"/>
    <mergeCell ref="D5:D6"/>
    <mergeCell ref="E5:E6"/>
    <mergeCell ref="F5:F6"/>
    <mergeCell ref="H5:H6"/>
    <mergeCell ref="I5:I6"/>
    <mergeCell ref="J5:J6"/>
  </mergeCells>
  <phoneticPr fontId="2"/>
  <pageMargins left="0.59055118110236227" right="0.23622047244094491" top="0.55118110236220474" bottom="0.35433070866141736" header="0.31496062992125984" footer="0.31496062992125984"/>
  <pageSetup paperSize="9" orientation="portrait" r:id="rId1"/>
  <headerFooter alignWithMargins="0"/>
  <rowBreaks count="2" manualBreakCount="2">
    <brk id="57" max="12" man="1"/>
    <brk id="11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view="pageBreakPreview" zoomScaleNormal="100" zoomScaleSheetLayoutView="100" workbookViewId="0"/>
  </sheetViews>
  <sheetFormatPr defaultColWidth="9" defaultRowHeight="13.5"/>
  <cols>
    <col min="1" max="1" width="3.875" style="66" customWidth="1"/>
    <col min="2" max="2" width="12.5" style="159" customWidth="1"/>
    <col min="3" max="3" width="6.75" style="66" customWidth="1"/>
    <col min="4" max="4" width="1.125" style="66" customWidth="1"/>
    <col min="5" max="5" width="0.25" style="66" customWidth="1"/>
    <col min="6" max="6" width="12" style="66" customWidth="1"/>
    <col min="7" max="7" width="5.125" style="66" customWidth="1"/>
    <col min="8" max="9" width="5.125" style="70" customWidth="1"/>
    <col min="10" max="10" width="4.25" style="70" customWidth="1"/>
    <col min="11" max="13" width="5.125" style="70" customWidth="1"/>
    <col min="14" max="14" width="4.125" style="70" customWidth="1"/>
    <col min="15" max="16" width="4.25" style="70" customWidth="1"/>
    <col min="17" max="19" width="5.125" style="70" customWidth="1"/>
    <col min="20" max="20" width="7.375" style="66" customWidth="1"/>
    <col min="21" max="16384" width="9" style="66"/>
  </cols>
  <sheetData>
    <row r="1" spans="1:20" ht="13.5" customHeight="1">
      <c r="A1" s="88" t="s">
        <v>96</v>
      </c>
      <c r="B1" s="154"/>
      <c r="C1" s="67"/>
      <c r="D1" s="67"/>
      <c r="E1" s="67"/>
      <c r="F1" s="88" t="s">
        <v>97</v>
      </c>
      <c r="G1" s="88"/>
      <c r="I1" s="67"/>
      <c r="J1" s="67"/>
      <c r="K1" s="67"/>
      <c r="L1" s="67"/>
      <c r="N1" s="67"/>
      <c r="O1" s="67"/>
      <c r="P1" s="67"/>
    </row>
    <row r="2" spans="1:20" ht="8.25" customHeight="1">
      <c r="A2" s="48"/>
      <c r="B2" s="154"/>
      <c r="C2" s="67"/>
      <c r="D2" s="67"/>
      <c r="E2" s="67"/>
      <c r="F2" s="77"/>
      <c r="G2" s="77"/>
      <c r="I2" s="67"/>
      <c r="J2" s="67"/>
      <c r="K2" s="67"/>
      <c r="L2" s="67"/>
      <c r="N2" s="67"/>
      <c r="O2" s="67"/>
      <c r="P2" s="67"/>
    </row>
    <row r="3" spans="1:20" ht="22.5" customHeight="1">
      <c r="A3" s="78" t="s">
        <v>98</v>
      </c>
      <c r="B3" s="155" t="s">
        <v>99</v>
      </c>
      <c r="C3" s="80" t="s">
        <v>100</v>
      </c>
      <c r="D3" s="67"/>
      <c r="E3" s="67"/>
      <c r="F3" s="81" t="s">
        <v>99</v>
      </c>
      <c r="G3" s="83" t="s">
        <v>157</v>
      </c>
      <c r="H3" s="83" t="s">
        <v>159</v>
      </c>
      <c r="I3" s="83" t="s">
        <v>161</v>
      </c>
      <c r="J3" s="83" t="s">
        <v>162</v>
      </c>
      <c r="K3" s="83" t="s">
        <v>164</v>
      </c>
      <c r="L3" s="83" t="s">
        <v>167</v>
      </c>
      <c r="M3" s="83" t="s">
        <v>169</v>
      </c>
      <c r="N3" s="83" t="s">
        <v>173</v>
      </c>
      <c r="O3" s="83" t="s">
        <v>179</v>
      </c>
      <c r="P3" s="83" t="s">
        <v>180</v>
      </c>
      <c r="Q3" s="83" t="s">
        <v>181</v>
      </c>
      <c r="R3" s="83" t="s">
        <v>156</v>
      </c>
      <c r="S3" s="83" t="s">
        <v>188</v>
      </c>
      <c r="T3" s="149" t="s">
        <v>149</v>
      </c>
    </row>
    <row r="4" spans="1:20" ht="13.5" customHeight="1">
      <c r="A4" s="68">
        <v>1</v>
      </c>
      <c r="B4" s="156" t="s">
        <v>111</v>
      </c>
      <c r="C4" s="56">
        <v>269015</v>
      </c>
      <c r="D4" s="70"/>
      <c r="E4" s="67">
        <v>220</v>
      </c>
      <c r="F4" s="72" t="s">
        <v>11</v>
      </c>
      <c r="G4" s="150">
        <v>-303</v>
      </c>
      <c r="H4" s="82">
        <v>1384</v>
      </c>
      <c r="I4" s="161">
        <v>350</v>
      </c>
      <c r="J4" s="161">
        <v>174</v>
      </c>
      <c r="K4" s="161">
        <v>215</v>
      </c>
      <c r="L4" s="161">
        <v>138</v>
      </c>
      <c r="M4" s="161">
        <v>713</v>
      </c>
      <c r="N4" s="161">
        <v>437</v>
      </c>
      <c r="O4" s="161">
        <v>174</v>
      </c>
      <c r="P4" s="161">
        <v>210</v>
      </c>
      <c r="Q4" s="161">
        <v>206</v>
      </c>
      <c r="R4" s="82">
        <v>139</v>
      </c>
      <c r="S4" s="82">
        <v>6</v>
      </c>
      <c r="T4" s="162">
        <f t="shared" ref="T4:T46" si="0">SUM(H4:S4)</f>
        <v>4146</v>
      </c>
    </row>
    <row r="5" spans="1:20" ht="13.5" customHeight="1">
      <c r="A5" s="68">
        <v>2</v>
      </c>
      <c r="B5" s="156" t="s">
        <v>11</v>
      </c>
      <c r="C5" s="84">
        <v>242159</v>
      </c>
      <c r="D5" s="67"/>
      <c r="E5" s="67">
        <v>224</v>
      </c>
      <c r="F5" s="174" t="s">
        <v>51</v>
      </c>
      <c r="G5" s="150">
        <v>11</v>
      </c>
      <c r="H5" s="82">
        <v>137</v>
      </c>
      <c r="I5" s="82">
        <v>89</v>
      </c>
      <c r="J5" s="82">
        <v>6</v>
      </c>
      <c r="K5" s="82">
        <v>90</v>
      </c>
      <c r="L5" s="82">
        <v>72</v>
      </c>
      <c r="M5" s="82">
        <v>80</v>
      </c>
      <c r="N5" s="82">
        <v>129</v>
      </c>
      <c r="O5" s="82">
        <v>112</v>
      </c>
      <c r="P5" s="82">
        <v>54</v>
      </c>
      <c r="Q5" s="82">
        <v>66</v>
      </c>
      <c r="R5" s="82">
        <v>28</v>
      </c>
      <c r="S5" s="82">
        <v>236</v>
      </c>
      <c r="T5" s="162">
        <f t="shared" si="0"/>
        <v>1099</v>
      </c>
    </row>
    <row r="6" spans="1:20" ht="13.5" customHeight="1">
      <c r="A6" s="68">
        <v>3</v>
      </c>
      <c r="B6" s="156" t="s">
        <v>101</v>
      </c>
      <c r="C6" s="56">
        <v>174639</v>
      </c>
      <c r="D6" s="70"/>
      <c r="E6" s="67">
        <v>235</v>
      </c>
      <c r="F6" s="85" t="s">
        <v>89</v>
      </c>
      <c r="G6" s="150">
        <v>-12</v>
      </c>
      <c r="H6" s="82">
        <v>68</v>
      </c>
      <c r="I6" s="82">
        <v>75</v>
      </c>
      <c r="J6" s="82">
        <v>12</v>
      </c>
      <c r="K6" s="82">
        <v>9</v>
      </c>
      <c r="L6" s="82">
        <v>8</v>
      </c>
      <c r="M6" s="82">
        <v>-9</v>
      </c>
      <c r="N6" s="82">
        <v>0</v>
      </c>
      <c r="O6" s="82">
        <v>25</v>
      </c>
      <c r="P6" s="82">
        <v>-15</v>
      </c>
      <c r="Q6" s="82">
        <v>1</v>
      </c>
      <c r="R6" s="82">
        <v>30</v>
      </c>
      <c r="S6" s="82">
        <v>64</v>
      </c>
      <c r="T6" s="162">
        <f t="shared" si="0"/>
        <v>268</v>
      </c>
    </row>
    <row r="7" spans="1:20" ht="13.5" customHeight="1">
      <c r="A7" s="68">
        <v>4</v>
      </c>
      <c r="B7" s="157" t="s">
        <v>12</v>
      </c>
      <c r="C7" s="56">
        <v>154610</v>
      </c>
      <c r="D7" s="70"/>
      <c r="E7" s="67">
        <v>232</v>
      </c>
      <c r="F7" s="174" t="s">
        <v>84</v>
      </c>
      <c r="G7" s="150">
        <v>-133</v>
      </c>
      <c r="H7" s="163">
        <v>96</v>
      </c>
      <c r="I7" s="82">
        <v>103</v>
      </c>
      <c r="J7" s="82">
        <v>21</v>
      </c>
      <c r="K7" s="82">
        <v>50</v>
      </c>
      <c r="L7" s="82">
        <v>-10</v>
      </c>
      <c r="M7" s="82">
        <v>-3</v>
      </c>
      <c r="N7" s="82">
        <v>-10</v>
      </c>
      <c r="O7" s="82">
        <v>31</v>
      </c>
      <c r="P7" s="82">
        <v>37</v>
      </c>
      <c r="Q7" s="82">
        <v>48</v>
      </c>
      <c r="R7" s="82">
        <v>-23</v>
      </c>
      <c r="S7" s="82">
        <v>-132</v>
      </c>
      <c r="T7" s="162">
        <f t="shared" si="0"/>
        <v>208</v>
      </c>
    </row>
    <row r="8" spans="1:20" ht="13.5" customHeight="1">
      <c r="A8" s="68">
        <v>5</v>
      </c>
      <c r="B8" s="156" t="s">
        <v>103</v>
      </c>
      <c r="C8" s="55">
        <v>138733</v>
      </c>
      <c r="D8" s="67"/>
      <c r="E8" s="67">
        <v>443</v>
      </c>
      <c r="F8" s="174" t="s">
        <v>26</v>
      </c>
      <c r="G8" s="150">
        <v>-26</v>
      </c>
      <c r="H8" s="82">
        <v>103</v>
      </c>
      <c r="I8" s="82">
        <v>-12</v>
      </c>
      <c r="J8" s="82">
        <v>-12</v>
      </c>
      <c r="K8" s="82">
        <v>41</v>
      </c>
      <c r="L8" s="82">
        <v>37</v>
      </c>
      <c r="M8" s="82">
        <v>17</v>
      </c>
      <c r="N8" s="82">
        <v>44</v>
      </c>
      <c r="O8" s="82">
        <v>-6</v>
      </c>
      <c r="P8" s="82">
        <v>10</v>
      </c>
      <c r="Q8" s="82">
        <v>-49</v>
      </c>
      <c r="R8" s="82">
        <v>-42</v>
      </c>
      <c r="S8" s="82">
        <v>-36</v>
      </c>
      <c r="T8" s="162">
        <f t="shared" si="0"/>
        <v>95</v>
      </c>
    </row>
    <row r="9" spans="1:20" ht="13.5" customHeight="1">
      <c r="A9" s="68">
        <v>6</v>
      </c>
      <c r="B9" s="156" t="s">
        <v>102</v>
      </c>
      <c r="C9" s="55">
        <v>138182</v>
      </c>
      <c r="D9" s="67"/>
      <c r="E9" s="67">
        <v>341</v>
      </c>
      <c r="F9" s="174" t="s">
        <v>21</v>
      </c>
      <c r="G9" s="150">
        <v>-84</v>
      </c>
      <c r="H9" s="82">
        <v>5</v>
      </c>
      <c r="I9" s="82">
        <v>13</v>
      </c>
      <c r="J9" s="82">
        <v>39</v>
      </c>
      <c r="K9" s="82">
        <v>45</v>
      </c>
      <c r="L9" s="82">
        <v>-27</v>
      </c>
      <c r="M9" s="82">
        <v>16</v>
      </c>
      <c r="N9" s="82">
        <v>13</v>
      </c>
      <c r="O9" s="82">
        <v>-19</v>
      </c>
      <c r="P9" s="82">
        <v>-8</v>
      </c>
      <c r="Q9" s="82">
        <v>-20</v>
      </c>
      <c r="R9" s="82">
        <v>4</v>
      </c>
      <c r="S9" s="82">
        <v>18</v>
      </c>
      <c r="T9" s="162">
        <f t="shared" si="0"/>
        <v>79</v>
      </c>
    </row>
    <row r="10" spans="1:20" ht="13.5" customHeight="1">
      <c r="A10" s="68">
        <v>7</v>
      </c>
      <c r="B10" s="156" t="s">
        <v>9</v>
      </c>
      <c r="C10" s="56">
        <v>104531</v>
      </c>
      <c r="D10" s="67"/>
      <c r="E10" s="67">
        <v>546</v>
      </c>
      <c r="F10" s="174" t="s">
        <v>30</v>
      </c>
      <c r="G10" s="150">
        <v>-49</v>
      </c>
      <c r="H10" s="82">
        <v>2</v>
      </c>
      <c r="I10" s="82">
        <v>-32</v>
      </c>
      <c r="J10" s="82">
        <v>-7</v>
      </c>
      <c r="K10" s="82">
        <v>-17</v>
      </c>
      <c r="L10" s="82">
        <v>8</v>
      </c>
      <c r="M10" s="82">
        <v>-29</v>
      </c>
      <c r="N10" s="82">
        <v>42</v>
      </c>
      <c r="O10" s="82">
        <v>-3</v>
      </c>
      <c r="P10" s="82">
        <v>-14</v>
      </c>
      <c r="Q10" s="82">
        <v>-16</v>
      </c>
      <c r="R10" s="82">
        <v>-26</v>
      </c>
      <c r="S10" s="82">
        <v>25</v>
      </c>
      <c r="T10" s="162">
        <f t="shared" si="0"/>
        <v>-67</v>
      </c>
    </row>
    <row r="11" spans="1:20" ht="13.5" customHeight="1">
      <c r="A11" s="68">
        <v>8</v>
      </c>
      <c r="B11" s="156" t="s">
        <v>130</v>
      </c>
      <c r="C11" s="56">
        <v>100349</v>
      </c>
      <c r="D11" s="67"/>
      <c r="E11" s="67">
        <v>542</v>
      </c>
      <c r="F11" s="174" t="s">
        <v>29</v>
      </c>
      <c r="G11" s="150">
        <v>-32</v>
      </c>
      <c r="H11" s="82">
        <v>-14</v>
      </c>
      <c r="I11" s="82">
        <v>-5</v>
      </c>
      <c r="J11" s="82">
        <v>-8</v>
      </c>
      <c r="K11" s="82">
        <v>12</v>
      </c>
      <c r="L11" s="82">
        <v>-5</v>
      </c>
      <c r="M11" s="82">
        <v>2</v>
      </c>
      <c r="N11" s="82">
        <v>-16</v>
      </c>
      <c r="O11" s="82">
        <v>-25</v>
      </c>
      <c r="P11" s="82">
        <v>-10</v>
      </c>
      <c r="Q11" s="82">
        <v>7</v>
      </c>
      <c r="R11" s="82">
        <v>-17</v>
      </c>
      <c r="S11" s="82">
        <v>-18</v>
      </c>
      <c r="T11" s="162">
        <f t="shared" si="0"/>
        <v>-97</v>
      </c>
    </row>
    <row r="12" spans="1:20" ht="13.5" customHeight="1">
      <c r="A12" s="68">
        <v>9</v>
      </c>
      <c r="B12" s="156" t="s">
        <v>131</v>
      </c>
      <c r="C12" s="55">
        <v>95321</v>
      </c>
      <c r="D12" s="67"/>
      <c r="E12" s="70">
        <v>309</v>
      </c>
      <c r="F12" s="174" t="s">
        <v>19</v>
      </c>
      <c r="G12" s="150">
        <v>-6</v>
      </c>
      <c r="H12" s="82">
        <v>-10</v>
      </c>
      <c r="I12" s="161">
        <v>5</v>
      </c>
      <c r="J12" s="161">
        <v>-24</v>
      </c>
      <c r="K12" s="161">
        <v>-23</v>
      </c>
      <c r="L12" s="161">
        <v>-31</v>
      </c>
      <c r="M12" s="161">
        <v>-30</v>
      </c>
      <c r="N12" s="161">
        <v>-10</v>
      </c>
      <c r="O12" s="161">
        <v>1</v>
      </c>
      <c r="P12" s="161">
        <v>4</v>
      </c>
      <c r="Q12" s="161">
        <v>0</v>
      </c>
      <c r="R12" s="82">
        <v>-32</v>
      </c>
      <c r="S12" s="82">
        <v>24</v>
      </c>
      <c r="T12" s="162">
        <f t="shared" si="0"/>
        <v>-126</v>
      </c>
    </row>
    <row r="13" spans="1:20" ht="13.5" customHeight="1">
      <c r="A13" s="68">
        <v>10</v>
      </c>
      <c r="B13" s="156" t="s">
        <v>10</v>
      </c>
      <c r="C13" s="56">
        <v>84456</v>
      </c>
      <c r="D13" s="67"/>
      <c r="E13" s="67">
        <v>442</v>
      </c>
      <c r="F13" s="174" t="s">
        <v>25</v>
      </c>
      <c r="G13" s="150">
        <v>-84</v>
      </c>
      <c r="H13" s="82">
        <v>-51</v>
      </c>
      <c r="I13" s="82">
        <v>-19</v>
      </c>
      <c r="J13" s="82">
        <v>1</v>
      </c>
      <c r="K13" s="82">
        <v>15</v>
      </c>
      <c r="L13" s="82">
        <v>-31</v>
      </c>
      <c r="M13" s="82">
        <v>-17</v>
      </c>
      <c r="N13" s="82">
        <v>-15</v>
      </c>
      <c r="O13" s="82">
        <v>-15</v>
      </c>
      <c r="P13" s="82">
        <v>11</v>
      </c>
      <c r="Q13" s="82">
        <v>5</v>
      </c>
      <c r="R13" s="82">
        <v>-11</v>
      </c>
      <c r="S13" s="82">
        <v>-22</v>
      </c>
      <c r="T13" s="162">
        <f t="shared" si="0"/>
        <v>-149</v>
      </c>
    </row>
    <row r="14" spans="1:20" ht="13.5" customHeight="1">
      <c r="A14" s="68">
        <v>11</v>
      </c>
      <c r="B14" s="156" t="s">
        <v>109</v>
      </c>
      <c r="C14" s="56">
        <v>76489</v>
      </c>
      <c r="D14" s="67"/>
      <c r="E14" s="67">
        <v>217</v>
      </c>
      <c r="F14" s="72" t="s">
        <v>9</v>
      </c>
      <c r="G14" s="150">
        <v>-128</v>
      </c>
      <c r="H14" s="82">
        <v>-117</v>
      </c>
      <c r="I14" s="82">
        <v>149</v>
      </c>
      <c r="J14" s="82">
        <v>-75</v>
      </c>
      <c r="K14" s="82">
        <v>59</v>
      </c>
      <c r="L14" s="82">
        <v>-118</v>
      </c>
      <c r="M14" s="82">
        <v>51</v>
      </c>
      <c r="N14" s="82">
        <v>52</v>
      </c>
      <c r="O14" s="82">
        <v>-114</v>
      </c>
      <c r="P14" s="82">
        <v>6</v>
      </c>
      <c r="Q14" s="82">
        <v>92</v>
      </c>
      <c r="R14" s="161">
        <v>-113</v>
      </c>
      <c r="S14" s="161">
        <v>-59</v>
      </c>
      <c r="T14" s="162">
        <f t="shared" si="0"/>
        <v>-187</v>
      </c>
    </row>
    <row r="15" spans="1:20" ht="13.5" customHeight="1">
      <c r="A15" s="68">
        <v>12</v>
      </c>
      <c r="B15" s="156" t="s">
        <v>8</v>
      </c>
      <c r="C15" s="56">
        <v>73921</v>
      </c>
      <c r="D15" s="67"/>
      <c r="E15" s="67">
        <v>447</v>
      </c>
      <c r="F15" s="72" t="s">
        <v>27</v>
      </c>
      <c r="G15" s="150">
        <v>-24</v>
      </c>
      <c r="H15" s="163">
        <v>-31</v>
      </c>
      <c r="I15" s="82">
        <v>-5</v>
      </c>
      <c r="J15" s="82">
        <v>-19</v>
      </c>
      <c r="K15" s="82">
        <v>-21</v>
      </c>
      <c r="L15" s="82">
        <v>-6</v>
      </c>
      <c r="M15" s="82">
        <v>-23</v>
      </c>
      <c r="N15" s="82">
        <v>-6</v>
      </c>
      <c r="O15" s="82">
        <v>-21</v>
      </c>
      <c r="P15" s="82">
        <v>-8</v>
      </c>
      <c r="Q15" s="82">
        <v>-1</v>
      </c>
      <c r="R15" s="82">
        <v>-15</v>
      </c>
      <c r="S15" s="82">
        <v>-34</v>
      </c>
      <c r="T15" s="162">
        <f t="shared" si="0"/>
        <v>-190</v>
      </c>
    </row>
    <row r="16" spans="1:20" ht="13.5" customHeight="1">
      <c r="A16" s="68">
        <v>13</v>
      </c>
      <c r="B16" s="156" t="s">
        <v>104</v>
      </c>
      <c r="C16" s="84">
        <v>72715</v>
      </c>
      <c r="D16" s="67"/>
      <c r="E16" s="67">
        <v>521</v>
      </c>
      <c r="F16" s="174" t="s">
        <v>28</v>
      </c>
      <c r="G16" s="164">
        <v>-70</v>
      </c>
      <c r="H16" s="82">
        <v>-8</v>
      </c>
      <c r="I16" s="82">
        <v>-17</v>
      </c>
      <c r="J16" s="82">
        <v>-20</v>
      </c>
      <c r="K16" s="82">
        <v>-15</v>
      </c>
      <c r="L16" s="82">
        <v>14</v>
      </c>
      <c r="M16" s="82">
        <v>9</v>
      </c>
      <c r="N16" s="82">
        <v>3</v>
      </c>
      <c r="O16" s="82">
        <v>-41</v>
      </c>
      <c r="P16" s="82">
        <v>4</v>
      </c>
      <c r="Q16" s="82">
        <v>-43</v>
      </c>
      <c r="R16" s="82">
        <v>-16</v>
      </c>
      <c r="S16" s="82">
        <v>-67</v>
      </c>
      <c r="T16" s="162">
        <f t="shared" si="0"/>
        <v>-197</v>
      </c>
    </row>
    <row r="17" spans="1:20" ht="13.5" customHeight="1">
      <c r="A17" s="68">
        <v>14</v>
      </c>
      <c r="B17" s="156" t="s">
        <v>132</v>
      </c>
      <c r="C17" s="55">
        <v>68321</v>
      </c>
      <c r="D17" s="67"/>
      <c r="E17" s="67">
        <v>219</v>
      </c>
      <c r="F17" s="174" t="s">
        <v>10</v>
      </c>
      <c r="G17" s="150">
        <v>-93</v>
      </c>
      <c r="H17" s="82">
        <v>70</v>
      </c>
      <c r="I17" s="82">
        <v>-47</v>
      </c>
      <c r="J17" s="82">
        <v>-12</v>
      </c>
      <c r="K17" s="82">
        <v>-29</v>
      </c>
      <c r="L17" s="82">
        <v>-8</v>
      </c>
      <c r="M17" s="82">
        <v>-33</v>
      </c>
      <c r="N17" s="82">
        <v>33</v>
      </c>
      <c r="O17" s="82">
        <v>-35</v>
      </c>
      <c r="P17" s="82">
        <v>-46</v>
      </c>
      <c r="Q17" s="82">
        <v>-33</v>
      </c>
      <c r="R17" s="82">
        <v>-7</v>
      </c>
      <c r="S17" s="82">
        <v>-93</v>
      </c>
      <c r="T17" s="162">
        <f t="shared" si="0"/>
        <v>-240</v>
      </c>
    </row>
    <row r="18" spans="1:20" ht="13.5" customHeight="1">
      <c r="A18" s="68">
        <v>15</v>
      </c>
      <c r="B18" s="156" t="s">
        <v>13</v>
      </c>
      <c r="C18" s="56">
        <v>67080</v>
      </c>
      <c r="D18" s="67"/>
      <c r="E18" s="67">
        <v>226</v>
      </c>
      <c r="F18" s="174" t="s">
        <v>53</v>
      </c>
      <c r="G18" s="164">
        <v>-138</v>
      </c>
      <c r="H18" s="82">
        <v>40</v>
      </c>
      <c r="I18" s="82">
        <v>-77</v>
      </c>
      <c r="J18" s="82">
        <v>-34</v>
      </c>
      <c r="K18" s="82">
        <v>12</v>
      </c>
      <c r="L18" s="82">
        <v>2</v>
      </c>
      <c r="M18" s="82">
        <v>-18</v>
      </c>
      <c r="N18" s="82">
        <v>-11</v>
      </c>
      <c r="O18" s="82">
        <v>-34</v>
      </c>
      <c r="P18" s="82">
        <v>-3</v>
      </c>
      <c r="Q18" s="82">
        <v>-20</v>
      </c>
      <c r="R18" s="82">
        <v>2</v>
      </c>
      <c r="S18" s="82">
        <v>-108</v>
      </c>
      <c r="T18" s="162">
        <f t="shared" si="0"/>
        <v>-249</v>
      </c>
    </row>
    <row r="19" spans="1:20" ht="13.5" customHeight="1">
      <c r="A19" s="68">
        <v>16</v>
      </c>
      <c r="B19" s="156" t="s">
        <v>133</v>
      </c>
      <c r="C19" s="56">
        <v>59567</v>
      </c>
      <c r="D19" s="67"/>
      <c r="E19" s="70">
        <v>222</v>
      </c>
      <c r="F19" s="174" t="s">
        <v>13</v>
      </c>
      <c r="G19" s="150">
        <v>-147</v>
      </c>
      <c r="H19" s="82">
        <v>68</v>
      </c>
      <c r="I19" s="82">
        <v>48</v>
      </c>
      <c r="J19" s="82">
        <v>-3</v>
      </c>
      <c r="K19" s="82">
        <v>-57</v>
      </c>
      <c r="L19" s="82">
        <v>39</v>
      </c>
      <c r="M19" s="82">
        <v>18</v>
      </c>
      <c r="N19" s="82">
        <v>-31</v>
      </c>
      <c r="O19" s="82">
        <v>-44</v>
      </c>
      <c r="P19" s="82">
        <v>-53</v>
      </c>
      <c r="Q19" s="82">
        <v>-45</v>
      </c>
      <c r="R19" s="82">
        <v>-20</v>
      </c>
      <c r="S19" s="82">
        <v>-175</v>
      </c>
      <c r="T19" s="162">
        <f t="shared" si="0"/>
        <v>-255</v>
      </c>
    </row>
    <row r="20" spans="1:20" ht="13.5" customHeight="1">
      <c r="A20" s="68">
        <v>17</v>
      </c>
      <c r="B20" s="156" t="s">
        <v>134</v>
      </c>
      <c r="C20" s="55">
        <v>53187</v>
      </c>
      <c r="D20" s="67"/>
      <c r="E20" s="67">
        <v>207</v>
      </c>
      <c r="F20" s="103" t="s">
        <v>105</v>
      </c>
      <c r="G20" s="150">
        <v>-138</v>
      </c>
      <c r="H20" s="82">
        <v>0</v>
      </c>
      <c r="I20" s="161">
        <v>-41</v>
      </c>
      <c r="J20" s="161">
        <v>-5</v>
      </c>
      <c r="K20" s="161">
        <v>5</v>
      </c>
      <c r="L20" s="161">
        <v>-46</v>
      </c>
      <c r="M20" s="161">
        <v>71</v>
      </c>
      <c r="N20" s="161">
        <v>-4</v>
      </c>
      <c r="O20" s="161">
        <v>-3</v>
      </c>
      <c r="P20" s="161">
        <v>-62</v>
      </c>
      <c r="Q20" s="161">
        <v>-40</v>
      </c>
      <c r="R20" s="82">
        <v>-47</v>
      </c>
      <c r="S20" s="82">
        <v>-128</v>
      </c>
      <c r="T20" s="162">
        <f t="shared" si="0"/>
        <v>-300</v>
      </c>
    </row>
    <row r="21" spans="1:20" ht="13.5" customHeight="1">
      <c r="A21" s="68">
        <v>18</v>
      </c>
      <c r="B21" s="156" t="s">
        <v>135</v>
      </c>
      <c r="C21" s="84">
        <v>51720</v>
      </c>
      <c r="D21" s="67"/>
      <c r="E21" s="67">
        <v>564</v>
      </c>
      <c r="F21" s="174" t="s">
        <v>31</v>
      </c>
      <c r="G21" s="150">
        <v>-8</v>
      </c>
      <c r="H21" s="82">
        <v>-23</v>
      </c>
      <c r="I21" s="82">
        <v>19</v>
      </c>
      <c r="J21" s="82">
        <v>-43</v>
      </c>
      <c r="K21" s="82">
        <v>-16</v>
      </c>
      <c r="L21" s="82">
        <v>-47</v>
      </c>
      <c r="M21" s="82">
        <v>-31</v>
      </c>
      <c r="N21" s="82">
        <v>21</v>
      </c>
      <c r="O21" s="82">
        <v>-40</v>
      </c>
      <c r="P21" s="82">
        <v>-45</v>
      </c>
      <c r="Q21" s="82">
        <v>24</v>
      </c>
      <c r="R21" s="82">
        <v>-48</v>
      </c>
      <c r="S21" s="82">
        <v>-82</v>
      </c>
      <c r="T21" s="162">
        <f t="shared" si="0"/>
        <v>-311</v>
      </c>
    </row>
    <row r="22" spans="1:20" ht="13.5" customHeight="1">
      <c r="A22" s="68">
        <v>19</v>
      </c>
      <c r="B22" s="157" t="s">
        <v>137</v>
      </c>
      <c r="C22" s="55">
        <v>50975</v>
      </c>
      <c r="D22" s="67"/>
      <c r="E22" s="67">
        <v>302</v>
      </c>
      <c r="F22" s="103" t="s">
        <v>18</v>
      </c>
      <c r="G22" s="150">
        <v>-122</v>
      </c>
      <c r="H22" s="82">
        <v>178</v>
      </c>
      <c r="I22" s="82">
        <v>3</v>
      </c>
      <c r="J22" s="82">
        <v>-21</v>
      </c>
      <c r="K22" s="82">
        <v>-16</v>
      </c>
      <c r="L22" s="82">
        <v>-25</v>
      </c>
      <c r="M22" s="82">
        <v>-43</v>
      </c>
      <c r="N22" s="82">
        <v>-47</v>
      </c>
      <c r="O22" s="82">
        <v>-34</v>
      </c>
      <c r="P22" s="82">
        <v>-40</v>
      </c>
      <c r="Q22" s="82">
        <v>-92</v>
      </c>
      <c r="R22" s="82">
        <v>-60</v>
      </c>
      <c r="S22" s="82">
        <v>-132</v>
      </c>
      <c r="T22" s="162">
        <f t="shared" si="0"/>
        <v>-329</v>
      </c>
    </row>
    <row r="23" spans="1:20" ht="13.5" customHeight="1">
      <c r="A23" s="68">
        <v>20</v>
      </c>
      <c r="B23" s="156" t="s">
        <v>105</v>
      </c>
      <c r="C23" s="55">
        <v>50533</v>
      </c>
      <c r="D23" s="67"/>
      <c r="E23" s="67">
        <v>310</v>
      </c>
      <c r="F23" s="174" t="s">
        <v>50</v>
      </c>
      <c r="G23" s="150">
        <v>-70</v>
      </c>
      <c r="H23" s="82">
        <v>-35</v>
      </c>
      <c r="I23" s="82">
        <v>-26</v>
      </c>
      <c r="J23" s="82">
        <v>-11</v>
      </c>
      <c r="K23" s="82">
        <v>-27</v>
      </c>
      <c r="L23" s="82">
        <v>-15</v>
      </c>
      <c r="M23" s="82">
        <v>-26</v>
      </c>
      <c r="N23" s="82">
        <v>-38</v>
      </c>
      <c r="O23" s="82">
        <v>-29</v>
      </c>
      <c r="P23" s="82">
        <v>-10</v>
      </c>
      <c r="Q23" s="82">
        <v>-33</v>
      </c>
      <c r="R23" s="82">
        <v>-26</v>
      </c>
      <c r="S23" s="82">
        <v>-79</v>
      </c>
      <c r="T23" s="162">
        <f t="shared" si="0"/>
        <v>-355</v>
      </c>
    </row>
    <row r="24" spans="1:20" ht="13.5" customHeight="1">
      <c r="A24" s="68">
        <v>21</v>
      </c>
      <c r="B24" s="156" t="s">
        <v>136</v>
      </c>
      <c r="C24" s="56">
        <v>48883</v>
      </c>
      <c r="D24" s="67"/>
      <c r="E24" s="70">
        <v>223</v>
      </c>
      <c r="F24" s="103" t="s">
        <v>14</v>
      </c>
      <c r="G24" s="150">
        <v>-117</v>
      </c>
      <c r="H24" s="82">
        <v>-35</v>
      </c>
      <c r="I24" s="82">
        <v>-40</v>
      </c>
      <c r="J24" s="82">
        <v>-43</v>
      </c>
      <c r="K24" s="82">
        <v>-43</v>
      </c>
      <c r="L24" s="82">
        <v>-16</v>
      </c>
      <c r="M24" s="82">
        <v>-13</v>
      </c>
      <c r="N24" s="82">
        <v>-7</v>
      </c>
      <c r="O24" s="82">
        <v>-33</v>
      </c>
      <c r="P24" s="82">
        <v>-8</v>
      </c>
      <c r="Q24" s="82">
        <v>-31</v>
      </c>
      <c r="R24" s="82">
        <v>-45</v>
      </c>
      <c r="S24" s="82">
        <v>-59</v>
      </c>
      <c r="T24" s="162">
        <f t="shared" si="0"/>
        <v>-373</v>
      </c>
    </row>
    <row r="25" spans="1:20" ht="13.5" customHeight="1">
      <c r="A25" s="68">
        <v>22</v>
      </c>
      <c r="B25" s="156" t="s">
        <v>107</v>
      </c>
      <c r="C25" s="55">
        <v>48320</v>
      </c>
      <c r="D25" s="67"/>
      <c r="E25" s="67">
        <v>208</v>
      </c>
      <c r="F25" s="174" t="s">
        <v>109</v>
      </c>
      <c r="G25" s="150">
        <v>-38</v>
      </c>
      <c r="H25" s="82">
        <v>-91</v>
      </c>
      <c r="I25" s="82">
        <v>-79</v>
      </c>
      <c r="J25" s="82">
        <v>-3</v>
      </c>
      <c r="K25" s="82">
        <v>3</v>
      </c>
      <c r="L25" s="82">
        <v>21</v>
      </c>
      <c r="M25" s="82">
        <v>23</v>
      </c>
      <c r="N25" s="82">
        <v>27</v>
      </c>
      <c r="O25" s="82">
        <v>5</v>
      </c>
      <c r="P25" s="82">
        <v>-50</v>
      </c>
      <c r="Q25" s="82">
        <v>-26</v>
      </c>
      <c r="R25" s="161">
        <v>-94</v>
      </c>
      <c r="S25" s="161">
        <v>-114</v>
      </c>
      <c r="T25" s="162">
        <f t="shared" si="0"/>
        <v>-378</v>
      </c>
    </row>
    <row r="26" spans="1:20" ht="13.5" customHeight="1">
      <c r="A26" s="68">
        <v>23</v>
      </c>
      <c r="B26" s="156" t="s">
        <v>26</v>
      </c>
      <c r="C26" s="55">
        <v>47676</v>
      </c>
      <c r="D26" s="70"/>
      <c r="E26" s="67">
        <v>210</v>
      </c>
      <c r="F26" s="174" t="s">
        <v>106</v>
      </c>
      <c r="G26" s="150">
        <v>-166</v>
      </c>
      <c r="H26" s="82">
        <v>-31</v>
      </c>
      <c r="I26" s="82">
        <v>-4</v>
      </c>
      <c r="J26" s="82">
        <v>9</v>
      </c>
      <c r="K26" s="82">
        <v>-13</v>
      </c>
      <c r="L26" s="82">
        <v>-14</v>
      </c>
      <c r="M26" s="82">
        <v>-33</v>
      </c>
      <c r="N26" s="82">
        <v>-8</v>
      </c>
      <c r="O26" s="82">
        <v>-41</v>
      </c>
      <c r="P26" s="82">
        <v>-54</v>
      </c>
      <c r="Q26" s="82">
        <v>-19</v>
      </c>
      <c r="R26" s="82">
        <v>-51</v>
      </c>
      <c r="S26" s="82">
        <v>-124</v>
      </c>
      <c r="T26" s="162">
        <f t="shared" si="0"/>
        <v>-383</v>
      </c>
    </row>
    <row r="27" spans="1:20" ht="13.5" customHeight="1">
      <c r="A27" s="68">
        <v>24</v>
      </c>
      <c r="B27" s="156" t="s">
        <v>138</v>
      </c>
      <c r="C27" s="55">
        <v>46210</v>
      </c>
      <c r="D27" s="67"/>
      <c r="E27" s="67">
        <v>236</v>
      </c>
      <c r="F27" s="146" t="s">
        <v>90</v>
      </c>
      <c r="G27" s="150">
        <v>-238</v>
      </c>
      <c r="H27" s="82">
        <v>-57</v>
      </c>
      <c r="I27" s="82">
        <v>36</v>
      </c>
      <c r="J27" s="82">
        <v>12</v>
      </c>
      <c r="K27" s="82">
        <v>-26</v>
      </c>
      <c r="L27" s="82">
        <v>-37</v>
      </c>
      <c r="M27" s="82">
        <v>-5</v>
      </c>
      <c r="N27" s="82">
        <v>-14</v>
      </c>
      <c r="O27" s="82">
        <v>-7</v>
      </c>
      <c r="P27" s="82">
        <v>-14</v>
      </c>
      <c r="Q27" s="82">
        <v>-53</v>
      </c>
      <c r="R27" s="161">
        <v>-23</v>
      </c>
      <c r="S27" s="161">
        <v>-206</v>
      </c>
      <c r="T27" s="162">
        <f t="shared" si="0"/>
        <v>-394</v>
      </c>
    </row>
    <row r="28" spans="1:20" ht="13.5" customHeight="1">
      <c r="A28" s="68">
        <v>25</v>
      </c>
      <c r="B28" s="156" t="s">
        <v>7</v>
      </c>
      <c r="C28" s="55">
        <v>41870</v>
      </c>
      <c r="D28" s="67"/>
      <c r="E28" s="67">
        <v>215</v>
      </c>
      <c r="F28" s="174" t="s">
        <v>7</v>
      </c>
      <c r="G28" s="150">
        <v>-95</v>
      </c>
      <c r="H28" s="82">
        <v>17</v>
      </c>
      <c r="I28" s="82">
        <v>-28</v>
      </c>
      <c r="J28" s="82">
        <v>-39</v>
      </c>
      <c r="K28" s="82">
        <v>-20</v>
      </c>
      <c r="L28" s="82">
        <v>-65</v>
      </c>
      <c r="M28" s="82">
        <v>-9</v>
      </c>
      <c r="N28" s="82">
        <v>-36</v>
      </c>
      <c r="O28" s="82">
        <v>-35</v>
      </c>
      <c r="P28" s="82">
        <v>-62</v>
      </c>
      <c r="Q28" s="82">
        <v>-31</v>
      </c>
      <c r="R28" s="82">
        <v>2</v>
      </c>
      <c r="S28" s="82">
        <v>-90</v>
      </c>
      <c r="T28" s="162">
        <f t="shared" si="0"/>
        <v>-396</v>
      </c>
    </row>
    <row r="29" spans="1:20" ht="13.5" customHeight="1">
      <c r="A29" s="68">
        <v>26</v>
      </c>
      <c r="B29" s="156" t="s">
        <v>106</v>
      </c>
      <c r="C29" s="56">
        <v>41667</v>
      </c>
      <c r="D29" s="67"/>
      <c r="E29" s="67">
        <v>211</v>
      </c>
      <c r="F29" s="72" t="s">
        <v>88</v>
      </c>
      <c r="G29" s="150">
        <v>-124</v>
      </c>
      <c r="H29" s="82">
        <v>-26</v>
      </c>
      <c r="I29" s="82">
        <v>-123</v>
      </c>
      <c r="J29" s="82">
        <v>-24</v>
      </c>
      <c r="K29" s="82">
        <v>6</v>
      </c>
      <c r="L29" s="82">
        <v>-120</v>
      </c>
      <c r="M29" s="82">
        <v>-61</v>
      </c>
      <c r="N29" s="82">
        <v>-28</v>
      </c>
      <c r="O29" s="82">
        <v>59</v>
      </c>
      <c r="P29" s="82">
        <v>-3</v>
      </c>
      <c r="Q29" s="82">
        <v>-16</v>
      </c>
      <c r="R29" s="82">
        <v>-2</v>
      </c>
      <c r="S29" s="82">
        <v>-90</v>
      </c>
      <c r="T29" s="162">
        <f t="shared" si="0"/>
        <v>-428</v>
      </c>
    </row>
    <row r="30" spans="1:20" ht="13.5" customHeight="1">
      <c r="A30" s="68">
        <v>27</v>
      </c>
      <c r="B30" s="158" t="s">
        <v>142</v>
      </c>
      <c r="C30" s="55">
        <v>40428</v>
      </c>
      <c r="D30" s="67"/>
      <c r="E30" s="67">
        <v>214</v>
      </c>
      <c r="F30" s="72" t="s">
        <v>108</v>
      </c>
      <c r="G30" s="150">
        <v>-110</v>
      </c>
      <c r="H30" s="82">
        <v>-40</v>
      </c>
      <c r="I30" s="82">
        <v>-33</v>
      </c>
      <c r="J30" s="82">
        <v>-60</v>
      </c>
      <c r="K30" s="82">
        <v>-35</v>
      </c>
      <c r="L30" s="82">
        <v>11</v>
      </c>
      <c r="M30" s="82">
        <v>-36</v>
      </c>
      <c r="N30" s="82">
        <v>-35</v>
      </c>
      <c r="O30" s="82">
        <v>-26</v>
      </c>
      <c r="P30" s="82">
        <v>-18</v>
      </c>
      <c r="Q30" s="82">
        <v>-35</v>
      </c>
      <c r="R30" s="82">
        <v>-49</v>
      </c>
      <c r="S30" s="82">
        <v>-86</v>
      </c>
      <c r="T30" s="162">
        <f t="shared" si="0"/>
        <v>-442</v>
      </c>
    </row>
    <row r="31" spans="1:20" ht="13.5" customHeight="1">
      <c r="A31" s="171">
        <v>28</v>
      </c>
      <c r="B31" s="156" t="s">
        <v>140</v>
      </c>
      <c r="C31" s="56">
        <v>39512</v>
      </c>
      <c r="D31" s="67"/>
      <c r="E31" s="70">
        <v>221</v>
      </c>
      <c r="F31" s="174" t="s">
        <v>12</v>
      </c>
      <c r="G31" s="150">
        <v>-457</v>
      </c>
      <c r="H31" s="82">
        <v>82</v>
      </c>
      <c r="I31" s="82">
        <v>45</v>
      </c>
      <c r="J31" s="82">
        <v>-23</v>
      </c>
      <c r="K31" s="82">
        <v>9</v>
      </c>
      <c r="L31" s="82">
        <v>-56</v>
      </c>
      <c r="M31" s="82">
        <v>-37</v>
      </c>
      <c r="N31" s="82">
        <v>40</v>
      </c>
      <c r="O31" s="82">
        <v>-25</v>
      </c>
      <c r="P31" s="82">
        <v>-50</v>
      </c>
      <c r="Q31" s="82">
        <v>95</v>
      </c>
      <c r="R31" s="82">
        <v>-117</v>
      </c>
      <c r="S31" s="82">
        <v>-413</v>
      </c>
      <c r="T31" s="162">
        <f t="shared" si="0"/>
        <v>-450</v>
      </c>
    </row>
    <row r="32" spans="1:20" ht="13.5" customHeight="1">
      <c r="A32" s="171">
        <v>29</v>
      </c>
      <c r="B32" s="156" t="s">
        <v>139</v>
      </c>
      <c r="C32" s="56">
        <v>39467</v>
      </c>
      <c r="D32" s="67"/>
      <c r="E32" s="67">
        <v>364</v>
      </c>
      <c r="F32" s="174" t="s">
        <v>23</v>
      </c>
      <c r="G32" s="150">
        <v>-115</v>
      </c>
      <c r="H32" s="163">
        <v>-33</v>
      </c>
      <c r="I32" s="82">
        <v>-42</v>
      </c>
      <c r="J32" s="82">
        <v>-42</v>
      </c>
      <c r="K32" s="82">
        <v>-27</v>
      </c>
      <c r="L32" s="82">
        <v>-33</v>
      </c>
      <c r="M32" s="82">
        <v>-22</v>
      </c>
      <c r="N32" s="82">
        <v>-39</v>
      </c>
      <c r="O32" s="82">
        <v>-47</v>
      </c>
      <c r="P32" s="82">
        <v>-63</v>
      </c>
      <c r="Q32" s="82">
        <v>-25</v>
      </c>
      <c r="R32" s="82">
        <v>-34</v>
      </c>
      <c r="S32" s="82">
        <v>-74</v>
      </c>
      <c r="T32" s="162">
        <f t="shared" si="0"/>
        <v>-481</v>
      </c>
    </row>
    <row r="33" spans="1:24" ht="13.5" customHeight="1">
      <c r="A33" s="68">
        <v>30</v>
      </c>
      <c r="B33" s="156" t="s">
        <v>141</v>
      </c>
      <c r="C33" s="55">
        <v>39280</v>
      </c>
      <c r="D33" s="67"/>
      <c r="E33" s="67">
        <v>234</v>
      </c>
      <c r="F33" s="174" t="s">
        <v>87</v>
      </c>
      <c r="G33" s="150">
        <v>-7</v>
      </c>
      <c r="H33" s="82">
        <v>-42</v>
      </c>
      <c r="I33" s="82">
        <v>-109</v>
      </c>
      <c r="J33" s="82">
        <v>-44</v>
      </c>
      <c r="K33" s="82">
        <v>-32</v>
      </c>
      <c r="L33" s="82">
        <v>-24</v>
      </c>
      <c r="M33" s="82">
        <v>-31</v>
      </c>
      <c r="N33" s="82">
        <v>18</v>
      </c>
      <c r="O33" s="82">
        <v>-40</v>
      </c>
      <c r="P33" s="82">
        <v>21</v>
      </c>
      <c r="Q33" s="82">
        <v>5</v>
      </c>
      <c r="R33" s="82">
        <v>-63</v>
      </c>
      <c r="S33" s="82">
        <v>-146</v>
      </c>
      <c r="T33" s="162">
        <f t="shared" si="0"/>
        <v>-487</v>
      </c>
    </row>
    <row r="34" spans="1:24" ht="13.5" customHeight="1">
      <c r="A34" s="68">
        <v>31</v>
      </c>
      <c r="B34" s="156" t="s">
        <v>21</v>
      </c>
      <c r="C34" s="56">
        <v>37690</v>
      </c>
      <c r="D34" s="67"/>
      <c r="E34" s="67">
        <v>203</v>
      </c>
      <c r="F34" s="174" t="s">
        <v>102</v>
      </c>
      <c r="G34" s="150">
        <v>-446</v>
      </c>
      <c r="H34" s="82">
        <v>53</v>
      </c>
      <c r="I34" s="82">
        <v>-113</v>
      </c>
      <c r="J34" s="82">
        <v>-64</v>
      </c>
      <c r="K34" s="82">
        <v>-90</v>
      </c>
      <c r="L34" s="82">
        <v>-3</v>
      </c>
      <c r="M34" s="82">
        <v>64</v>
      </c>
      <c r="N34" s="82">
        <v>13</v>
      </c>
      <c r="O34" s="82">
        <v>13</v>
      </c>
      <c r="P34" s="82">
        <v>14</v>
      </c>
      <c r="Q34" s="82">
        <v>-26</v>
      </c>
      <c r="R34" s="82">
        <v>-88</v>
      </c>
      <c r="S34" s="82">
        <v>-261</v>
      </c>
      <c r="T34" s="162">
        <f t="shared" si="0"/>
        <v>-488</v>
      </c>
    </row>
    <row r="35" spans="1:24" ht="13.5" customHeight="1">
      <c r="A35" s="68">
        <v>32</v>
      </c>
      <c r="B35" s="156" t="s">
        <v>143</v>
      </c>
      <c r="C35" s="55">
        <v>32305</v>
      </c>
      <c r="D35" s="67"/>
      <c r="E35" s="67">
        <v>228</v>
      </c>
      <c r="F35" s="174" t="s">
        <v>55</v>
      </c>
      <c r="G35" s="150">
        <v>-123</v>
      </c>
      <c r="H35" s="82">
        <v>-57</v>
      </c>
      <c r="I35" s="82">
        <v>-45</v>
      </c>
      <c r="J35" s="82">
        <v>-78</v>
      </c>
      <c r="K35" s="82">
        <v>-87</v>
      </c>
      <c r="L35" s="82">
        <v>-46</v>
      </c>
      <c r="M35" s="82">
        <v>-29</v>
      </c>
      <c r="N35" s="82">
        <v>-8</v>
      </c>
      <c r="O35" s="82">
        <v>-2</v>
      </c>
      <c r="P35" s="82">
        <v>-40</v>
      </c>
      <c r="Q35" s="82">
        <v>26</v>
      </c>
      <c r="R35" s="82">
        <v>-26</v>
      </c>
      <c r="S35" s="82">
        <v>-133</v>
      </c>
      <c r="T35" s="162">
        <f t="shared" si="0"/>
        <v>-525</v>
      </c>
    </row>
    <row r="36" spans="1:24" ht="13.5" customHeight="1">
      <c r="A36" s="68">
        <v>33</v>
      </c>
      <c r="B36" s="156" t="s">
        <v>18</v>
      </c>
      <c r="C36" s="55">
        <v>31501</v>
      </c>
      <c r="D36" s="70"/>
      <c r="E36" s="67">
        <v>230</v>
      </c>
      <c r="F36" s="85" t="s">
        <v>57</v>
      </c>
      <c r="G36" s="150">
        <v>-88</v>
      </c>
      <c r="H36" s="82">
        <v>-56</v>
      </c>
      <c r="I36" s="82">
        <v>-26</v>
      </c>
      <c r="J36" s="82">
        <v>-44</v>
      </c>
      <c r="K36" s="82">
        <v>-13</v>
      </c>
      <c r="L36" s="82">
        <v>-32</v>
      </c>
      <c r="M36" s="82">
        <v>-1</v>
      </c>
      <c r="N36" s="82">
        <v>-69</v>
      </c>
      <c r="O36" s="82">
        <v>-51</v>
      </c>
      <c r="P36" s="82">
        <v>-51</v>
      </c>
      <c r="Q36" s="82">
        <v>-59</v>
      </c>
      <c r="R36" s="82">
        <v>-75</v>
      </c>
      <c r="S36" s="82">
        <v>-100</v>
      </c>
      <c r="T36" s="162">
        <f t="shared" si="0"/>
        <v>-577</v>
      </c>
    </row>
    <row r="37" spans="1:24" ht="13.5" customHeight="1">
      <c r="A37" s="68">
        <v>34</v>
      </c>
      <c r="B37" s="156" t="s">
        <v>144</v>
      </c>
      <c r="C37" s="56">
        <v>27624</v>
      </c>
      <c r="D37" s="67"/>
      <c r="E37" s="70">
        <v>201</v>
      </c>
      <c r="F37" s="147" t="s">
        <v>35</v>
      </c>
      <c r="G37" s="164">
        <v>-673</v>
      </c>
      <c r="H37" s="82">
        <v>181</v>
      </c>
      <c r="I37" s="82">
        <v>-35</v>
      </c>
      <c r="J37" s="82">
        <v>-65</v>
      </c>
      <c r="K37" s="82">
        <v>-44</v>
      </c>
      <c r="L37" s="82">
        <v>85</v>
      </c>
      <c r="M37" s="82">
        <v>-57</v>
      </c>
      <c r="N37" s="82">
        <v>213</v>
      </c>
      <c r="O37" s="82">
        <v>-60</v>
      </c>
      <c r="P37" s="82">
        <v>-51</v>
      </c>
      <c r="Q37" s="82">
        <v>-164</v>
      </c>
      <c r="R37" s="82">
        <v>-89</v>
      </c>
      <c r="S37" s="82">
        <v>-495</v>
      </c>
      <c r="T37" s="162">
        <f t="shared" si="0"/>
        <v>-581</v>
      </c>
    </row>
    <row r="38" spans="1:24" ht="13.5" customHeight="1">
      <c r="A38" s="68">
        <v>35</v>
      </c>
      <c r="B38" s="156" t="s">
        <v>108</v>
      </c>
      <c r="C38" s="84">
        <v>27614</v>
      </c>
      <c r="D38" s="67"/>
      <c r="E38" s="67">
        <v>233</v>
      </c>
      <c r="F38" s="72" t="s">
        <v>86</v>
      </c>
      <c r="G38" s="150">
        <v>-122</v>
      </c>
      <c r="H38" s="82">
        <v>-92</v>
      </c>
      <c r="I38" s="82">
        <v>13</v>
      </c>
      <c r="J38" s="82">
        <v>-73</v>
      </c>
      <c r="K38" s="82">
        <v>-47</v>
      </c>
      <c r="L38" s="82">
        <v>-68</v>
      </c>
      <c r="M38" s="82">
        <v>-37</v>
      </c>
      <c r="N38" s="82">
        <v>22</v>
      </c>
      <c r="O38" s="82">
        <v>-24</v>
      </c>
      <c r="P38" s="82">
        <v>-49</v>
      </c>
      <c r="Q38" s="82">
        <v>-21</v>
      </c>
      <c r="R38" s="82">
        <v>-85</v>
      </c>
      <c r="S38" s="82">
        <v>-142</v>
      </c>
      <c r="T38" s="162">
        <f t="shared" si="0"/>
        <v>-603</v>
      </c>
    </row>
    <row r="39" spans="1:24" s="68" customFormat="1" ht="13.5" customHeight="1">
      <c r="A39" s="68">
        <v>36</v>
      </c>
      <c r="B39" s="156" t="s">
        <v>30</v>
      </c>
      <c r="C39" s="56">
        <v>24106</v>
      </c>
      <c r="D39" s="67"/>
      <c r="E39" s="67">
        <v>205</v>
      </c>
      <c r="F39" s="174" t="s">
        <v>104</v>
      </c>
      <c r="G39" s="150">
        <v>-112</v>
      </c>
      <c r="H39" s="82">
        <v>22</v>
      </c>
      <c r="I39" s="82">
        <v>-47</v>
      </c>
      <c r="J39" s="82">
        <v>-37</v>
      </c>
      <c r="K39" s="82">
        <v>-42</v>
      </c>
      <c r="L39" s="82">
        <v>-119</v>
      </c>
      <c r="M39" s="82">
        <v>-35</v>
      </c>
      <c r="N39" s="82">
        <v>-54</v>
      </c>
      <c r="O39" s="82">
        <v>-58</v>
      </c>
      <c r="P39" s="82">
        <v>-30</v>
      </c>
      <c r="Q39" s="82">
        <v>-59</v>
      </c>
      <c r="R39" s="82">
        <v>-72</v>
      </c>
      <c r="S39" s="82">
        <v>-122</v>
      </c>
      <c r="T39" s="162">
        <f t="shared" si="0"/>
        <v>-653</v>
      </c>
      <c r="W39"/>
      <c r="X39"/>
    </row>
    <row r="40" spans="1:24" s="68" customFormat="1" ht="13.5" customHeight="1">
      <c r="A40" s="68">
        <v>37</v>
      </c>
      <c r="B40" s="156" t="s">
        <v>28</v>
      </c>
      <c r="C40" s="55">
        <v>21054</v>
      </c>
      <c r="D40" s="67"/>
      <c r="E40" s="70">
        <v>204</v>
      </c>
      <c r="F40" s="72" t="s">
        <v>103</v>
      </c>
      <c r="G40" s="150">
        <v>-141</v>
      </c>
      <c r="H40" s="82">
        <v>-50</v>
      </c>
      <c r="I40" s="82">
        <v>-33</v>
      </c>
      <c r="J40" s="82">
        <v>-72</v>
      </c>
      <c r="K40" s="82">
        <v>-58</v>
      </c>
      <c r="L40" s="82">
        <v>83</v>
      </c>
      <c r="M40" s="82">
        <v>-10</v>
      </c>
      <c r="N40" s="82">
        <v>-127</v>
      </c>
      <c r="O40" s="82">
        <v>6</v>
      </c>
      <c r="P40" s="82">
        <v>-46</v>
      </c>
      <c r="Q40" s="82">
        <v>-208</v>
      </c>
      <c r="R40" s="82">
        <v>11</v>
      </c>
      <c r="S40" s="82">
        <v>-177</v>
      </c>
      <c r="T40" s="162">
        <f t="shared" si="0"/>
        <v>-681</v>
      </c>
      <c r="W40"/>
      <c r="X40"/>
    </row>
    <row r="41" spans="1:24" s="68" customFormat="1" ht="13.5" customHeight="1">
      <c r="A41" s="68">
        <v>38</v>
      </c>
      <c r="B41" s="156" t="s">
        <v>145</v>
      </c>
      <c r="C41" s="55">
        <v>18214</v>
      </c>
      <c r="D41" s="70"/>
      <c r="E41" s="67">
        <v>225</v>
      </c>
      <c r="F41" s="174" t="s">
        <v>52</v>
      </c>
      <c r="G41" s="150">
        <v>-178</v>
      </c>
      <c r="H41" s="82">
        <v>-91</v>
      </c>
      <c r="I41" s="161">
        <v>-59</v>
      </c>
      <c r="J41" s="161">
        <v>-39</v>
      </c>
      <c r="K41" s="161">
        <v>-47</v>
      </c>
      <c r="L41" s="161">
        <v>-55</v>
      </c>
      <c r="M41" s="161">
        <v>-48</v>
      </c>
      <c r="N41" s="161">
        <v>-57</v>
      </c>
      <c r="O41" s="161">
        <v>-53</v>
      </c>
      <c r="P41" s="161">
        <v>-19</v>
      </c>
      <c r="Q41" s="161">
        <v>-113</v>
      </c>
      <c r="R41" s="82">
        <v>-27</v>
      </c>
      <c r="S41" s="82">
        <v>-123</v>
      </c>
      <c r="T41" s="162">
        <f t="shared" si="0"/>
        <v>-731</v>
      </c>
      <c r="W41"/>
      <c r="X41"/>
    </row>
    <row r="42" spans="1:24" s="68" customFormat="1" ht="13.5" customHeight="1">
      <c r="A42" s="68">
        <v>39</v>
      </c>
      <c r="B42" s="156" t="s">
        <v>19</v>
      </c>
      <c r="C42" s="55">
        <v>15979</v>
      </c>
      <c r="D42" s="70"/>
      <c r="E42" s="67">
        <v>231</v>
      </c>
      <c r="F42" s="174" t="s">
        <v>85</v>
      </c>
      <c r="G42" s="150">
        <v>-136</v>
      </c>
      <c r="H42" s="82">
        <v>-60</v>
      </c>
      <c r="I42" s="82">
        <v>-67</v>
      </c>
      <c r="J42" s="82">
        <v>-42</v>
      </c>
      <c r="K42" s="82">
        <v>-18</v>
      </c>
      <c r="L42" s="82">
        <v>-70</v>
      </c>
      <c r="M42" s="82">
        <v>-62</v>
      </c>
      <c r="N42" s="82">
        <v>-22</v>
      </c>
      <c r="O42" s="82">
        <v>-63</v>
      </c>
      <c r="P42" s="82">
        <v>4</v>
      </c>
      <c r="Q42" s="82">
        <v>-13</v>
      </c>
      <c r="R42" s="82">
        <v>-139</v>
      </c>
      <c r="S42" s="82">
        <v>-179</v>
      </c>
      <c r="T42" s="162">
        <f t="shared" si="0"/>
        <v>-731</v>
      </c>
      <c r="W42"/>
      <c r="X42"/>
    </row>
    <row r="43" spans="1:24" s="68" customFormat="1" ht="13.5" customHeight="1">
      <c r="A43" s="68">
        <v>40</v>
      </c>
      <c r="B43" s="156" t="s">
        <v>23</v>
      </c>
      <c r="C43" s="56">
        <v>15860</v>
      </c>
      <c r="D43" s="67"/>
      <c r="E43" s="70">
        <v>216</v>
      </c>
      <c r="F43" s="174" t="s">
        <v>8</v>
      </c>
      <c r="G43" s="150">
        <v>-138</v>
      </c>
      <c r="H43" s="82">
        <v>-79</v>
      </c>
      <c r="I43" s="82">
        <v>-63</v>
      </c>
      <c r="J43" s="82">
        <v>-50</v>
      </c>
      <c r="K43" s="82">
        <v>-35</v>
      </c>
      <c r="L43" s="82">
        <v>-67</v>
      </c>
      <c r="M43" s="82">
        <v>-45</v>
      </c>
      <c r="N43" s="82">
        <v>-34</v>
      </c>
      <c r="O43" s="82">
        <v>-15</v>
      </c>
      <c r="P43" s="82">
        <v>-36</v>
      </c>
      <c r="Q43" s="82">
        <v>-70</v>
      </c>
      <c r="R43" s="82">
        <v>-82</v>
      </c>
      <c r="S43" s="82">
        <v>-176</v>
      </c>
      <c r="T43" s="162">
        <f t="shared" si="0"/>
        <v>-752</v>
      </c>
      <c r="W43"/>
      <c r="X43"/>
    </row>
    <row r="44" spans="1:24" s="68" customFormat="1" ht="13.5" customHeight="1">
      <c r="A44" s="68">
        <v>41</v>
      </c>
      <c r="B44" s="156" t="s">
        <v>146</v>
      </c>
      <c r="C44" s="55">
        <v>15233</v>
      </c>
      <c r="D44" s="70"/>
      <c r="E44" s="70">
        <v>229</v>
      </c>
      <c r="F44" s="72" t="s">
        <v>56</v>
      </c>
      <c r="G44" s="150">
        <v>-150</v>
      </c>
      <c r="H44" s="163">
        <v>-73</v>
      </c>
      <c r="I44" s="82">
        <v>-81</v>
      </c>
      <c r="J44" s="82">
        <v>-37</v>
      </c>
      <c r="K44" s="82">
        <v>-64</v>
      </c>
      <c r="L44" s="82">
        <v>-35</v>
      </c>
      <c r="M44" s="82">
        <v>-86</v>
      </c>
      <c r="N44" s="82">
        <v>-56</v>
      </c>
      <c r="O44" s="82">
        <v>-34</v>
      </c>
      <c r="P44" s="82">
        <v>-62</v>
      </c>
      <c r="Q44" s="82">
        <v>-73</v>
      </c>
      <c r="R44" s="82">
        <v>-47</v>
      </c>
      <c r="S44" s="82">
        <v>-115</v>
      </c>
      <c r="T44" s="162">
        <f t="shared" si="0"/>
        <v>-763</v>
      </c>
      <c r="W44"/>
      <c r="X44"/>
    </row>
    <row r="45" spans="1:24" s="68" customFormat="1" ht="13.5" customHeight="1">
      <c r="A45" s="70">
        <v>42</v>
      </c>
      <c r="B45" s="156" t="s">
        <v>25</v>
      </c>
      <c r="C45" s="56">
        <v>14565</v>
      </c>
      <c r="D45" s="67"/>
      <c r="E45" s="67">
        <v>227</v>
      </c>
      <c r="F45" s="174" t="s">
        <v>54</v>
      </c>
      <c r="G45" s="150">
        <v>-223</v>
      </c>
      <c r="H45" s="82">
        <v>-57</v>
      </c>
      <c r="I45" s="82">
        <v>-68</v>
      </c>
      <c r="J45" s="82">
        <v>-52</v>
      </c>
      <c r="K45" s="82">
        <v>-136</v>
      </c>
      <c r="L45" s="82">
        <v>-87</v>
      </c>
      <c r="M45" s="82">
        <v>-29</v>
      </c>
      <c r="N45" s="82">
        <v>-9</v>
      </c>
      <c r="O45" s="82">
        <v>-52</v>
      </c>
      <c r="P45" s="82">
        <v>-97</v>
      </c>
      <c r="Q45" s="82">
        <v>-50</v>
      </c>
      <c r="R45" s="161">
        <v>-5</v>
      </c>
      <c r="S45" s="161">
        <v>-254</v>
      </c>
      <c r="T45" s="162">
        <f t="shared" si="0"/>
        <v>-896</v>
      </c>
    </row>
    <row r="46" spans="1:24" s="68" customFormat="1" ht="13.5" customHeight="1">
      <c r="A46" s="68">
        <v>43</v>
      </c>
      <c r="B46" s="156" t="s">
        <v>147</v>
      </c>
      <c r="C46" s="55">
        <v>8363</v>
      </c>
      <c r="D46" s="70"/>
      <c r="E46" s="67">
        <v>212</v>
      </c>
      <c r="F46" s="103" t="s">
        <v>107</v>
      </c>
      <c r="G46" s="150">
        <v>-115</v>
      </c>
      <c r="H46" s="82">
        <v>-103</v>
      </c>
      <c r="I46" s="82">
        <v>-99</v>
      </c>
      <c r="J46" s="82">
        <v>-69</v>
      </c>
      <c r="K46" s="82">
        <v>-53</v>
      </c>
      <c r="L46" s="82">
        <v>-89</v>
      </c>
      <c r="M46" s="82">
        <v>-69</v>
      </c>
      <c r="N46" s="82">
        <v>-62</v>
      </c>
      <c r="O46" s="82">
        <v>-49</v>
      </c>
      <c r="P46" s="82">
        <v>-42</v>
      </c>
      <c r="Q46" s="82">
        <v>-32</v>
      </c>
      <c r="R46" s="82">
        <v>-70</v>
      </c>
      <c r="S46" s="82">
        <v>-183</v>
      </c>
      <c r="T46" s="162">
        <f t="shared" si="0"/>
        <v>-920</v>
      </c>
    </row>
    <row r="47" spans="1:24" s="68" customFormat="1" ht="13.5" customHeight="1">
      <c r="A47" s="73">
        <v>44</v>
      </c>
      <c r="B47" s="167" t="s">
        <v>148</v>
      </c>
      <c r="C47" s="75">
        <v>8240</v>
      </c>
      <c r="D47" s="67"/>
      <c r="E47" s="70">
        <v>202</v>
      </c>
      <c r="F47" s="152" t="s">
        <v>101</v>
      </c>
      <c r="G47" s="164">
        <v>-555</v>
      </c>
      <c r="H47" s="165">
        <v>-155</v>
      </c>
      <c r="I47" s="82">
        <v>-146</v>
      </c>
      <c r="J47" s="82">
        <v>-161</v>
      </c>
      <c r="K47" s="82">
        <v>-126</v>
      </c>
      <c r="L47" s="82">
        <v>-277</v>
      </c>
      <c r="M47" s="82">
        <v>-154</v>
      </c>
      <c r="N47" s="82">
        <v>-158</v>
      </c>
      <c r="O47" s="82">
        <v>-118</v>
      </c>
      <c r="P47" s="82">
        <v>-158</v>
      </c>
      <c r="Q47" s="82">
        <v>-150</v>
      </c>
      <c r="R47" s="82">
        <v>-169</v>
      </c>
      <c r="S47" s="82">
        <v>-677</v>
      </c>
      <c r="T47" s="162">
        <f>SUM(H47:S47)</f>
        <v>-2449</v>
      </c>
    </row>
    <row r="48" spans="1:24" s="76" customFormat="1" ht="11.25" customHeight="1">
      <c r="B48" s="159"/>
      <c r="C48" s="70"/>
      <c r="D48" s="66"/>
      <c r="E48" s="66"/>
      <c r="F48" s="97"/>
      <c r="G48" s="151">
        <v>-6323</v>
      </c>
      <c r="H48" s="169">
        <v>989</v>
      </c>
      <c r="I48" s="169">
        <v>-673</v>
      </c>
      <c r="J48" s="169">
        <v>-1181</v>
      </c>
      <c r="K48" s="169">
        <v>-706</v>
      </c>
      <c r="L48" s="169">
        <v>-1164</v>
      </c>
      <c r="M48" s="169">
        <v>-107</v>
      </c>
      <c r="N48" s="169">
        <v>96</v>
      </c>
      <c r="O48" s="169">
        <v>-870</v>
      </c>
      <c r="P48" s="169">
        <v>-942</v>
      </c>
      <c r="Q48" s="169">
        <v>-1091</v>
      </c>
      <c r="R48" s="169">
        <v>-1739</v>
      </c>
      <c r="S48" s="169">
        <f>SUM(S4:S47)</f>
        <v>-5331</v>
      </c>
      <c r="T48" s="170">
        <f>SUM(H48:S48)</f>
        <v>-12719</v>
      </c>
    </row>
    <row r="49" spans="1:30" s="76" customFormat="1" ht="8.1" customHeight="1">
      <c r="B49" s="159"/>
      <c r="C49" s="70" t="s">
        <v>177</v>
      </c>
      <c r="D49" s="70"/>
      <c r="E49" s="70"/>
      <c r="F49" s="70"/>
      <c r="G49" s="70"/>
      <c r="H49" s="70"/>
      <c r="I49" s="70"/>
      <c r="J49" s="70"/>
      <c r="K49" s="70"/>
      <c r="L49" s="68"/>
      <c r="M49" s="70"/>
      <c r="N49" s="68"/>
      <c r="O49" s="68"/>
      <c r="P49" s="68"/>
      <c r="Q49" s="68"/>
      <c r="R49" s="68"/>
      <c r="S49" s="68"/>
      <c r="T49" s="148"/>
    </row>
    <row r="50" spans="1:30" s="76" customFormat="1" ht="11.25" customHeight="1">
      <c r="A50" s="68" t="s">
        <v>151</v>
      </c>
      <c r="B50" s="160"/>
    </row>
    <row r="51" spans="1:30" s="76" customFormat="1" ht="11.25" customHeight="1">
      <c r="B51" s="160"/>
    </row>
    <row r="52" spans="1:30" s="76" customFormat="1" ht="11.25" customHeight="1">
      <c r="B52" s="160"/>
    </row>
    <row r="53" spans="1:30" s="76" customFormat="1" ht="11.25" customHeight="1">
      <c r="B53" s="160"/>
    </row>
    <row r="54" spans="1:30" s="76" customFormat="1" ht="11.25" customHeight="1">
      <c r="B54" s="160"/>
    </row>
    <row r="55" spans="1:30" ht="11.25" customHeight="1">
      <c r="U55" s="76"/>
      <c r="V55" s="76"/>
      <c r="W55" s="76"/>
      <c r="X55" s="76"/>
      <c r="Y55" s="76"/>
      <c r="Z55" s="76"/>
      <c r="AA55" s="76"/>
      <c r="AB55" s="76"/>
      <c r="AC55" s="76"/>
      <c r="AD55" s="76"/>
    </row>
    <row r="56" spans="1:30" ht="11.25" customHeight="1"/>
    <row r="66" spans="8:19"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</row>
    <row r="67" spans="8:19"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8:19"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8:19"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</row>
    <row r="70" spans="8:19"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</row>
    <row r="71" spans="8:19"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</row>
    <row r="72" spans="8:19"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</row>
    <row r="73" spans="8:19"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</row>
    <row r="74" spans="8:19"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8:19"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</row>
    <row r="76" spans="8:19"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</row>
    <row r="77" spans="8:19"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</row>
  </sheetData>
  <autoFilter ref="E3:T3">
    <sortState ref="E4:T48">
      <sortCondition descending="1" ref="T3"/>
    </sortState>
  </autoFilter>
  <phoneticPr fontId="2"/>
  <pageMargins left="0.59055118110236227" right="0.23622047244094491" top="0.55118110236220474" bottom="0.35433070866141736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1ページ</vt:lpstr>
      <vt:lpstr>2～3ページ</vt:lpstr>
      <vt:lpstr>4ページ</vt:lpstr>
      <vt:lpstr>'1ページ'!Print_Area</vt:lpstr>
      <vt:lpstr>'2～3ページ'!Print_Area</vt:lpstr>
      <vt:lpstr>'4ページ'!Print_Area</vt:lpstr>
    </vt:vector>
  </TitlesOfParts>
  <Company>茨城県企画部統計課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人口労働グループ</dc:creator>
  <cp:lastModifiedBy>企画部情報政策課</cp:lastModifiedBy>
  <cp:lastPrinted>2020-02-18T04:52:48Z</cp:lastPrinted>
  <dcterms:created xsi:type="dcterms:W3CDTF">2002-06-03T08:40:39Z</dcterms:created>
  <dcterms:modified xsi:type="dcterms:W3CDTF">2020-04-20T06:18:26Z</dcterms:modified>
</cp:coreProperties>
</file>