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95" yWindow="65521" windowWidth="7650" windowHeight="8745" tabRatio="848" activeTab="0"/>
  </bookViews>
  <sheets>
    <sheet name="第4表－1，2" sheetId="1" r:id="rId1"/>
    <sheet name="第4表－3，4" sheetId="2" r:id="rId2"/>
  </sheets>
  <definedNames>
    <definedName name="_xlnm.Print_Area" localSheetId="1">'第4表－3，4'!$A$1:$H$42</definedName>
  </definedNames>
  <calcPr fullCalcOnLoad="1"/>
</workbook>
</file>

<file path=xl/sharedStrings.xml><?xml version="1.0" encoding="utf-8"?>
<sst xmlns="http://schemas.openxmlformats.org/spreadsheetml/2006/main" count="102" uniqueCount="32">
  <si>
    <t xml:space="preserve">          年次</t>
  </si>
  <si>
    <t>構成比(％)</t>
  </si>
  <si>
    <t>対前年比(％)</t>
  </si>
  <si>
    <t xml:space="preserve">  (単位：人)</t>
  </si>
  <si>
    <t>(単位：百万円)</t>
  </si>
  <si>
    <t>300人以上</t>
  </si>
  <si>
    <t>1000人以上</t>
  </si>
  <si>
    <t>500人～999人</t>
  </si>
  <si>
    <t>300人～499人</t>
  </si>
  <si>
    <t>200人～299人</t>
  </si>
  <si>
    <t>100人～199人</t>
  </si>
  <si>
    <t>　50人～ 99人</t>
  </si>
  <si>
    <t>　30人～ 49人</t>
  </si>
  <si>
    <t>　20人～ 29人</t>
  </si>
  <si>
    <t>　10人～ 19人</t>
  </si>
  <si>
    <t>　　4人～  9人</t>
  </si>
  <si>
    <t>　　4人～ 29人</t>
  </si>
  <si>
    <t>　30人～299人</t>
  </si>
  <si>
    <t>県         計</t>
  </si>
  <si>
    <t>県         計</t>
  </si>
  <si>
    <t>規模</t>
  </si>
  <si>
    <t>平成27年</t>
  </si>
  <si>
    <t>平成28年</t>
  </si>
  <si>
    <t>平成29年</t>
  </si>
  <si>
    <t>平成30年</t>
  </si>
  <si>
    <t>※　平成27年の数値については、【01】個人経営調査票で把握した事業所は含まない。</t>
  </si>
  <si>
    <t>令和元年</t>
  </si>
  <si>
    <t>※　従業者4人～29人の事業所については、粗付加価値額である。</t>
  </si>
  <si>
    <r>
      <rPr>
        <b/>
        <sz val="11"/>
        <rFont val="ＭＳ Ｐゴシック"/>
        <family val="3"/>
      </rPr>
      <t>第4表－1  従業者規模別、年次別事業所数</t>
    </r>
    <r>
      <rPr>
        <sz val="11"/>
        <rFont val="ＭＳ Ｐ明朝"/>
        <family val="1"/>
      </rPr>
      <t>（従業者4人以上の事業所）</t>
    </r>
  </si>
  <si>
    <r>
      <rPr>
        <b/>
        <sz val="11"/>
        <rFont val="ＭＳ Ｐゴシック"/>
        <family val="3"/>
      </rPr>
      <t>第4表－2  従業者規模別、年次別従業者数</t>
    </r>
    <r>
      <rPr>
        <sz val="11"/>
        <rFont val="ＭＳ Ｐ明朝"/>
        <family val="1"/>
      </rPr>
      <t>（従業者4人以上の事業所）</t>
    </r>
  </si>
  <si>
    <r>
      <rPr>
        <b/>
        <sz val="11"/>
        <rFont val="ＭＳ Ｐゴシック"/>
        <family val="3"/>
      </rPr>
      <t>第4表－3  従業者規模別、年次別製造品出荷額等</t>
    </r>
    <r>
      <rPr>
        <sz val="11"/>
        <rFont val="ＭＳ Ｐ明朝"/>
        <family val="1"/>
      </rPr>
      <t>（従業者4人以上の事業所）</t>
    </r>
  </si>
  <si>
    <r>
      <rPr>
        <b/>
        <sz val="11"/>
        <rFont val="ＭＳ Ｐゴシック"/>
        <family val="3"/>
      </rPr>
      <t>第4表－4  従業者規模別、年次別付加価値額</t>
    </r>
    <r>
      <rPr>
        <sz val="11"/>
        <rFont val="ＭＳ Ｐ明朝"/>
        <family val="1"/>
      </rPr>
      <t>（従業者4人以上の事業所）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</si>
</sst>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▲ &quot;#,##0"/>
    <numFmt numFmtId="178" formatCode="#,##0.0;&quot;▲ &quot;#,##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 style="thin"/>
    </border>
    <border>
      <left/>
      <right/>
      <top style="double"/>
      <bottom style="thin"/>
    </border>
    <border>
      <left/>
      <right/>
      <top/>
      <bottom style="thin"/>
    </border>
    <border>
      <left/>
      <right style="thin"/>
      <top style="thin"/>
      <bottom style="dashed"/>
    </border>
    <border>
      <left/>
      <right style="thin"/>
      <top/>
      <bottom/>
    </border>
    <border>
      <left/>
      <right/>
      <top style="thin"/>
      <bottom style="dashed"/>
    </border>
    <border>
      <left/>
      <right/>
      <top/>
      <bottom style="dashed"/>
    </border>
    <border>
      <left/>
      <right/>
      <top style="dashed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6" fontId="3" fillId="0" borderId="0">
      <alignment horizontal="center"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38" fontId="3" fillId="0" borderId="0" xfId="49" applyFont="1" applyAlignment="1">
      <alignment horizontal="right" vertical="center"/>
    </xf>
    <xf numFmtId="38" fontId="3" fillId="0" borderId="0" xfId="49" applyFont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 shrinkToFit="1"/>
    </xf>
    <xf numFmtId="176" fontId="3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177" fontId="3" fillId="0" borderId="0" xfId="49" applyNumberFormat="1" applyFont="1" applyFill="1" applyAlignment="1">
      <alignment horizontal="right" vertical="center"/>
    </xf>
    <xf numFmtId="177" fontId="3" fillId="0" borderId="16" xfId="49" applyNumberFormat="1" applyFont="1" applyFill="1" applyBorder="1" applyAlignment="1">
      <alignment horizontal="right" vertical="center"/>
    </xf>
    <xf numFmtId="177" fontId="3" fillId="0" borderId="0" xfId="49" applyNumberFormat="1" applyFont="1" applyFill="1" applyBorder="1" applyAlignment="1">
      <alignment horizontal="right" vertical="center"/>
    </xf>
    <xf numFmtId="177" fontId="3" fillId="0" borderId="13" xfId="49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178" fontId="3" fillId="0" borderId="16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17" xfId="0" applyNumberFormat="1" applyFont="1" applyFill="1" applyBorder="1" applyAlignment="1">
      <alignment horizontal="right" vertical="center"/>
    </xf>
    <xf numFmtId="178" fontId="3" fillId="0" borderId="13" xfId="0" applyNumberFormat="1" applyFont="1" applyFill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177" fontId="3" fillId="0" borderId="13" xfId="0" applyNumberFormat="1" applyFont="1" applyBorder="1" applyAlignment="1">
      <alignment vertical="center"/>
    </xf>
    <xf numFmtId="177" fontId="3" fillId="0" borderId="16" xfId="0" applyNumberFormat="1" applyFont="1" applyFill="1" applyBorder="1" applyAlignment="1">
      <alignment horizontal="right" vertical="center"/>
    </xf>
    <xf numFmtId="177" fontId="3" fillId="0" borderId="18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3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8" fontId="3" fillId="0" borderId="0" xfId="0" applyNumberFormat="1" applyFont="1" applyAlignment="1">
      <alignment vertical="center"/>
    </xf>
    <xf numFmtId="38" fontId="3" fillId="0" borderId="16" xfId="49" applyFont="1" applyFill="1" applyBorder="1" applyAlignment="1">
      <alignment horizontal="right" vertical="center"/>
    </xf>
    <xf numFmtId="38" fontId="3" fillId="0" borderId="13" xfId="49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38" fontId="3" fillId="0" borderId="0" xfId="49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177" fontId="5" fillId="0" borderId="0" xfId="0" applyNumberFormat="1" applyFont="1" applyFill="1" applyAlignment="1">
      <alignment horizontal="right" vertical="center"/>
    </xf>
    <xf numFmtId="177" fontId="5" fillId="0" borderId="2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7" fontId="5" fillId="0" borderId="0" xfId="49" applyNumberFormat="1" applyFont="1" applyFill="1" applyAlignment="1">
      <alignment horizontal="right" vertical="center"/>
    </xf>
    <xf numFmtId="38" fontId="5" fillId="0" borderId="0" xfId="49" applyFont="1" applyFill="1" applyAlignment="1">
      <alignment horizontal="right" vertical="center"/>
    </xf>
    <xf numFmtId="176" fontId="3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38" fontId="0" fillId="0" borderId="0" xfId="49" applyFont="1" applyAlignment="1">
      <alignment horizontal="center" vertical="center"/>
    </xf>
    <xf numFmtId="38" fontId="0" fillId="0" borderId="0" xfId="49" applyFont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６－１表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9525</xdr:rowOff>
    </xdr:to>
    <xdr:sp>
      <xdr:nvSpPr>
        <xdr:cNvPr id="1" name="Freeform 1"/>
        <xdr:cNvSpPr>
          <a:spLocks/>
        </xdr:cNvSpPr>
      </xdr:nvSpPr>
      <xdr:spPr>
        <a:xfrm>
          <a:off x="9525" y="514350"/>
          <a:ext cx="1038225" cy="48577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19050</xdr:rowOff>
    </xdr:from>
    <xdr:to>
      <xdr:col>1</xdr:col>
      <xdr:colOff>0</xdr:colOff>
      <xdr:row>26</xdr:row>
      <xdr:rowOff>9525</xdr:rowOff>
    </xdr:to>
    <xdr:sp>
      <xdr:nvSpPr>
        <xdr:cNvPr id="2" name="Freeform 2"/>
        <xdr:cNvSpPr>
          <a:spLocks/>
        </xdr:cNvSpPr>
      </xdr:nvSpPr>
      <xdr:spPr>
        <a:xfrm>
          <a:off x="9525" y="5467350"/>
          <a:ext cx="1038225" cy="48577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9525</xdr:rowOff>
    </xdr:to>
    <xdr:sp>
      <xdr:nvSpPr>
        <xdr:cNvPr id="1" name="Freeform 1"/>
        <xdr:cNvSpPr>
          <a:spLocks/>
        </xdr:cNvSpPr>
      </xdr:nvSpPr>
      <xdr:spPr>
        <a:xfrm>
          <a:off x="9525" y="514350"/>
          <a:ext cx="1038225" cy="48577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19050</xdr:rowOff>
    </xdr:from>
    <xdr:to>
      <xdr:col>1</xdr:col>
      <xdr:colOff>0</xdr:colOff>
      <xdr:row>26</xdr:row>
      <xdr:rowOff>9525</xdr:rowOff>
    </xdr:to>
    <xdr:sp>
      <xdr:nvSpPr>
        <xdr:cNvPr id="2" name="Freeform 2"/>
        <xdr:cNvSpPr>
          <a:spLocks/>
        </xdr:cNvSpPr>
      </xdr:nvSpPr>
      <xdr:spPr>
        <a:xfrm>
          <a:off x="9525" y="5467350"/>
          <a:ext cx="1038225" cy="48577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19050</xdr:rowOff>
    </xdr:from>
    <xdr:to>
      <xdr:col>1</xdr:col>
      <xdr:colOff>0</xdr:colOff>
      <xdr:row>26</xdr:row>
      <xdr:rowOff>9525</xdr:rowOff>
    </xdr:to>
    <xdr:sp>
      <xdr:nvSpPr>
        <xdr:cNvPr id="3" name="Freeform 3"/>
        <xdr:cNvSpPr>
          <a:spLocks/>
        </xdr:cNvSpPr>
      </xdr:nvSpPr>
      <xdr:spPr>
        <a:xfrm>
          <a:off x="9525" y="5467350"/>
          <a:ext cx="1038225" cy="48577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9.5" customHeight="1"/>
  <cols>
    <col min="1" max="1" width="13.75390625" style="1" customWidth="1"/>
    <col min="2" max="2" width="11.625" style="1" customWidth="1"/>
    <col min="3" max="6" width="11.625" style="8" customWidth="1"/>
    <col min="7" max="8" width="8.75390625" style="6" customWidth="1"/>
    <col min="9" max="16384" width="9.00390625" style="1" customWidth="1"/>
  </cols>
  <sheetData>
    <row r="1" spans="1:8" ht="19.5" customHeight="1">
      <c r="A1" s="50" t="s">
        <v>28</v>
      </c>
      <c r="B1" s="51"/>
      <c r="C1" s="51"/>
      <c r="D1" s="51"/>
      <c r="E1" s="51"/>
      <c r="F1" s="51"/>
      <c r="G1" s="51"/>
      <c r="H1" s="51"/>
    </row>
    <row r="2" spans="1:8" ht="19.5" customHeight="1" thickBot="1">
      <c r="A2" s="3"/>
      <c r="B2" s="2"/>
      <c r="C2" s="7"/>
      <c r="D2" s="7"/>
      <c r="E2" s="7"/>
      <c r="F2" s="7"/>
      <c r="G2" s="9"/>
      <c r="H2" s="9"/>
    </row>
    <row r="3" spans="1:8" ht="9.75" customHeight="1" thickTop="1">
      <c r="A3" s="52" t="s">
        <v>0</v>
      </c>
      <c r="B3" s="54" t="s">
        <v>21</v>
      </c>
      <c r="C3" s="54" t="s">
        <v>22</v>
      </c>
      <c r="D3" s="54" t="s">
        <v>23</v>
      </c>
      <c r="E3" s="57" t="s">
        <v>24</v>
      </c>
      <c r="F3" s="57" t="s">
        <v>26</v>
      </c>
      <c r="G3" s="11"/>
      <c r="H3" s="12"/>
    </row>
    <row r="4" spans="1:8" ht="9.75" customHeight="1">
      <c r="A4" s="53"/>
      <c r="B4" s="55"/>
      <c r="C4" s="55"/>
      <c r="D4" s="55"/>
      <c r="E4" s="58"/>
      <c r="F4" s="58"/>
      <c r="G4" s="47" t="s">
        <v>1</v>
      </c>
      <c r="H4" s="49" t="s">
        <v>2</v>
      </c>
    </row>
    <row r="5" spans="1:9" ht="19.5" customHeight="1">
      <c r="A5" s="4" t="s">
        <v>20</v>
      </c>
      <c r="B5" s="56"/>
      <c r="C5" s="56"/>
      <c r="D5" s="56"/>
      <c r="E5" s="59"/>
      <c r="F5" s="59"/>
      <c r="G5" s="48"/>
      <c r="H5" s="48"/>
      <c r="I5" s="10"/>
    </row>
    <row r="6" spans="1:9" ht="19.5" customHeight="1">
      <c r="A6" s="40" t="s">
        <v>18</v>
      </c>
      <c r="B6" s="45">
        <v>5836</v>
      </c>
      <c r="C6" s="45">
        <v>5154</v>
      </c>
      <c r="D6" s="45">
        <v>5043</v>
      </c>
      <c r="E6" s="46">
        <v>5058</v>
      </c>
      <c r="F6" s="45">
        <f>F7+F11+F16</f>
        <v>4927</v>
      </c>
      <c r="G6" s="43">
        <f>ROUND(F6/$F$6*100,1)</f>
        <v>100</v>
      </c>
      <c r="H6" s="43">
        <f>ROUND(F6/E6*100,1)</f>
        <v>97.4</v>
      </c>
      <c r="I6" s="33"/>
    </row>
    <row r="7" spans="1:10" ht="19.5" customHeight="1">
      <c r="A7" s="13" t="s">
        <v>16</v>
      </c>
      <c r="B7" s="17">
        <v>4303</v>
      </c>
      <c r="C7" s="17">
        <v>3662</v>
      </c>
      <c r="D7" s="17">
        <v>3523</v>
      </c>
      <c r="E7" s="34">
        <v>3508</v>
      </c>
      <c r="F7" s="17">
        <f>SUM(F8:F10)</f>
        <v>3401</v>
      </c>
      <c r="G7" s="21">
        <f aca="true" t="shared" si="0" ref="G7:G19">ROUND(F7/$F$6*100,1)</f>
        <v>69</v>
      </c>
      <c r="H7" s="21">
        <f aca="true" t="shared" si="1" ref="H7:H19">ROUND(F7/E7*100,1)</f>
        <v>96.9</v>
      </c>
      <c r="J7" s="8"/>
    </row>
    <row r="8" spans="1:10" ht="19.5" customHeight="1">
      <c r="A8" s="14" t="s">
        <v>15</v>
      </c>
      <c r="B8" s="16">
        <v>2297</v>
      </c>
      <c r="C8" s="16">
        <v>1666</v>
      </c>
      <c r="D8" s="16">
        <v>1532</v>
      </c>
      <c r="E8" s="8">
        <v>1521</v>
      </c>
      <c r="F8" s="16">
        <v>1490</v>
      </c>
      <c r="G8" s="22">
        <f t="shared" si="0"/>
        <v>30.2</v>
      </c>
      <c r="H8" s="20">
        <f t="shared" si="1"/>
        <v>98</v>
      </c>
      <c r="J8" s="8"/>
    </row>
    <row r="9" spans="1:10" ht="19.5" customHeight="1">
      <c r="A9" s="14" t="s">
        <v>14</v>
      </c>
      <c r="B9" s="18">
        <v>1339</v>
      </c>
      <c r="C9" s="18">
        <v>1285</v>
      </c>
      <c r="D9" s="18">
        <v>1280</v>
      </c>
      <c r="E9" s="8">
        <v>1279</v>
      </c>
      <c r="F9" s="18">
        <v>1209</v>
      </c>
      <c r="G9" s="22">
        <f t="shared" si="0"/>
        <v>24.5</v>
      </c>
      <c r="H9" s="20">
        <f t="shared" si="1"/>
        <v>94.5</v>
      </c>
      <c r="J9" s="8"/>
    </row>
    <row r="10" spans="1:10" ht="19.5" customHeight="1">
      <c r="A10" s="15" t="s">
        <v>13</v>
      </c>
      <c r="B10" s="16">
        <v>667</v>
      </c>
      <c r="C10" s="16">
        <v>711</v>
      </c>
      <c r="D10" s="16">
        <v>711</v>
      </c>
      <c r="E10" s="8">
        <v>708</v>
      </c>
      <c r="F10" s="16">
        <v>702</v>
      </c>
      <c r="G10" s="23">
        <f t="shared" si="0"/>
        <v>14.2</v>
      </c>
      <c r="H10" s="20">
        <f t="shared" si="1"/>
        <v>99.2</v>
      </c>
      <c r="J10" s="8"/>
    </row>
    <row r="11" spans="1:10" ht="19.5" customHeight="1">
      <c r="A11" s="13" t="s">
        <v>17</v>
      </c>
      <c r="B11" s="17">
        <v>1401</v>
      </c>
      <c r="C11" s="17">
        <v>1357</v>
      </c>
      <c r="D11" s="17">
        <v>1374</v>
      </c>
      <c r="E11" s="34">
        <v>1403</v>
      </c>
      <c r="F11" s="17">
        <f>SUM(F12:F15)</f>
        <v>1380</v>
      </c>
      <c r="G11" s="21">
        <f t="shared" si="0"/>
        <v>28</v>
      </c>
      <c r="H11" s="21">
        <f t="shared" si="1"/>
        <v>98.4</v>
      </c>
      <c r="J11" s="8"/>
    </row>
    <row r="12" spans="1:10" ht="19.5" customHeight="1">
      <c r="A12" s="14" t="s">
        <v>12</v>
      </c>
      <c r="B12" s="16">
        <v>540</v>
      </c>
      <c r="C12" s="16">
        <v>493</v>
      </c>
      <c r="D12" s="16">
        <v>502</v>
      </c>
      <c r="E12" s="8">
        <v>512</v>
      </c>
      <c r="F12" s="16">
        <v>499</v>
      </c>
      <c r="G12" s="22">
        <f t="shared" si="0"/>
        <v>10.1</v>
      </c>
      <c r="H12" s="20">
        <f t="shared" si="1"/>
        <v>97.5</v>
      </c>
      <c r="J12" s="8"/>
    </row>
    <row r="13" spans="1:10" ht="19.5" customHeight="1">
      <c r="A13" s="14" t="s">
        <v>11</v>
      </c>
      <c r="B13" s="16">
        <v>498</v>
      </c>
      <c r="C13" s="16">
        <v>480</v>
      </c>
      <c r="D13" s="16">
        <v>478</v>
      </c>
      <c r="E13" s="8">
        <v>485</v>
      </c>
      <c r="F13" s="16">
        <v>475</v>
      </c>
      <c r="G13" s="22">
        <f t="shared" si="0"/>
        <v>9.6</v>
      </c>
      <c r="H13" s="20">
        <f t="shared" si="1"/>
        <v>97.9</v>
      </c>
      <c r="J13" s="8"/>
    </row>
    <row r="14" spans="1:10" ht="19.5" customHeight="1">
      <c r="A14" s="14" t="s">
        <v>10</v>
      </c>
      <c r="B14" s="18">
        <v>278</v>
      </c>
      <c r="C14" s="18">
        <v>286</v>
      </c>
      <c r="D14" s="18">
        <v>305</v>
      </c>
      <c r="E14" s="8">
        <v>305</v>
      </c>
      <c r="F14" s="18">
        <v>309</v>
      </c>
      <c r="G14" s="22">
        <f t="shared" si="0"/>
        <v>6.3</v>
      </c>
      <c r="H14" s="20">
        <f t="shared" si="1"/>
        <v>101.3</v>
      </c>
      <c r="J14" s="8"/>
    </row>
    <row r="15" spans="1:10" ht="19.5" customHeight="1">
      <c r="A15" s="15" t="s">
        <v>9</v>
      </c>
      <c r="B15" s="16">
        <v>85</v>
      </c>
      <c r="C15" s="16">
        <v>98</v>
      </c>
      <c r="D15" s="16">
        <v>89</v>
      </c>
      <c r="E15" s="8">
        <v>101</v>
      </c>
      <c r="F15" s="16">
        <v>97</v>
      </c>
      <c r="G15" s="23">
        <f t="shared" si="0"/>
        <v>2</v>
      </c>
      <c r="H15" s="20">
        <f t="shared" si="1"/>
        <v>96</v>
      </c>
      <c r="J15" s="8"/>
    </row>
    <row r="16" spans="1:10" ht="19.5" customHeight="1">
      <c r="A16" s="13" t="s">
        <v>5</v>
      </c>
      <c r="B16" s="17">
        <v>132</v>
      </c>
      <c r="C16" s="17">
        <v>135</v>
      </c>
      <c r="D16" s="17">
        <v>146</v>
      </c>
      <c r="E16" s="34">
        <v>147</v>
      </c>
      <c r="F16" s="17">
        <f>SUM(F17:F19)</f>
        <v>146</v>
      </c>
      <c r="G16" s="21">
        <f t="shared" si="0"/>
        <v>3</v>
      </c>
      <c r="H16" s="21">
        <f t="shared" si="1"/>
        <v>99.3</v>
      </c>
      <c r="J16" s="8"/>
    </row>
    <row r="17" spans="1:10" ht="19.5" customHeight="1">
      <c r="A17" s="14" t="s">
        <v>8</v>
      </c>
      <c r="B17" s="16">
        <v>71</v>
      </c>
      <c r="C17" s="16">
        <v>73</v>
      </c>
      <c r="D17" s="16">
        <v>80</v>
      </c>
      <c r="E17" s="8">
        <v>82</v>
      </c>
      <c r="F17" s="25">
        <v>79</v>
      </c>
      <c r="G17" s="22">
        <f t="shared" si="0"/>
        <v>1.6</v>
      </c>
      <c r="H17" s="20">
        <f t="shared" si="1"/>
        <v>96.3</v>
      </c>
      <c r="J17" s="8"/>
    </row>
    <row r="18" spans="1:10" ht="19.5" customHeight="1">
      <c r="A18" s="14" t="s">
        <v>7</v>
      </c>
      <c r="B18" s="16">
        <v>40</v>
      </c>
      <c r="C18" s="16">
        <v>39</v>
      </c>
      <c r="D18" s="16">
        <v>44</v>
      </c>
      <c r="E18" s="8">
        <v>43</v>
      </c>
      <c r="F18" s="25">
        <v>43</v>
      </c>
      <c r="G18" s="22">
        <f t="shared" si="0"/>
        <v>0.9</v>
      </c>
      <c r="H18" s="20">
        <f t="shared" si="1"/>
        <v>100</v>
      </c>
      <c r="J18" s="8"/>
    </row>
    <row r="19" spans="1:10" ht="19.5" customHeight="1">
      <c r="A19" s="15" t="s">
        <v>6</v>
      </c>
      <c r="B19" s="19">
        <v>21</v>
      </c>
      <c r="C19" s="19">
        <v>23</v>
      </c>
      <c r="D19" s="19">
        <v>22</v>
      </c>
      <c r="E19" s="35">
        <v>22</v>
      </c>
      <c r="F19" s="26">
        <v>24</v>
      </c>
      <c r="G19" s="24">
        <f t="shared" si="0"/>
        <v>0.5</v>
      </c>
      <c r="H19" s="24">
        <f t="shared" si="1"/>
        <v>109.1</v>
      </c>
      <c r="J19" s="8"/>
    </row>
    <row r="20" spans="1:10" ht="19.5" customHeight="1">
      <c r="A20" s="38"/>
      <c r="B20" s="18"/>
      <c r="C20" s="18"/>
      <c r="D20" s="18"/>
      <c r="E20" s="18"/>
      <c r="F20" s="39"/>
      <c r="G20" s="22"/>
      <c r="H20" s="22"/>
      <c r="J20" s="8"/>
    </row>
    <row r="21" ht="19.5" customHeight="1"/>
    <row r="22" spans="1:8" ht="19.5" customHeight="1">
      <c r="A22" s="50" t="s">
        <v>29</v>
      </c>
      <c r="B22" s="51"/>
      <c r="C22" s="51"/>
      <c r="D22" s="51"/>
      <c r="E22" s="51"/>
      <c r="F22" s="51"/>
      <c r="G22" s="51"/>
      <c r="H22" s="51"/>
    </row>
    <row r="23" spans="1:8" ht="19.5" customHeight="1" thickBot="1">
      <c r="A23" s="3"/>
      <c r="B23" s="2"/>
      <c r="C23" s="7"/>
      <c r="D23" s="7"/>
      <c r="E23" s="7"/>
      <c r="F23" s="7"/>
      <c r="G23" s="60" t="s">
        <v>3</v>
      </c>
      <c r="H23" s="60"/>
    </row>
    <row r="24" spans="1:8" ht="9.75" customHeight="1" thickTop="1">
      <c r="A24" s="52" t="s">
        <v>0</v>
      </c>
      <c r="B24" s="54" t="s">
        <v>21</v>
      </c>
      <c r="C24" s="54" t="s">
        <v>22</v>
      </c>
      <c r="D24" s="54" t="s">
        <v>23</v>
      </c>
      <c r="E24" s="57" t="s">
        <v>24</v>
      </c>
      <c r="F24" s="57" t="s">
        <v>26</v>
      </c>
      <c r="G24" s="11"/>
      <c r="H24" s="12"/>
    </row>
    <row r="25" spans="1:8" ht="9.75" customHeight="1">
      <c r="A25" s="53"/>
      <c r="B25" s="55"/>
      <c r="C25" s="55"/>
      <c r="D25" s="55"/>
      <c r="E25" s="58"/>
      <c r="F25" s="58"/>
      <c r="G25" s="47" t="s">
        <v>1</v>
      </c>
      <c r="H25" s="49" t="s">
        <v>2</v>
      </c>
    </row>
    <row r="26" spans="1:8" ht="19.5" customHeight="1">
      <c r="A26" s="4" t="s">
        <v>20</v>
      </c>
      <c r="B26" s="56"/>
      <c r="C26" s="56"/>
      <c r="D26" s="56"/>
      <c r="E26" s="59"/>
      <c r="F26" s="59"/>
      <c r="G26" s="48"/>
      <c r="H26" s="48"/>
    </row>
    <row r="27" spans="1:11" ht="19.5" customHeight="1">
      <c r="A27" s="40" t="s">
        <v>19</v>
      </c>
      <c r="B27" s="45">
        <v>261726</v>
      </c>
      <c r="C27" s="45">
        <v>262878</v>
      </c>
      <c r="D27" s="45">
        <v>271055</v>
      </c>
      <c r="E27" s="45">
        <v>273749</v>
      </c>
      <c r="F27" s="45">
        <f>F28+F32+F37</f>
        <v>272191</v>
      </c>
      <c r="G27" s="43">
        <f>ROUND(F27/$F$27*100,1)</f>
        <v>100</v>
      </c>
      <c r="H27" s="43">
        <f>ROUND(F27/E27*100,1)</f>
        <v>99.4</v>
      </c>
      <c r="J27" s="8"/>
      <c r="K27" s="25"/>
    </row>
    <row r="28" spans="1:11" ht="19.5" customHeight="1">
      <c r="A28" s="13" t="s">
        <v>16</v>
      </c>
      <c r="B28" s="17">
        <v>48319</v>
      </c>
      <c r="C28" s="17">
        <v>45641</v>
      </c>
      <c r="D28" s="17">
        <v>44507</v>
      </c>
      <c r="E28" s="17">
        <v>44554</v>
      </c>
      <c r="F28" s="17">
        <f>SUM(F29:F31)</f>
        <v>43299</v>
      </c>
      <c r="G28" s="21">
        <f aca="true" t="shared" si="2" ref="G28:G40">ROUND(F28/$F$27*100,1)</f>
        <v>15.9</v>
      </c>
      <c r="H28" s="21">
        <f aca="true" t="shared" si="3" ref="H28:H40">ROUND(F28/E28*100,1)</f>
        <v>97.2</v>
      </c>
      <c r="J28" s="8"/>
      <c r="K28" s="25"/>
    </row>
    <row r="29" spans="1:11" ht="19.5" customHeight="1">
      <c r="A29" s="14" t="s">
        <v>15</v>
      </c>
      <c r="B29" s="25">
        <v>13785</v>
      </c>
      <c r="C29" s="25">
        <v>10401</v>
      </c>
      <c r="D29" s="16">
        <v>9575</v>
      </c>
      <c r="E29" s="16">
        <v>9522</v>
      </c>
      <c r="F29" s="16">
        <v>9352</v>
      </c>
      <c r="G29" s="22">
        <f t="shared" si="2"/>
        <v>3.4</v>
      </c>
      <c r="H29" s="20">
        <f t="shared" si="3"/>
        <v>98.2</v>
      </c>
      <c r="J29" s="8"/>
      <c r="K29" s="25"/>
    </row>
    <row r="30" spans="1:11" ht="19.5" customHeight="1">
      <c r="A30" s="14" t="s">
        <v>14</v>
      </c>
      <c r="B30" s="25">
        <v>18274</v>
      </c>
      <c r="C30" s="25">
        <v>17716</v>
      </c>
      <c r="D30" s="18">
        <v>17581</v>
      </c>
      <c r="E30" s="18">
        <v>17607</v>
      </c>
      <c r="F30" s="18">
        <v>16601</v>
      </c>
      <c r="G30" s="22">
        <f t="shared" si="2"/>
        <v>6.1</v>
      </c>
      <c r="H30" s="20">
        <f t="shared" si="3"/>
        <v>94.3</v>
      </c>
      <c r="J30" s="8"/>
      <c r="K30" s="25"/>
    </row>
    <row r="31" spans="1:11" ht="19.5" customHeight="1">
      <c r="A31" s="15" t="s">
        <v>13</v>
      </c>
      <c r="B31" s="25">
        <v>16260</v>
      </c>
      <c r="C31" s="25">
        <v>17524</v>
      </c>
      <c r="D31" s="16">
        <v>17351</v>
      </c>
      <c r="E31" s="16">
        <v>17425</v>
      </c>
      <c r="F31" s="16">
        <v>17346</v>
      </c>
      <c r="G31" s="23">
        <f t="shared" si="2"/>
        <v>6.4</v>
      </c>
      <c r="H31" s="20">
        <f t="shared" si="3"/>
        <v>99.5</v>
      </c>
      <c r="J31" s="8"/>
      <c r="K31" s="25"/>
    </row>
    <row r="32" spans="1:11" ht="19.5" customHeight="1">
      <c r="A32" s="13" t="s">
        <v>17</v>
      </c>
      <c r="B32" s="17">
        <v>114820</v>
      </c>
      <c r="C32" s="17">
        <v>117079</v>
      </c>
      <c r="D32" s="17">
        <v>117451</v>
      </c>
      <c r="E32" s="17">
        <v>120698</v>
      </c>
      <c r="F32" s="17">
        <f>SUM(F33:F36)</f>
        <v>120254</v>
      </c>
      <c r="G32" s="21">
        <f t="shared" si="2"/>
        <v>44.2</v>
      </c>
      <c r="H32" s="21">
        <f t="shared" si="3"/>
        <v>99.6</v>
      </c>
      <c r="J32" s="8"/>
      <c r="K32" s="25"/>
    </row>
    <row r="33" spans="1:11" ht="19.5" customHeight="1">
      <c r="A33" s="14" t="s">
        <v>12</v>
      </c>
      <c r="B33" s="25">
        <v>21052</v>
      </c>
      <c r="C33" s="25">
        <v>19507</v>
      </c>
      <c r="D33" s="16">
        <v>19918</v>
      </c>
      <c r="E33" s="16">
        <v>20261</v>
      </c>
      <c r="F33" s="16">
        <v>19706</v>
      </c>
      <c r="G33" s="22">
        <f t="shared" si="2"/>
        <v>7.2</v>
      </c>
      <c r="H33" s="20">
        <f t="shared" si="3"/>
        <v>97.3</v>
      </c>
      <c r="J33" s="8"/>
      <c r="K33" s="25"/>
    </row>
    <row r="34" spans="1:11" ht="19.5" customHeight="1">
      <c r="A34" s="14" t="s">
        <v>11</v>
      </c>
      <c r="B34" s="25">
        <v>34593</v>
      </c>
      <c r="C34" s="25">
        <v>33744</v>
      </c>
      <c r="D34" s="16">
        <v>33301</v>
      </c>
      <c r="E34" s="16">
        <v>33713</v>
      </c>
      <c r="F34" s="16">
        <v>33190</v>
      </c>
      <c r="G34" s="22">
        <f t="shared" si="2"/>
        <v>12.2</v>
      </c>
      <c r="H34" s="20">
        <f t="shared" si="3"/>
        <v>98.4</v>
      </c>
      <c r="J34" s="8"/>
      <c r="K34" s="25"/>
    </row>
    <row r="35" spans="1:11" ht="19.5" customHeight="1">
      <c r="A35" s="14" t="s">
        <v>10</v>
      </c>
      <c r="B35" s="25">
        <v>38620</v>
      </c>
      <c r="C35" s="25">
        <v>40039</v>
      </c>
      <c r="D35" s="18">
        <v>42694</v>
      </c>
      <c r="E35" s="18">
        <v>42231</v>
      </c>
      <c r="F35" s="18">
        <v>43510</v>
      </c>
      <c r="G35" s="22">
        <f t="shared" si="2"/>
        <v>16</v>
      </c>
      <c r="H35" s="20">
        <f t="shared" si="3"/>
        <v>103</v>
      </c>
      <c r="J35" s="8"/>
      <c r="K35" s="25"/>
    </row>
    <row r="36" spans="1:11" ht="19.5" customHeight="1">
      <c r="A36" s="15" t="s">
        <v>9</v>
      </c>
      <c r="B36" s="25">
        <v>20555</v>
      </c>
      <c r="C36" s="25">
        <v>23789</v>
      </c>
      <c r="D36" s="16">
        <v>21538</v>
      </c>
      <c r="E36" s="16">
        <v>24493</v>
      </c>
      <c r="F36" s="16">
        <v>23848</v>
      </c>
      <c r="G36" s="23">
        <f t="shared" si="2"/>
        <v>8.8</v>
      </c>
      <c r="H36" s="20">
        <f t="shared" si="3"/>
        <v>97.4</v>
      </c>
      <c r="J36" s="8"/>
      <c r="K36" s="25"/>
    </row>
    <row r="37" spans="1:11" ht="19.5" customHeight="1">
      <c r="A37" s="13" t="s">
        <v>5</v>
      </c>
      <c r="B37" s="17">
        <v>98587</v>
      </c>
      <c r="C37" s="17">
        <v>100158</v>
      </c>
      <c r="D37" s="17">
        <v>109097</v>
      </c>
      <c r="E37" s="17">
        <v>108497</v>
      </c>
      <c r="F37" s="17">
        <f>SUM(F38:F40)</f>
        <v>108638</v>
      </c>
      <c r="G37" s="21">
        <f t="shared" si="2"/>
        <v>39.9</v>
      </c>
      <c r="H37" s="21">
        <f t="shared" si="3"/>
        <v>100.1</v>
      </c>
      <c r="J37" s="8"/>
      <c r="K37" s="25"/>
    </row>
    <row r="38" spans="1:11" ht="19.5" customHeight="1">
      <c r="A38" s="14" t="s">
        <v>8</v>
      </c>
      <c r="B38" s="25">
        <v>26686</v>
      </c>
      <c r="C38" s="25">
        <v>27869</v>
      </c>
      <c r="D38" s="25">
        <v>30143</v>
      </c>
      <c r="E38" s="25">
        <v>31423</v>
      </c>
      <c r="F38" s="25">
        <v>30363</v>
      </c>
      <c r="G38" s="22">
        <f t="shared" si="2"/>
        <v>11.2</v>
      </c>
      <c r="H38" s="20">
        <f t="shared" si="3"/>
        <v>96.6</v>
      </c>
      <c r="J38" s="8"/>
      <c r="K38" s="25"/>
    </row>
    <row r="39" spans="1:11" ht="19.5" customHeight="1">
      <c r="A39" s="14" t="s">
        <v>7</v>
      </c>
      <c r="B39" s="25">
        <v>28320</v>
      </c>
      <c r="C39" s="25">
        <v>27091</v>
      </c>
      <c r="D39" s="25">
        <v>30529</v>
      </c>
      <c r="E39" s="25">
        <v>30010</v>
      </c>
      <c r="F39" s="25">
        <v>29424</v>
      </c>
      <c r="G39" s="22">
        <f t="shared" si="2"/>
        <v>10.8</v>
      </c>
      <c r="H39" s="22">
        <f t="shared" si="3"/>
        <v>98</v>
      </c>
      <c r="J39" s="8"/>
      <c r="K39" s="25"/>
    </row>
    <row r="40" spans="1:11" ht="19.5" customHeight="1">
      <c r="A40" s="15" t="s">
        <v>6</v>
      </c>
      <c r="B40" s="26">
        <v>43581</v>
      </c>
      <c r="C40" s="26">
        <v>45198</v>
      </c>
      <c r="D40" s="26">
        <v>48425</v>
      </c>
      <c r="E40" s="26">
        <v>47064</v>
      </c>
      <c r="F40" s="26">
        <v>48851</v>
      </c>
      <c r="G40" s="24">
        <f t="shared" si="2"/>
        <v>17.9</v>
      </c>
      <c r="H40" s="24">
        <f t="shared" si="3"/>
        <v>103.8</v>
      </c>
      <c r="J40" s="8"/>
      <c r="K40" s="25"/>
    </row>
    <row r="41" ht="15.75" customHeight="1"/>
  </sheetData>
  <sheetProtection/>
  <mergeCells count="19">
    <mergeCell ref="A22:H22"/>
    <mergeCell ref="G23:H23"/>
    <mergeCell ref="A24:A25"/>
    <mergeCell ref="B24:B26"/>
    <mergeCell ref="C24:C26"/>
    <mergeCell ref="D24:D26"/>
    <mergeCell ref="E24:E26"/>
    <mergeCell ref="F24:F26"/>
    <mergeCell ref="G25:G26"/>
    <mergeCell ref="H25:H26"/>
    <mergeCell ref="G4:G5"/>
    <mergeCell ref="H4:H5"/>
    <mergeCell ref="A1:H1"/>
    <mergeCell ref="A3:A4"/>
    <mergeCell ref="B3:B5"/>
    <mergeCell ref="C3:C5"/>
    <mergeCell ref="D3:D5"/>
    <mergeCell ref="E3:E5"/>
    <mergeCell ref="F3:F5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SheetLayoutView="100" zoomScalePageLayoutView="0" workbookViewId="0" topLeftCell="A1">
      <selection activeCell="A2" sqref="A2"/>
    </sheetView>
  </sheetViews>
  <sheetFormatPr defaultColWidth="9.00390625" defaultRowHeight="19.5" customHeight="1"/>
  <cols>
    <col min="1" max="1" width="13.75390625" style="1" customWidth="1"/>
    <col min="2" max="6" width="11.625" style="1" customWidth="1"/>
    <col min="7" max="8" width="8.75390625" style="6" customWidth="1"/>
    <col min="9" max="9" width="9.00390625" style="1" customWidth="1"/>
    <col min="10" max="10" width="23.00390625" style="1" customWidth="1"/>
    <col min="11" max="11" width="17.50390625" style="1" customWidth="1"/>
    <col min="12" max="16384" width="9.00390625" style="1" customWidth="1"/>
  </cols>
  <sheetData>
    <row r="1" spans="1:8" ht="19.5" customHeight="1">
      <c r="A1" s="61" t="s">
        <v>30</v>
      </c>
      <c r="B1" s="61"/>
      <c r="C1" s="61"/>
      <c r="D1" s="61"/>
      <c r="E1" s="61"/>
      <c r="F1" s="61"/>
      <c r="G1" s="61"/>
      <c r="H1" s="62"/>
    </row>
    <row r="2" spans="2:8" ht="19.5" customHeight="1" thickBot="1">
      <c r="B2" s="2"/>
      <c r="C2" s="2"/>
      <c r="D2" s="2"/>
      <c r="E2" s="2"/>
      <c r="F2" s="2"/>
      <c r="G2" s="60" t="s">
        <v>4</v>
      </c>
      <c r="H2" s="63"/>
    </row>
    <row r="3" spans="1:8" ht="9.75" customHeight="1" thickTop="1">
      <c r="A3" s="52" t="s">
        <v>0</v>
      </c>
      <c r="B3" s="54" t="s">
        <v>21</v>
      </c>
      <c r="C3" s="54" t="s">
        <v>22</v>
      </c>
      <c r="D3" s="54" t="s">
        <v>23</v>
      </c>
      <c r="E3" s="57" t="s">
        <v>24</v>
      </c>
      <c r="F3" s="57" t="s">
        <v>26</v>
      </c>
      <c r="G3" s="11"/>
      <c r="H3" s="12"/>
    </row>
    <row r="4" spans="1:8" ht="9.75" customHeight="1">
      <c r="A4" s="53"/>
      <c r="B4" s="55"/>
      <c r="C4" s="55"/>
      <c r="D4" s="55"/>
      <c r="E4" s="58"/>
      <c r="F4" s="58"/>
      <c r="G4" s="47" t="s">
        <v>1</v>
      </c>
      <c r="H4" s="49" t="s">
        <v>2</v>
      </c>
    </row>
    <row r="5" spans="1:8" ht="19.5" customHeight="1">
      <c r="A5" s="4" t="s">
        <v>20</v>
      </c>
      <c r="B5" s="56"/>
      <c r="C5" s="56"/>
      <c r="D5" s="56"/>
      <c r="E5" s="59"/>
      <c r="F5" s="59"/>
      <c r="G5" s="48"/>
      <c r="H5" s="48"/>
    </row>
    <row r="6" spans="1:12" ht="19.5" customHeight="1">
      <c r="A6" s="40" t="s">
        <v>19</v>
      </c>
      <c r="B6" s="42">
        <v>12037605</v>
      </c>
      <c r="C6" s="42">
        <v>11208758</v>
      </c>
      <c r="D6" s="42">
        <v>12279488</v>
      </c>
      <c r="E6" s="42">
        <v>13036042</v>
      </c>
      <c r="F6" s="42">
        <v>12581236</v>
      </c>
      <c r="G6" s="43">
        <f>ROUND(F6/$F$6*100,1)</f>
        <v>100</v>
      </c>
      <c r="H6" s="44">
        <f>ROUND(F6/E6*100,1)</f>
        <v>96.5</v>
      </c>
      <c r="I6" s="33"/>
      <c r="J6" s="8"/>
      <c r="K6" s="8"/>
      <c r="L6" s="36"/>
    </row>
    <row r="7" spans="1:12" ht="19.5" customHeight="1">
      <c r="A7" s="13" t="s">
        <v>16</v>
      </c>
      <c r="B7" s="27">
        <v>1090478</v>
      </c>
      <c r="C7" s="27">
        <v>1043043</v>
      </c>
      <c r="D7" s="27">
        <v>1049600</v>
      </c>
      <c r="E7" s="17">
        <v>962628</v>
      </c>
      <c r="F7" s="17">
        <f>SUM(F8:F10)</f>
        <v>955921</v>
      </c>
      <c r="G7" s="21">
        <f aca="true" t="shared" si="0" ref="G7:G19">ROUND(F7/$F$6*100,1)</f>
        <v>7.6</v>
      </c>
      <c r="H7" s="21">
        <f aca="true" t="shared" si="1" ref="H7:H19">ROUND(F7/E7*100,1)</f>
        <v>99.3</v>
      </c>
      <c r="J7" s="8"/>
      <c r="K7" s="8"/>
      <c r="L7" s="36"/>
    </row>
    <row r="8" spans="1:12" ht="19.5" customHeight="1">
      <c r="A8" s="14" t="s">
        <v>15</v>
      </c>
      <c r="B8" s="16">
        <v>181432</v>
      </c>
      <c r="C8" s="16">
        <v>140953</v>
      </c>
      <c r="D8" s="16">
        <v>137060</v>
      </c>
      <c r="E8" s="16">
        <v>133612</v>
      </c>
      <c r="F8" s="16">
        <v>128065</v>
      </c>
      <c r="G8" s="20">
        <f t="shared" si="0"/>
        <v>1</v>
      </c>
      <c r="H8" s="22">
        <f t="shared" si="1"/>
        <v>95.8</v>
      </c>
      <c r="J8" s="8"/>
      <c r="K8" s="8"/>
      <c r="L8" s="36"/>
    </row>
    <row r="9" spans="1:12" ht="19.5" customHeight="1">
      <c r="A9" s="14" t="s">
        <v>14</v>
      </c>
      <c r="B9" s="18">
        <v>382057</v>
      </c>
      <c r="C9" s="18">
        <v>355927</v>
      </c>
      <c r="D9" s="18">
        <v>361377</v>
      </c>
      <c r="E9" s="18">
        <v>364941</v>
      </c>
      <c r="F9" s="18">
        <v>349313</v>
      </c>
      <c r="G9" s="20">
        <f t="shared" si="0"/>
        <v>2.8</v>
      </c>
      <c r="H9" s="22">
        <f t="shared" si="1"/>
        <v>95.7</v>
      </c>
      <c r="J9" s="8"/>
      <c r="K9" s="8"/>
      <c r="L9" s="36"/>
    </row>
    <row r="10" spans="1:12" ht="19.5" customHeight="1">
      <c r="A10" s="15" t="s">
        <v>13</v>
      </c>
      <c r="B10" s="16">
        <v>526989</v>
      </c>
      <c r="C10" s="16">
        <v>546162</v>
      </c>
      <c r="D10" s="16">
        <v>551164</v>
      </c>
      <c r="E10" s="16">
        <v>464075</v>
      </c>
      <c r="F10" s="16">
        <v>478543</v>
      </c>
      <c r="G10" s="24">
        <f t="shared" si="0"/>
        <v>3.8</v>
      </c>
      <c r="H10" s="24">
        <f t="shared" si="1"/>
        <v>103.1</v>
      </c>
      <c r="J10" s="8"/>
      <c r="K10" s="8"/>
      <c r="L10" s="36"/>
    </row>
    <row r="11" spans="1:12" ht="19.5" customHeight="1">
      <c r="A11" s="13" t="s">
        <v>17</v>
      </c>
      <c r="B11" s="27">
        <v>5314751</v>
      </c>
      <c r="C11" s="27">
        <v>5157745</v>
      </c>
      <c r="D11" s="27">
        <v>5204562</v>
      </c>
      <c r="E11" s="17">
        <v>5605416</v>
      </c>
      <c r="F11" s="17">
        <f>SUM(F12:F15)</f>
        <v>5432707</v>
      </c>
      <c r="G11" s="21">
        <f t="shared" si="0"/>
        <v>43.2</v>
      </c>
      <c r="H11" s="21">
        <f t="shared" si="1"/>
        <v>96.9</v>
      </c>
      <c r="J11" s="8"/>
      <c r="K11" s="8"/>
      <c r="L11" s="36"/>
    </row>
    <row r="12" spans="1:12" ht="19.5" customHeight="1">
      <c r="A12" s="14" t="s">
        <v>12</v>
      </c>
      <c r="B12" s="16">
        <v>724458</v>
      </c>
      <c r="C12" s="16">
        <v>553952</v>
      </c>
      <c r="D12" s="16">
        <v>603417</v>
      </c>
      <c r="E12" s="16">
        <v>803586</v>
      </c>
      <c r="F12" s="16">
        <v>785270</v>
      </c>
      <c r="G12" s="20">
        <f t="shared" si="0"/>
        <v>6.2</v>
      </c>
      <c r="H12" s="20">
        <f t="shared" si="1"/>
        <v>97.7</v>
      </c>
      <c r="J12" s="8"/>
      <c r="K12" s="8"/>
      <c r="L12" s="36"/>
    </row>
    <row r="13" spans="1:12" ht="19.5" customHeight="1">
      <c r="A13" s="14" t="s">
        <v>11</v>
      </c>
      <c r="B13" s="16">
        <v>1335136</v>
      </c>
      <c r="C13" s="16">
        <v>1373505</v>
      </c>
      <c r="D13" s="16">
        <v>1372735</v>
      </c>
      <c r="E13" s="16">
        <v>1363746</v>
      </c>
      <c r="F13" s="16">
        <v>1378129</v>
      </c>
      <c r="G13" s="20">
        <f t="shared" si="0"/>
        <v>11</v>
      </c>
      <c r="H13" s="20">
        <f t="shared" si="1"/>
        <v>101.1</v>
      </c>
      <c r="J13" s="8"/>
      <c r="K13" s="8"/>
      <c r="L13" s="36"/>
    </row>
    <row r="14" spans="1:12" ht="19.5" customHeight="1">
      <c r="A14" s="14" t="s">
        <v>10</v>
      </c>
      <c r="B14" s="18">
        <v>1668071</v>
      </c>
      <c r="C14" s="18">
        <v>1562191</v>
      </c>
      <c r="D14" s="18">
        <v>1771682</v>
      </c>
      <c r="E14" s="18">
        <v>1894952</v>
      </c>
      <c r="F14" s="18">
        <v>1923301</v>
      </c>
      <c r="G14" s="22">
        <f t="shared" si="0"/>
        <v>15.3</v>
      </c>
      <c r="H14" s="22">
        <f t="shared" si="1"/>
        <v>101.5</v>
      </c>
      <c r="J14" s="8"/>
      <c r="K14" s="8"/>
      <c r="L14" s="36"/>
    </row>
    <row r="15" spans="1:12" ht="19.5" customHeight="1">
      <c r="A15" s="15" t="s">
        <v>9</v>
      </c>
      <c r="B15" s="16">
        <v>1587085</v>
      </c>
      <c r="C15" s="16">
        <v>1668097</v>
      </c>
      <c r="D15" s="16">
        <v>1456727</v>
      </c>
      <c r="E15" s="16">
        <v>1543132</v>
      </c>
      <c r="F15" s="16">
        <v>1346007</v>
      </c>
      <c r="G15" s="24">
        <f t="shared" si="0"/>
        <v>10.7</v>
      </c>
      <c r="H15" s="22">
        <f t="shared" si="1"/>
        <v>87.2</v>
      </c>
      <c r="J15" s="8"/>
      <c r="K15" s="8"/>
      <c r="L15" s="36"/>
    </row>
    <row r="16" spans="1:12" ht="19.5" customHeight="1">
      <c r="A16" s="13" t="s">
        <v>5</v>
      </c>
      <c r="B16" s="27">
        <v>5632376</v>
      </c>
      <c r="C16" s="27">
        <v>5007970</v>
      </c>
      <c r="D16" s="27">
        <v>6025326</v>
      </c>
      <c r="E16" s="17">
        <v>6467998</v>
      </c>
      <c r="F16" s="17">
        <f>SUM(F17:F19)</f>
        <v>6192608</v>
      </c>
      <c r="G16" s="21">
        <f t="shared" si="0"/>
        <v>49.2</v>
      </c>
      <c r="H16" s="21">
        <f t="shared" si="1"/>
        <v>95.7</v>
      </c>
      <c r="J16" s="8"/>
      <c r="K16" s="8"/>
      <c r="L16" s="36"/>
    </row>
    <row r="17" spans="1:12" ht="19.5" customHeight="1">
      <c r="A17" s="14" t="s">
        <v>8</v>
      </c>
      <c r="B17" s="28">
        <v>1506673</v>
      </c>
      <c r="C17" s="28">
        <v>1365036</v>
      </c>
      <c r="D17" s="28">
        <v>1768408</v>
      </c>
      <c r="E17" s="28">
        <v>1584968</v>
      </c>
      <c r="F17" s="16">
        <v>1577721</v>
      </c>
      <c r="G17" s="20">
        <f t="shared" si="0"/>
        <v>12.5</v>
      </c>
      <c r="H17" s="22">
        <f t="shared" si="1"/>
        <v>99.5</v>
      </c>
      <c r="J17" s="8"/>
      <c r="K17" s="8"/>
      <c r="L17" s="36"/>
    </row>
    <row r="18" spans="1:12" ht="19.5" customHeight="1">
      <c r="A18" s="14" t="s">
        <v>7</v>
      </c>
      <c r="B18" s="29">
        <v>1542211</v>
      </c>
      <c r="C18" s="29">
        <v>1341633</v>
      </c>
      <c r="D18" s="29">
        <v>1610980</v>
      </c>
      <c r="E18" s="29">
        <v>1778021</v>
      </c>
      <c r="F18" s="18">
        <v>1613693</v>
      </c>
      <c r="G18" s="20">
        <f t="shared" si="0"/>
        <v>12.8</v>
      </c>
      <c r="H18" s="22">
        <f t="shared" si="1"/>
        <v>90.8</v>
      </c>
      <c r="J18" s="8"/>
      <c r="K18" s="8"/>
      <c r="L18" s="36"/>
    </row>
    <row r="19" spans="1:12" ht="19.5" customHeight="1">
      <c r="A19" s="15" t="s">
        <v>6</v>
      </c>
      <c r="B19" s="30">
        <v>2583492</v>
      </c>
      <c r="C19" s="30">
        <v>2301302</v>
      </c>
      <c r="D19" s="30">
        <v>2645938</v>
      </c>
      <c r="E19" s="30">
        <v>3105009</v>
      </c>
      <c r="F19" s="19">
        <v>3001194</v>
      </c>
      <c r="G19" s="24">
        <f t="shared" si="0"/>
        <v>23.9</v>
      </c>
      <c r="H19" s="24">
        <f t="shared" si="1"/>
        <v>96.7</v>
      </c>
      <c r="J19" s="8"/>
      <c r="K19" s="8"/>
      <c r="L19" s="36"/>
    </row>
    <row r="20" spans="1:8" ht="19.5" customHeight="1">
      <c r="A20" s="37" t="s">
        <v>25</v>
      </c>
      <c r="B20" s="2"/>
      <c r="C20" s="2"/>
      <c r="D20" s="2"/>
      <c r="E20" s="2"/>
      <c r="F20" s="2"/>
      <c r="G20" s="5"/>
      <c r="H20" s="5"/>
    </row>
    <row r="21" spans="2:8" ht="19.5" customHeight="1">
      <c r="B21" s="2"/>
      <c r="C21" s="2"/>
      <c r="D21" s="2"/>
      <c r="E21" s="2"/>
      <c r="F21" s="2"/>
      <c r="G21" s="5"/>
      <c r="H21" s="5"/>
    </row>
    <row r="22" spans="1:8" ht="19.5" customHeight="1">
      <c r="A22" s="61" t="s">
        <v>31</v>
      </c>
      <c r="B22" s="61"/>
      <c r="C22" s="61"/>
      <c r="D22" s="61"/>
      <c r="E22" s="61"/>
      <c r="F22" s="61"/>
      <c r="G22" s="61"/>
      <c r="H22" s="62"/>
    </row>
    <row r="23" spans="2:8" ht="19.5" customHeight="1" thickBot="1">
      <c r="B23" s="2"/>
      <c r="C23" s="2"/>
      <c r="D23" s="2"/>
      <c r="E23" s="2"/>
      <c r="F23" s="2"/>
      <c r="G23" s="60" t="s">
        <v>4</v>
      </c>
      <c r="H23" s="63"/>
    </row>
    <row r="24" spans="1:8" ht="9.75" customHeight="1" thickTop="1">
      <c r="A24" s="52" t="s">
        <v>0</v>
      </c>
      <c r="B24" s="54" t="s">
        <v>21</v>
      </c>
      <c r="C24" s="54" t="s">
        <v>22</v>
      </c>
      <c r="D24" s="54" t="s">
        <v>23</v>
      </c>
      <c r="E24" s="57" t="s">
        <v>24</v>
      </c>
      <c r="F24" s="57" t="s">
        <v>26</v>
      </c>
      <c r="G24" s="11"/>
      <c r="H24" s="12"/>
    </row>
    <row r="25" spans="1:8" ht="9.75" customHeight="1">
      <c r="A25" s="53"/>
      <c r="B25" s="55"/>
      <c r="C25" s="55"/>
      <c r="D25" s="55"/>
      <c r="E25" s="58"/>
      <c r="F25" s="58"/>
      <c r="G25" s="47" t="s">
        <v>1</v>
      </c>
      <c r="H25" s="49" t="s">
        <v>2</v>
      </c>
    </row>
    <row r="26" spans="1:8" ht="19.5" customHeight="1">
      <c r="A26" s="4" t="s">
        <v>20</v>
      </c>
      <c r="B26" s="56"/>
      <c r="C26" s="56"/>
      <c r="D26" s="56"/>
      <c r="E26" s="59"/>
      <c r="F26" s="59"/>
      <c r="G26" s="48"/>
      <c r="H26" s="48"/>
    </row>
    <row r="27" spans="1:12" ht="19.5" customHeight="1">
      <c r="A27" s="40" t="s">
        <v>19</v>
      </c>
      <c r="B27" s="41">
        <v>3682127</v>
      </c>
      <c r="C27" s="41">
        <v>3655662</v>
      </c>
      <c r="D27" s="41">
        <v>4363123</v>
      </c>
      <c r="E27" s="41">
        <v>4493584</v>
      </c>
      <c r="F27" s="42">
        <v>4211881</v>
      </c>
      <c r="G27" s="43">
        <f>ROUND(F27/$F$27*100,1)</f>
        <v>100</v>
      </c>
      <c r="H27" s="43">
        <f>ROUND(F27/E27*100,1)</f>
        <v>93.7</v>
      </c>
      <c r="I27" s="33"/>
      <c r="J27" s="8"/>
      <c r="K27" s="8"/>
      <c r="L27" s="36"/>
    </row>
    <row r="28" spans="1:12" ht="19.5" customHeight="1">
      <c r="A28" s="13" t="s">
        <v>16</v>
      </c>
      <c r="B28" s="27">
        <v>389496</v>
      </c>
      <c r="C28" s="27">
        <v>375935</v>
      </c>
      <c r="D28" s="27">
        <v>369295</v>
      </c>
      <c r="E28" s="17">
        <v>360302</v>
      </c>
      <c r="F28" s="17">
        <f>SUM(F29:F31)</f>
        <v>369671</v>
      </c>
      <c r="G28" s="21">
        <f aca="true" t="shared" si="2" ref="G28:G40">ROUND(F28/$F$27*100,1)</f>
        <v>8.8</v>
      </c>
      <c r="H28" s="21">
        <f aca="true" t="shared" si="3" ref="H28:H40">ROUND(F28/E28*100,1)</f>
        <v>102.6</v>
      </c>
      <c r="J28" s="8"/>
      <c r="K28" s="8"/>
      <c r="L28" s="36"/>
    </row>
    <row r="29" spans="1:12" ht="19.5" customHeight="1">
      <c r="A29" s="14" t="s">
        <v>15</v>
      </c>
      <c r="B29" s="31">
        <v>84550</v>
      </c>
      <c r="C29" s="31">
        <v>63353</v>
      </c>
      <c r="D29" s="31">
        <v>58626</v>
      </c>
      <c r="E29" s="16">
        <v>57716</v>
      </c>
      <c r="F29" s="16">
        <v>55495</v>
      </c>
      <c r="G29" s="20">
        <f t="shared" si="2"/>
        <v>1.3</v>
      </c>
      <c r="H29" s="22">
        <f t="shared" si="3"/>
        <v>96.2</v>
      </c>
      <c r="J29" s="8"/>
      <c r="K29" s="8"/>
      <c r="L29" s="36"/>
    </row>
    <row r="30" spans="1:12" ht="19.5" customHeight="1">
      <c r="A30" s="14" t="s">
        <v>14</v>
      </c>
      <c r="B30" s="31">
        <v>152449</v>
      </c>
      <c r="C30" s="31">
        <v>148007</v>
      </c>
      <c r="D30" s="31">
        <v>141825</v>
      </c>
      <c r="E30" s="18">
        <v>140034</v>
      </c>
      <c r="F30" s="18">
        <v>141552</v>
      </c>
      <c r="G30" s="20">
        <f t="shared" si="2"/>
        <v>3.4</v>
      </c>
      <c r="H30" s="22">
        <f t="shared" si="3"/>
        <v>101.1</v>
      </c>
      <c r="J30" s="8"/>
      <c r="K30" s="8"/>
      <c r="L30" s="36"/>
    </row>
    <row r="31" spans="1:12" ht="19.5" customHeight="1">
      <c r="A31" s="15" t="s">
        <v>13</v>
      </c>
      <c r="B31" s="31">
        <v>152497</v>
      </c>
      <c r="C31" s="31">
        <v>164575</v>
      </c>
      <c r="D31" s="31">
        <v>168844</v>
      </c>
      <c r="E31" s="16">
        <v>162552</v>
      </c>
      <c r="F31" s="16">
        <v>172624</v>
      </c>
      <c r="G31" s="20">
        <f t="shared" si="2"/>
        <v>4.1</v>
      </c>
      <c r="H31" s="24">
        <f t="shared" si="3"/>
        <v>106.2</v>
      </c>
      <c r="J31" s="8"/>
      <c r="K31" s="8"/>
      <c r="L31" s="36"/>
    </row>
    <row r="32" spans="1:12" ht="19.5" customHeight="1">
      <c r="A32" s="13" t="s">
        <v>17</v>
      </c>
      <c r="B32" s="27">
        <v>1671636</v>
      </c>
      <c r="C32" s="27">
        <v>1654955</v>
      </c>
      <c r="D32" s="27">
        <v>1721681</v>
      </c>
      <c r="E32" s="17">
        <v>1769264</v>
      </c>
      <c r="F32" s="17">
        <f>SUM(F33:F36)</f>
        <v>1737562</v>
      </c>
      <c r="G32" s="21">
        <f t="shared" si="2"/>
        <v>41.3</v>
      </c>
      <c r="H32" s="21">
        <f t="shared" si="3"/>
        <v>98.2</v>
      </c>
      <c r="J32" s="8"/>
      <c r="K32" s="8"/>
      <c r="L32" s="36"/>
    </row>
    <row r="33" spans="1:12" ht="19.5" customHeight="1">
      <c r="A33" s="14" t="s">
        <v>12</v>
      </c>
      <c r="B33" s="31">
        <v>220950</v>
      </c>
      <c r="C33" s="31">
        <v>177756</v>
      </c>
      <c r="D33" s="31">
        <v>192199</v>
      </c>
      <c r="E33" s="16">
        <v>218407</v>
      </c>
      <c r="F33" s="16">
        <v>217369</v>
      </c>
      <c r="G33" s="20">
        <f t="shared" si="2"/>
        <v>5.2</v>
      </c>
      <c r="H33" s="20">
        <f t="shared" si="3"/>
        <v>99.5</v>
      </c>
      <c r="J33" s="8"/>
      <c r="K33" s="8"/>
      <c r="L33" s="36"/>
    </row>
    <row r="34" spans="1:12" ht="19.5" customHeight="1">
      <c r="A34" s="14" t="s">
        <v>11</v>
      </c>
      <c r="B34" s="31">
        <v>399973</v>
      </c>
      <c r="C34" s="31">
        <v>423380</v>
      </c>
      <c r="D34" s="31">
        <v>424544</v>
      </c>
      <c r="E34" s="16">
        <v>417586</v>
      </c>
      <c r="F34" s="16">
        <v>447769</v>
      </c>
      <c r="G34" s="20">
        <f t="shared" si="2"/>
        <v>10.6</v>
      </c>
      <c r="H34" s="20">
        <f t="shared" si="3"/>
        <v>107.2</v>
      </c>
      <c r="J34" s="8"/>
      <c r="K34" s="8"/>
      <c r="L34" s="36"/>
    </row>
    <row r="35" spans="1:12" ht="19.5" customHeight="1">
      <c r="A35" s="14" t="s">
        <v>10</v>
      </c>
      <c r="B35" s="31">
        <v>577783</v>
      </c>
      <c r="C35" s="31">
        <v>519573</v>
      </c>
      <c r="D35" s="31">
        <v>595107</v>
      </c>
      <c r="E35" s="18">
        <v>611481</v>
      </c>
      <c r="F35" s="18">
        <v>607405</v>
      </c>
      <c r="G35" s="20">
        <f t="shared" si="2"/>
        <v>14.4</v>
      </c>
      <c r="H35" s="20">
        <f t="shared" si="3"/>
        <v>99.3</v>
      </c>
      <c r="J35" s="8"/>
      <c r="K35" s="8"/>
      <c r="L35" s="36"/>
    </row>
    <row r="36" spans="1:12" ht="19.5" customHeight="1">
      <c r="A36" s="15" t="s">
        <v>9</v>
      </c>
      <c r="B36" s="31">
        <v>472930</v>
      </c>
      <c r="C36" s="31">
        <v>534246</v>
      </c>
      <c r="D36" s="31">
        <v>509831</v>
      </c>
      <c r="E36" s="16">
        <v>521790</v>
      </c>
      <c r="F36" s="16">
        <v>465019</v>
      </c>
      <c r="G36" s="20">
        <f t="shared" si="2"/>
        <v>11</v>
      </c>
      <c r="H36" s="20">
        <f t="shared" si="3"/>
        <v>89.1</v>
      </c>
      <c r="J36" s="8"/>
      <c r="K36" s="8"/>
      <c r="L36" s="36"/>
    </row>
    <row r="37" spans="1:12" ht="19.5" customHeight="1">
      <c r="A37" s="13" t="s">
        <v>5</v>
      </c>
      <c r="B37" s="27">
        <v>1620995</v>
      </c>
      <c r="C37" s="27">
        <v>1624772</v>
      </c>
      <c r="D37" s="27">
        <v>2272147</v>
      </c>
      <c r="E37" s="17">
        <v>2364017</v>
      </c>
      <c r="F37" s="17">
        <f>SUM(F38:F40)</f>
        <v>2104649</v>
      </c>
      <c r="G37" s="21">
        <f t="shared" si="2"/>
        <v>50</v>
      </c>
      <c r="H37" s="21">
        <f t="shared" si="3"/>
        <v>89</v>
      </c>
      <c r="J37" s="8"/>
      <c r="K37" s="8"/>
      <c r="L37" s="36"/>
    </row>
    <row r="38" spans="1:12" ht="19.5" customHeight="1">
      <c r="A38" s="14" t="s">
        <v>8</v>
      </c>
      <c r="B38" s="31">
        <v>519283</v>
      </c>
      <c r="C38" s="31">
        <v>504050</v>
      </c>
      <c r="D38" s="31">
        <v>688190</v>
      </c>
      <c r="E38" s="31">
        <v>555459</v>
      </c>
      <c r="F38" s="16">
        <v>504044</v>
      </c>
      <c r="G38" s="20">
        <f t="shared" si="2"/>
        <v>12</v>
      </c>
      <c r="H38" s="22">
        <f t="shared" si="3"/>
        <v>90.7</v>
      </c>
      <c r="J38" s="8"/>
      <c r="K38" s="8"/>
      <c r="L38" s="36"/>
    </row>
    <row r="39" spans="1:12" ht="19.5" customHeight="1">
      <c r="A39" s="14" t="s">
        <v>7</v>
      </c>
      <c r="B39" s="31">
        <v>515529</v>
      </c>
      <c r="C39" s="31">
        <v>447467</v>
      </c>
      <c r="D39" s="31">
        <v>518493</v>
      </c>
      <c r="E39" s="31">
        <v>571531</v>
      </c>
      <c r="F39" s="18">
        <v>493925</v>
      </c>
      <c r="G39" s="20">
        <f t="shared" si="2"/>
        <v>11.7</v>
      </c>
      <c r="H39" s="22">
        <f t="shared" si="3"/>
        <v>86.4</v>
      </c>
      <c r="J39" s="8"/>
      <c r="K39" s="8"/>
      <c r="L39" s="36"/>
    </row>
    <row r="40" spans="1:12" ht="19.5" customHeight="1">
      <c r="A40" s="15" t="s">
        <v>6</v>
      </c>
      <c r="B40" s="30">
        <v>586183</v>
      </c>
      <c r="C40" s="30">
        <v>673256</v>
      </c>
      <c r="D40" s="30">
        <v>1065464</v>
      </c>
      <c r="E40" s="30">
        <v>1237027</v>
      </c>
      <c r="F40" s="19">
        <v>1106680</v>
      </c>
      <c r="G40" s="24">
        <f t="shared" si="2"/>
        <v>26.3</v>
      </c>
      <c r="H40" s="24">
        <f t="shared" si="3"/>
        <v>89.5</v>
      </c>
      <c r="I40" s="33"/>
      <c r="J40" s="8"/>
      <c r="K40" s="8"/>
      <c r="L40" s="36"/>
    </row>
    <row r="41" spans="1:8" ht="15.75" customHeight="1">
      <c r="A41" s="37" t="s">
        <v>27</v>
      </c>
      <c r="B41" s="2"/>
      <c r="C41" s="2"/>
      <c r="D41" s="2"/>
      <c r="E41" s="2"/>
      <c r="F41" s="32"/>
      <c r="G41" s="5"/>
      <c r="H41" s="5"/>
    </row>
    <row r="42" spans="1:8" ht="15.75" customHeight="1">
      <c r="A42" s="37" t="s">
        <v>25</v>
      </c>
      <c r="B42" s="2"/>
      <c r="C42" s="2"/>
      <c r="D42" s="2"/>
      <c r="E42" s="2"/>
      <c r="F42" s="2"/>
      <c r="G42" s="5"/>
      <c r="H42" s="5"/>
    </row>
  </sheetData>
  <sheetProtection/>
  <mergeCells count="20">
    <mergeCell ref="A1:H1"/>
    <mergeCell ref="G2:H2"/>
    <mergeCell ref="A3:A4"/>
    <mergeCell ref="B3:B5"/>
    <mergeCell ref="C3:C5"/>
    <mergeCell ref="D3:D5"/>
    <mergeCell ref="F3:F5"/>
    <mergeCell ref="E3:E5"/>
    <mergeCell ref="G4:G5"/>
    <mergeCell ref="H4:H5"/>
    <mergeCell ref="A22:H22"/>
    <mergeCell ref="G23:H23"/>
    <mergeCell ref="A24:A25"/>
    <mergeCell ref="B24:B26"/>
    <mergeCell ref="C24:C26"/>
    <mergeCell ref="D24:D26"/>
    <mergeCell ref="F24:F26"/>
    <mergeCell ref="E24:E26"/>
    <mergeCell ref="G25:G26"/>
    <mergeCell ref="H25:H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Administrator</cp:lastModifiedBy>
  <cp:lastPrinted>2020-04-17T07:23:10Z</cp:lastPrinted>
  <dcterms:created xsi:type="dcterms:W3CDTF">1999-11-05T07:59:01Z</dcterms:created>
  <dcterms:modified xsi:type="dcterms:W3CDTF">2021-09-13T06:20:42Z</dcterms:modified>
  <cp:category/>
  <cp:version/>
  <cp:contentType/>
  <cp:contentStatus/>
</cp:coreProperties>
</file>