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21_学校基本・保健\01_学校基本\〇R6学校基本\15.確報\報告書\07 HP\統計表\"/>
    </mc:Choice>
  </mc:AlternateContent>
  <bookViews>
    <workbookView xWindow="120" yWindow="15" windowWidth="9555" windowHeight="7095" tabRatio="707"/>
  </bookViews>
  <sheets>
    <sheet name="第1表" sheetId="5" r:id="rId1"/>
  </sheets>
  <definedNames>
    <definedName name="_xlnm.Print_Area" localSheetId="0">第1表!$A$1:$V$68</definedName>
  </definedNames>
  <calcPr calcId="162913"/>
</workbook>
</file>

<file path=xl/calcChain.xml><?xml version="1.0" encoding="utf-8"?>
<calcChain xmlns="http://schemas.openxmlformats.org/spreadsheetml/2006/main">
  <c r="J10" i="5" l="1"/>
  <c r="J9" i="5"/>
  <c r="V59" i="5" l="1"/>
  <c r="U59" i="5"/>
  <c r="T59" i="5"/>
  <c r="S59" i="5"/>
  <c r="R59" i="5"/>
  <c r="Q59" i="5"/>
  <c r="P59" i="5"/>
  <c r="O59" i="5"/>
  <c r="N59" i="5"/>
  <c r="M59" i="5"/>
  <c r="L59" i="5"/>
  <c r="K59" i="5"/>
  <c r="I59" i="5"/>
  <c r="H59" i="5"/>
  <c r="G59" i="5"/>
  <c r="V54" i="5"/>
  <c r="U54" i="5"/>
  <c r="T54" i="5"/>
  <c r="S54" i="5"/>
  <c r="R54" i="5"/>
  <c r="Q54" i="5"/>
  <c r="P54" i="5"/>
  <c r="O54" i="5"/>
  <c r="N54" i="5"/>
  <c r="M54" i="5"/>
  <c r="L54" i="5"/>
  <c r="K54" i="5"/>
  <c r="I54" i="5"/>
  <c r="H54" i="5"/>
  <c r="G54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V44" i="5"/>
  <c r="U44" i="5"/>
  <c r="T44" i="5"/>
  <c r="S44" i="5"/>
  <c r="R44" i="5"/>
  <c r="Q44" i="5"/>
  <c r="P44" i="5"/>
  <c r="O44" i="5"/>
  <c r="N44" i="5"/>
  <c r="M44" i="5"/>
  <c r="L44" i="5"/>
  <c r="K44" i="5"/>
  <c r="I44" i="5"/>
  <c r="H44" i="5"/>
  <c r="G44" i="5"/>
  <c r="V37" i="5"/>
  <c r="U37" i="5"/>
  <c r="T37" i="5"/>
  <c r="S37" i="5"/>
  <c r="R37" i="5"/>
  <c r="Q37" i="5"/>
  <c r="P37" i="5"/>
  <c r="O37" i="5"/>
  <c r="N37" i="5"/>
  <c r="M37" i="5"/>
  <c r="L37" i="5"/>
  <c r="K37" i="5"/>
  <c r="I37" i="5"/>
  <c r="H37" i="5"/>
  <c r="G37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V10" i="5"/>
  <c r="U10" i="5"/>
  <c r="T10" i="5"/>
  <c r="S10" i="5"/>
  <c r="R10" i="5"/>
  <c r="Q10" i="5"/>
  <c r="P10" i="5"/>
  <c r="O10" i="5"/>
  <c r="N10" i="5"/>
  <c r="M10" i="5"/>
  <c r="L10" i="5"/>
  <c r="K10" i="5"/>
  <c r="I10" i="5"/>
  <c r="H10" i="5"/>
  <c r="G10" i="5"/>
  <c r="V9" i="5"/>
  <c r="U9" i="5"/>
  <c r="T9" i="5"/>
  <c r="S9" i="5"/>
  <c r="R9" i="5"/>
  <c r="Q9" i="5"/>
  <c r="P9" i="5"/>
  <c r="O9" i="5"/>
  <c r="N9" i="5"/>
  <c r="M9" i="5"/>
  <c r="L9" i="5"/>
  <c r="K9" i="5"/>
  <c r="I9" i="5"/>
  <c r="H9" i="5"/>
  <c r="G9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V7" i="5" l="1"/>
  <c r="J7" i="5"/>
  <c r="K7" i="5"/>
  <c r="O7" i="5"/>
  <c r="S7" i="5"/>
  <c r="G7" i="5"/>
  <c r="H7" i="5"/>
  <c r="I7" i="5"/>
  <c r="N7" i="5"/>
  <c r="R7" i="5"/>
  <c r="M7" i="5"/>
  <c r="U7" i="5"/>
  <c r="Q7" i="5"/>
  <c r="L7" i="5"/>
  <c r="P7" i="5"/>
  <c r="T7" i="5"/>
</calcChain>
</file>

<file path=xl/sharedStrings.xml><?xml version="1.0" encoding="utf-8"?>
<sst xmlns="http://schemas.openxmlformats.org/spreadsheetml/2006/main" count="103" uniqueCount="47">
  <si>
    <t>計</t>
  </si>
  <si>
    <t>男</t>
  </si>
  <si>
    <t>女</t>
  </si>
  <si>
    <t>区分</t>
    <rPh sb="0" eb="2">
      <t>クブン</t>
    </rPh>
    <phoneticPr fontId="2"/>
  </si>
  <si>
    <t>計</t>
    <rPh sb="0" eb="1">
      <t>ケイ</t>
    </rPh>
    <phoneticPr fontId="2"/>
  </si>
  <si>
    <t>本校･本園</t>
    <rPh sb="3" eb="4">
      <t>ホン</t>
    </rPh>
    <rPh sb="4" eb="5">
      <t>エン</t>
    </rPh>
    <phoneticPr fontId="2"/>
  </si>
  <si>
    <t>分校･分園</t>
    <rPh sb="3" eb="4">
      <t>ブン</t>
    </rPh>
    <phoneticPr fontId="2"/>
  </si>
  <si>
    <r>
      <t>学 級</t>
    </r>
    <r>
      <rPr>
        <sz val="9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数
(学級)</t>
    </r>
    <rPh sb="7" eb="9">
      <t>ガッキュウ</t>
    </rPh>
    <phoneticPr fontId="2"/>
  </si>
  <si>
    <r>
      <t>職　員　数 (</t>
    </r>
    <r>
      <rPr>
        <sz val="9"/>
        <rFont val="ＭＳ 明朝"/>
        <family val="1"/>
        <charset val="128"/>
      </rPr>
      <t>本　務　者</t>
    </r>
    <r>
      <rPr>
        <sz val="9"/>
        <rFont val="ＭＳ 明朝"/>
        <family val="1"/>
        <charset val="128"/>
      </rPr>
      <t>)　(人)</t>
    </r>
    <rPh sb="7" eb="8">
      <t>ホン</t>
    </rPh>
    <rPh sb="9" eb="10">
      <t>ツトム</t>
    </rPh>
    <rPh sb="11" eb="12">
      <t>シャ</t>
    </rPh>
    <rPh sb="15" eb="16">
      <t>ニン</t>
    </rPh>
    <phoneticPr fontId="2"/>
  </si>
  <si>
    <r>
      <t>学</t>
    </r>
    <r>
      <rPr>
        <sz val="9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校</t>
    </r>
    <r>
      <rPr>
        <sz val="9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数・園</t>
    </r>
    <r>
      <rPr>
        <sz val="9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数　(校・園)</t>
    </r>
    <rPh sb="4" eb="5">
      <t>スウ</t>
    </rPh>
    <rPh sb="11" eb="12">
      <t>コウ</t>
    </rPh>
    <rPh sb="13" eb="14">
      <t>エン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</si>
  <si>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</si>
  <si>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</si>
  <si>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</si>
  <si>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第１表　総　　括</t>
    <rPh sb="0" eb="1">
      <t>ダイ</t>
    </rPh>
    <rPh sb="2" eb="3">
      <t>ヒョウ</t>
    </rPh>
    <rPh sb="4" eb="8">
      <t>ソウカツ</t>
    </rPh>
    <phoneticPr fontId="2"/>
  </si>
  <si>
    <t>本務者</t>
    <phoneticPr fontId="2"/>
  </si>
  <si>
    <t>兼務者</t>
    <phoneticPr fontId="2"/>
  </si>
  <si>
    <t>計</t>
    <phoneticPr fontId="2"/>
  </si>
  <si>
    <t>国　立</t>
    <phoneticPr fontId="2"/>
  </si>
  <si>
    <t>公　立</t>
    <phoneticPr fontId="2"/>
  </si>
  <si>
    <t>私　立</t>
    <phoneticPr fontId="2"/>
  </si>
  <si>
    <t>計</t>
    <phoneticPr fontId="2"/>
  </si>
  <si>
    <t>国　立</t>
    <phoneticPr fontId="2"/>
  </si>
  <si>
    <t>公　立</t>
    <phoneticPr fontId="2"/>
  </si>
  <si>
    <t>私　立</t>
    <phoneticPr fontId="2"/>
  </si>
  <si>
    <t>中　学　校</t>
    <phoneticPr fontId="2"/>
  </si>
  <si>
    <t>高　等　学　校
(全日制･定時制)</t>
    <rPh sb="9" eb="12">
      <t>ゼンニチセイ</t>
    </rPh>
    <rPh sb="13" eb="16">
      <t>テイジセイ</t>
    </rPh>
    <phoneticPr fontId="2"/>
  </si>
  <si>
    <t>国　立</t>
    <phoneticPr fontId="2"/>
  </si>
  <si>
    <t>公　立</t>
    <phoneticPr fontId="2"/>
  </si>
  <si>
    <t>私　立</t>
    <rPh sb="0" eb="3">
      <t>シリツ</t>
    </rPh>
    <phoneticPr fontId="2"/>
  </si>
  <si>
    <t>高　等　学　校
(通信制)</t>
    <rPh sb="9" eb="11">
      <t>ツウシン</t>
    </rPh>
    <rPh sb="11" eb="12">
      <t>テイジセイ</t>
    </rPh>
    <phoneticPr fontId="2"/>
  </si>
  <si>
    <t>専　修　学　校</t>
    <phoneticPr fontId="2"/>
  </si>
  <si>
    <t>国　立</t>
    <phoneticPr fontId="2"/>
  </si>
  <si>
    <t>公　立</t>
    <phoneticPr fontId="2"/>
  </si>
  <si>
    <t>私　立</t>
    <phoneticPr fontId="2"/>
  </si>
  <si>
    <t>各　種　学　校</t>
    <phoneticPr fontId="2"/>
  </si>
  <si>
    <t>…</t>
  </si>
  <si>
    <r>
      <t>中等</t>
    </r>
    <r>
      <rPr>
        <sz val="9"/>
        <rFont val="ＭＳ 明朝"/>
        <family val="1"/>
        <charset val="128"/>
      </rPr>
      <t>教</t>
    </r>
    <r>
      <rPr>
        <sz val="9"/>
        <rFont val="ＭＳ 明朝"/>
        <family val="1"/>
        <charset val="128"/>
      </rPr>
      <t>育</t>
    </r>
    <r>
      <rPr>
        <sz val="9"/>
        <rFont val="ＭＳ 明朝"/>
        <family val="1"/>
        <charset val="128"/>
      </rPr>
      <t>学</t>
    </r>
    <r>
      <rPr>
        <sz val="9"/>
        <rFont val="ＭＳ 明朝"/>
        <family val="1"/>
        <charset val="128"/>
      </rPr>
      <t>校</t>
    </r>
    <rPh sb="0" eb="1">
      <t>ナカ</t>
    </rPh>
    <rPh sb="1" eb="2">
      <t>トウ</t>
    </rPh>
    <rPh sb="2" eb="3">
      <t>キョウ</t>
    </rPh>
    <rPh sb="3" eb="4">
      <t>イク</t>
    </rPh>
    <rPh sb="4" eb="6">
      <t>ガッコウ</t>
    </rPh>
    <phoneticPr fontId="2"/>
  </si>
  <si>
    <r>
      <t xml:space="preserve">園　児・児　童 
 </t>
    </r>
    <r>
      <rPr>
        <sz val="9"/>
        <rFont val="ＭＳ 明朝"/>
        <family val="1"/>
        <charset val="128"/>
      </rPr>
      <t>生　徒　数　(人)</t>
    </r>
    <rPh sb="0" eb="1">
      <t>エン</t>
    </rPh>
    <rPh sb="2" eb="3">
      <t>ジ</t>
    </rPh>
    <rPh sb="17" eb="18">
      <t>ニン</t>
    </rPh>
    <phoneticPr fontId="2"/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</si>
  <si>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2"/>
  </si>
  <si>
    <r>
      <t>教　員 ・教　育・保 育 職 員　</t>
    </r>
    <r>
      <rPr>
        <sz val="9"/>
        <rFont val="ＭＳ 明朝"/>
        <family val="1"/>
        <charset val="128"/>
      </rPr>
      <t>数　　　(人)</t>
    </r>
    <rPh sb="5" eb="6">
      <t>キョウ</t>
    </rPh>
    <rPh sb="7" eb="8">
      <t>イク</t>
    </rPh>
    <rPh sb="9" eb="10">
      <t>ホ</t>
    </rPh>
    <rPh sb="11" eb="12">
      <t>イク</t>
    </rPh>
    <rPh sb="13" eb="14">
      <t>ショク</t>
    </rPh>
    <rPh sb="15" eb="16">
      <t>イン</t>
    </rPh>
    <rPh sb="22" eb="23">
      <t>ニン</t>
    </rPh>
    <phoneticPr fontId="2"/>
  </si>
  <si>
    <t>義　務　教　育　学　校
(全日制･定時制)</t>
    <rPh sb="0" eb="1">
      <t>ギ</t>
    </rPh>
    <rPh sb="2" eb="3">
      <t>ム</t>
    </rPh>
    <rPh sb="4" eb="5">
      <t>キョウ</t>
    </rPh>
    <rPh sb="6" eb="7">
      <t>イク</t>
    </rPh>
    <rPh sb="13" eb="16">
      <t>ゼンニチセイ</t>
    </rPh>
    <rPh sb="17" eb="20">
      <t>テイジセイ</t>
    </rPh>
    <phoneticPr fontId="2"/>
  </si>
  <si>
    <t xml:space="preserve"> 　</t>
    <phoneticPr fontId="2"/>
  </si>
  <si>
    <t>(注) 1. 学級数は、｢単式学級｣、｢複式学級｣及び｢特別支援学級｣の合計による。</t>
    <rPh sb="1" eb="2">
      <t>チュウ</t>
    </rPh>
    <rPh sb="28" eb="30">
      <t>トクベツ</t>
    </rPh>
    <rPh sb="30" eb="32">
      <t>シエン</t>
    </rPh>
    <phoneticPr fontId="2"/>
  </si>
  <si>
    <t xml:space="preserve"> 　  3. 幼稚園及び幼保連携型認定こども園の｢教員数｣には、教育補助員は含んでいない。</t>
    <rPh sb="7" eb="10">
      <t>ヨウチエン</t>
    </rPh>
    <rPh sb="10" eb="11">
      <t>オヨ</t>
    </rPh>
    <rPh sb="12" eb="14">
      <t>ヨウホ</t>
    </rPh>
    <rPh sb="14" eb="17">
      <t>レンケイガタ</t>
    </rPh>
    <rPh sb="17" eb="19">
      <t>ニンテイ</t>
    </rPh>
    <rPh sb="22" eb="23">
      <t>エン</t>
    </rPh>
    <rPh sb="25" eb="28">
      <t>キョウインスウ</t>
    </rPh>
    <rPh sb="32" eb="34">
      <t>キョウイク</t>
    </rPh>
    <rPh sb="34" eb="37">
      <t>ホジョイン</t>
    </rPh>
    <rPh sb="38" eb="39">
      <t>フク</t>
    </rPh>
    <phoneticPr fontId="2"/>
  </si>
  <si>
    <t xml:space="preserve"> 　  4. 平成19年度から法律の改正により、盲学校・聾学校・養護学校の区分がなくなり特別支援学校となった。</t>
    <rPh sb="7" eb="9">
      <t>ヘイセイ</t>
    </rPh>
    <rPh sb="11" eb="13">
      <t>ネンド</t>
    </rPh>
    <rPh sb="15" eb="17">
      <t>ホウリツ</t>
    </rPh>
    <rPh sb="18" eb="20">
      <t>カイセイ</t>
    </rPh>
    <rPh sb="24" eb="27">
      <t>モウガッコウ</t>
    </rPh>
    <rPh sb="28" eb="31">
      <t>ロウガッコウ</t>
    </rPh>
    <rPh sb="32" eb="34">
      <t>ヨウゴ</t>
    </rPh>
    <rPh sb="34" eb="36">
      <t>ガッコウ</t>
    </rPh>
    <rPh sb="37" eb="39">
      <t>クブン</t>
    </rPh>
    <rPh sb="44" eb="46">
      <t>トクベツ</t>
    </rPh>
    <rPh sb="46" eb="48">
      <t>シエン</t>
    </rPh>
    <rPh sb="48" eb="50">
      <t>ガッコウ</t>
    </rPh>
    <phoneticPr fontId="2"/>
  </si>
  <si>
    <t>…</t>
    <phoneticPr fontId="2"/>
  </si>
  <si>
    <t xml:space="preserve"> 　  2. 高等学校(通信制)の｢教員数｣の兼務者数は、当該学校で全日制または定時制の課程を本務としながら、兼ねて通信制課程 を担当している者の人数。協力校などからの兼務者は含んでいない。</t>
    <rPh sb="7" eb="9">
      <t>コウトウ</t>
    </rPh>
    <rPh sb="9" eb="11">
      <t>ガッコウ</t>
    </rPh>
    <rPh sb="12" eb="15">
      <t>ツウシンセイ</t>
    </rPh>
    <rPh sb="18" eb="20">
      <t>キョウイン</t>
    </rPh>
    <rPh sb="20" eb="21">
      <t>スウ</t>
    </rPh>
    <rPh sb="23" eb="25">
      <t>ケンム</t>
    </rPh>
    <rPh sb="25" eb="26">
      <t>シャ</t>
    </rPh>
    <rPh sb="26" eb="27">
      <t>カズ</t>
    </rPh>
    <rPh sb="29" eb="31">
      <t>トウガイ</t>
    </rPh>
    <rPh sb="31" eb="33">
      <t>ガッコウ</t>
    </rPh>
    <rPh sb="34" eb="37">
      <t>ゼンニチセイ</t>
    </rPh>
    <rPh sb="40" eb="43">
      <t>テイジセイ</t>
    </rPh>
    <rPh sb="44" eb="46">
      <t>カテイ</t>
    </rPh>
    <rPh sb="47" eb="49">
      <t>ホンム</t>
    </rPh>
    <rPh sb="55" eb="56">
      <t>カ</t>
    </rPh>
    <rPh sb="58" eb="61">
      <t>ツウシンセイ</t>
    </rPh>
    <rPh sb="61" eb="63">
      <t>カテイ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</si>
</sst>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1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176" fontId="9" fillId="0" borderId="0" applyFill="0" applyBorder="0" applyAlignment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1" fillId="0" borderId="0">
      <alignment horizontal="left"/>
    </xf>
    <xf numFmtId="38" fontId="12" fillId="2" borderId="0" applyNumberFormat="0" applyBorder="0" applyAlignment="0" applyProtection="0"/>
    <xf numFmtId="0" fontId="13" fillId="0" borderId="1" applyNumberFormat="0" applyAlignment="0" applyProtection="0">
      <alignment horizontal="left" vertical="center"/>
    </xf>
    <xf numFmtId="0" fontId="13" fillId="0" borderId="2">
      <alignment horizontal="left" vertical="center"/>
    </xf>
    <xf numFmtId="10" fontId="12" fillId="3" borderId="3" applyNumberFormat="0" applyBorder="0" applyAlignment="0" applyProtection="0"/>
    <xf numFmtId="179" fontId="14" fillId="0" borderId="0"/>
    <xf numFmtId="0" fontId="10" fillId="0" borderId="0"/>
    <xf numFmtId="10" fontId="10" fillId="0" borderId="0" applyFont="0" applyFill="0" applyBorder="0" applyAlignment="0" applyProtection="0"/>
    <xf numFmtId="4" fontId="11" fillId="0" borderId="0">
      <alignment horizontal="right"/>
    </xf>
    <xf numFmtId="4" fontId="15" fillId="0" borderId="0">
      <alignment horizontal="right"/>
    </xf>
    <xf numFmtId="0" fontId="16" fillId="0" borderId="0">
      <alignment horizontal="left"/>
    </xf>
    <xf numFmtId="0" fontId="17" fillId="0" borderId="0"/>
    <xf numFmtId="0" fontId="18" fillId="0" borderId="0">
      <alignment horizontal="center"/>
    </xf>
    <xf numFmtId="0" fontId="19" fillId="0" borderId="0">
      <alignment vertical="center"/>
    </xf>
    <xf numFmtId="38" fontId="1" fillId="0" borderId="0" applyFont="0" applyFill="0" applyBorder="0" applyAlignment="0" applyProtection="0"/>
    <xf numFmtId="38" fontId="4" fillId="0" borderId="0" applyFill="0" applyBorder="0" applyProtection="0">
      <alignment vertical="center"/>
    </xf>
    <xf numFmtId="0" fontId="4" fillId="0" borderId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/>
    <xf numFmtId="0" fontId="4" fillId="0" borderId="0"/>
  </cellStyleXfs>
  <cellXfs count="82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horizontal="distributed" vertical="center"/>
      <protection locked="0"/>
    </xf>
    <xf numFmtId="0" fontId="4" fillId="0" borderId="9" xfId="0" applyFont="1" applyBorder="1" applyAlignment="1" applyProtection="1">
      <alignment horizontal="distributed" vertical="center"/>
      <protection locked="0"/>
    </xf>
    <xf numFmtId="0" fontId="4" fillId="0" borderId="6" xfId="0" applyFont="1" applyBorder="1" applyAlignment="1" applyProtection="1">
      <alignment horizontal="distributed" vertical="center"/>
      <protection locked="0"/>
    </xf>
    <xf numFmtId="0" fontId="4" fillId="0" borderId="0" xfId="0" applyFont="1" applyFill="1" applyBorder="1" applyAlignment="1" applyProtection="1">
      <alignment horizontal="distributed"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horizontal="distributed" vertical="center" justifyLastLine="1"/>
      <protection locked="0"/>
    </xf>
    <xf numFmtId="0" fontId="4" fillId="0" borderId="3" xfId="0" applyFont="1" applyBorder="1" applyAlignment="1" applyProtection="1">
      <alignment horizontal="distributed" vertical="center" justifyLastLine="1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Continuous" vertical="center"/>
      <protection locked="0"/>
    </xf>
    <xf numFmtId="0" fontId="4" fillId="0" borderId="0" xfId="0" applyFont="1" applyBorder="1" applyAlignment="1" applyProtection="1">
      <alignment horizontal="distributed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176" fontId="4" fillId="0" borderId="0" xfId="20" applyNumberFormat="1" applyFont="1" applyFill="1" applyAlignment="1" applyProtection="1">
      <alignment vertical="center"/>
      <protection locked="0"/>
    </xf>
    <xf numFmtId="176" fontId="4" fillId="0" borderId="0" xfId="20" applyNumberFormat="1" applyFont="1" applyFill="1" applyAlignment="1" applyProtection="1">
      <alignment vertical="center"/>
    </xf>
    <xf numFmtId="176" fontId="0" fillId="0" borderId="0" xfId="0" applyNumberFormat="1" applyProtection="1">
      <protection locked="0"/>
    </xf>
    <xf numFmtId="176" fontId="4" fillId="0" borderId="0" xfId="0" applyNumberFormat="1" applyFont="1" applyFill="1" applyBorder="1" applyAlignment="1" applyProtection="1">
      <alignment horizontal="center" vertical="center"/>
      <protection locked="0"/>
    </xf>
    <xf numFmtId="176" fontId="5" fillId="0" borderId="0" xfId="34" applyNumberFormat="1" applyFont="1" applyFill="1">
      <alignment vertical="center"/>
    </xf>
    <xf numFmtId="176" fontId="5" fillId="0" borderId="0" xfId="34" applyNumberFormat="1" applyFont="1" applyFill="1" applyAlignment="1">
      <alignment vertical="center" shrinkToFit="1"/>
    </xf>
    <xf numFmtId="176" fontId="4" fillId="0" borderId="0" xfId="34" applyNumberFormat="1" applyFont="1" applyFill="1" applyAlignment="1">
      <alignment vertical="center" shrinkToFit="1"/>
    </xf>
    <xf numFmtId="176" fontId="4" fillId="0" borderId="0" xfId="34" applyNumberFormat="1" applyFont="1" applyFill="1">
      <alignment vertical="center"/>
    </xf>
    <xf numFmtId="176" fontId="5" fillId="0" borderId="0" xfId="34" applyNumberFormat="1" applyFont="1" applyFill="1" applyAlignment="1">
      <alignment horizontal="right" vertical="center"/>
    </xf>
    <xf numFmtId="176" fontId="4" fillId="0" borderId="0" xfId="34" applyNumberFormat="1" applyFont="1" applyFill="1" applyAlignment="1">
      <alignment horizontal="right" vertical="center"/>
    </xf>
    <xf numFmtId="176" fontId="4" fillId="0" borderId="0" xfId="20" quotePrefix="1" applyNumberFormat="1" applyFont="1" applyFill="1" applyAlignment="1" applyProtection="1">
      <alignment horizontal="right" vertical="center"/>
      <protection locked="0"/>
    </xf>
    <xf numFmtId="176" fontId="7" fillId="0" borderId="0" xfId="34" applyNumberFormat="1" applyFont="1" applyFill="1" applyAlignment="1">
      <alignment horizontal="right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176" fontId="5" fillId="0" borderId="13" xfId="34" applyNumberFormat="1" applyFont="1" applyFill="1" applyBorder="1" applyAlignment="1">
      <alignment horizontal="right" vertical="center" shrinkToFit="1"/>
    </xf>
    <xf numFmtId="176" fontId="5" fillId="0" borderId="0" xfId="34" applyNumberFormat="1" applyFont="1" applyFill="1" applyAlignment="1">
      <alignment horizontal="right" vertical="center" shrinkToFit="1"/>
    </xf>
    <xf numFmtId="176" fontId="5" fillId="0" borderId="0" xfId="34" applyNumberFormat="1" applyFont="1" applyFill="1" applyAlignment="1">
      <alignment horizontal="right" vertical="center"/>
    </xf>
    <xf numFmtId="0" fontId="4" fillId="0" borderId="0" xfId="0" applyFont="1" applyFill="1" applyBorder="1" applyAlignment="1" applyProtection="1">
      <alignment horizontal="distributed" vertical="center" wrapText="1"/>
      <protection locked="0"/>
    </xf>
    <xf numFmtId="0" fontId="4" fillId="0" borderId="0" xfId="0" applyFont="1" applyFill="1" applyBorder="1" applyAlignment="1" applyProtection="1">
      <alignment horizontal="distributed" vertical="center" wrapText="1"/>
      <protection locked="0"/>
    </xf>
    <xf numFmtId="0" fontId="4" fillId="0" borderId="0" xfId="0" applyFont="1" applyFill="1" applyBorder="1" applyAlignment="1" applyProtection="1">
      <alignment horizontal="distributed" vertical="center"/>
      <protection locked="0"/>
    </xf>
    <xf numFmtId="0" fontId="4" fillId="0" borderId="0" xfId="0" applyFont="1" applyBorder="1" applyAlignment="1" applyProtection="1">
      <alignment horizontal="distributed" vertical="center" wrapText="1"/>
      <protection locked="0"/>
    </xf>
    <xf numFmtId="0" fontId="4" fillId="0" borderId="0" xfId="0" applyFont="1" applyBorder="1" applyAlignment="1" applyProtection="1">
      <alignment horizontal="distributed" vertical="center"/>
      <protection locked="0"/>
    </xf>
    <xf numFmtId="0" fontId="4" fillId="0" borderId="0" xfId="0" applyFont="1" applyBorder="1" applyAlignment="1" applyProtection="1">
      <alignment horizontal="distributed" vertical="center" justifyLastLine="1"/>
      <protection locked="0"/>
    </xf>
    <xf numFmtId="0" fontId="5" fillId="0" borderId="0" xfId="0" applyFont="1" applyFill="1" applyBorder="1" applyAlignment="1" applyProtection="1">
      <alignment horizontal="distributed" vertical="center"/>
      <protection locked="0"/>
    </xf>
    <xf numFmtId="0" fontId="0" fillId="0" borderId="0" xfId="0" applyFont="1" applyBorder="1" applyAlignment="1" applyProtection="1">
      <alignment horizontal="distributed" vertical="center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0" fillId="0" borderId="9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4" fillId="0" borderId="14" xfId="0" applyFont="1" applyBorder="1" applyAlignment="1" applyProtection="1">
      <alignment horizontal="center" vertical="center" wrapText="1" justifyLastLine="1"/>
      <protection locked="0"/>
    </xf>
    <xf numFmtId="0" fontId="4" fillId="0" borderId="15" xfId="0" applyFont="1" applyBorder="1" applyAlignment="1" applyProtection="1">
      <alignment horizontal="center" vertical="center" justifyLastLine="1"/>
      <protection locked="0"/>
    </xf>
    <xf numFmtId="0" fontId="4" fillId="0" borderId="16" xfId="0" applyFont="1" applyBorder="1" applyAlignment="1" applyProtection="1">
      <alignment horizontal="center" vertical="center" justifyLastLine="1"/>
      <protection locked="0"/>
    </xf>
    <xf numFmtId="0" fontId="0" fillId="0" borderId="0" xfId="0" applyFont="1" applyBorder="1" applyAlignment="1" applyProtection="1">
      <alignment horizontal="distributed" vertical="center" wrapTex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distributed" vertical="center" justifyLastLine="1"/>
      <protection locked="0"/>
    </xf>
    <xf numFmtId="0" fontId="0" fillId="0" borderId="5" xfId="0" applyFont="1" applyBorder="1" applyAlignment="1" applyProtection="1">
      <alignment horizontal="center" vertical="center" justifyLastLine="1"/>
      <protection locked="0"/>
    </xf>
    <xf numFmtId="0" fontId="4" fillId="0" borderId="2" xfId="0" applyFont="1" applyBorder="1" applyAlignment="1" applyProtection="1">
      <alignment horizontal="center" vertical="center" justifyLastLine="1"/>
      <protection locked="0"/>
    </xf>
    <xf numFmtId="0" fontId="4" fillId="0" borderId="11" xfId="0" applyFont="1" applyBorder="1" applyAlignment="1" applyProtection="1">
      <alignment horizontal="center" vertical="center" justifyLastLine="1"/>
      <protection locked="0"/>
    </xf>
    <xf numFmtId="0" fontId="0" fillId="0" borderId="12" xfId="0" applyFont="1" applyBorder="1" applyAlignment="1" applyProtection="1">
      <alignment horizontal="center" vertical="center" wrapText="1" justifyLastLine="1"/>
      <protection locked="0"/>
    </xf>
    <xf numFmtId="0" fontId="4" fillId="0" borderId="9" xfId="0" applyFont="1" applyBorder="1" applyAlignment="1" applyProtection="1">
      <alignment horizontal="center" vertical="center" justifyLastLine="1"/>
      <protection locked="0"/>
    </xf>
    <xf numFmtId="0" fontId="4" fillId="0" borderId="8" xfId="0" applyFont="1" applyBorder="1" applyAlignment="1" applyProtection="1">
      <alignment horizontal="center" vertical="center" justifyLastLine="1"/>
      <protection locked="0"/>
    </xf>
    <xf numFmtId="0" fontId="4" fillId="0" borderId="10" xfId="0" applyFont="1" applyBorder="1" applyAlignment="1" applyProtection="1">
      <alignment horizontal="center" vertical="center" justifyLastLine="1"/>
      <protection locked="0"/>
    </xf>
    <xf numFmtId="0" fontId="4" fillId="0" borderId="6" xfId="0" applyFont="1" applyBorder="1" applyAlignment="1" applyProtection="1">
      <alignment horizontal="center" vertical="center" justifyLastLine="1"/>
      <protection locked="0"/>
    </xf>
    <xf numFmtId="0" fontId="4" fillId="0" borderId="7" xfId="0" applyFont="1" applyBorder="1" applyAlignment="1" applyProtection="1">
      <alignment horizontal="center" vertical="center" justifyLastLine="1"/>
      <protection locked="0"/>
    </xf>
  </cellXfs>
  <cellStyles count="39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桁区切り" xfId="20" builtinId="6"/>
    <cellStyle name="桁区切り 2" xfId="21"/>
    <cellStyle name="桁区切り 3" xfId="22"/>
    <cellStyle name="桁区切り 4" xfId="37"/>
    <cellStyle name="標準" xfId="0" builtinId="0"/>
    <cellStyle name="標準 10" xfId="23"/>
    <cellStyle name="標準 11" xfId="24"/>
    <cellStyle name="標準 12" xfId="25"/>
    <cellStyle name="標準 13" xfId="36"/>
    <cellStyle name="標準 14" xfId="35"/>
    <cellStyle name="標準 2" xfId="26"/>
    <cellStyle name="標準 2 2" xfId="38"/>
    <cellStyle name="標準 3" xfId="27"/>
    <cellStyle name="標準 4" xfId="28"/>
    <cellStyle name="標準 5" xfId="29"/>
    <cellStyle name="標準 6" xfId="30"/>
    <cellStyle name="標準 7" xfId="31"/>
    <cellStyle name="標準 8" xfId="32"/>
    <cellStyle name="標準 9" xfId="33"/>
    <cellStyle name="標準_第１表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4</xdr:col>
      <xdr:colOff>28575</xdr:colOff>
      <xdr:row>10</xdr:row>
      <xdr:rowOff>0</xdr:rowOff>
    </xdr:to>
    <xdr:sp macro="" textlink="">
      <xdr:nvSpPr>
        <xdr:cNvPr id="55481" name="AutoShape 1"/>
        <xdr:cNvSpPr>
          <a:spLocks/>
        </xdr:cNvSpPr>
      </xdr:nvSpPr>
      <xdr:spPr bwMode="auto">
        <a:xfrm>
          <a:off x="1057275" y="838200"/>
          <a:ext cx="85725" cy="647700"/>
        </a:xfrm>
        <a:prstGeom prst="leftBrace">
          <a:avLst>
            <a:gd name="adj1" fmla="val 6296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4</xdr:col>
      <xdr:colOff>28575</xdr:colOff>
      <xdr:row>20</xdr:row>
      <xdr:rowOff>0</xdr:rowOff>
    </xdr:to>
    <xdr:sp macro="" textlink="">
      <xdr:nvSpPr>
        <xdr:cNvPr id="55482" name="AutoShape 2"/>
        <xdr:cNvSpPr>
          <a:spLocks/>
        </xdr:cNvSpPr>
      </xdr:nvSpPr>
      <xdr:spPr bwMode="auto">
        <a:xfrm>
          <a:off x="1057275" y="2362200"/>
          <a:ext cx="85725" cy="647700"/>
        </a:xfrm>
        <a:prstGeom prst="leftBrace">
          <a:avLst>
            <a:gd name="adj1" fmla="val 6296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4</xdr:col>
      <xdr:colOff>28575</xdr:colOff>
      <xdr:row>25</xdr:row>
      <xdr:rowOff>0</xdr:rowOff>
    </xdr:to>
    <xdr:sp macro="" textlink="">
      <xdr:nvSpPr>
        <xdr:cNvPr id="55483" name="AutoShape 3"/>
        <xdr:cNvSpPr>
          <a:spLocks/>
        </xdr:cNvSpPr>
      </xdr:nvSpPr>
      <xdr:spPr bwMode="auto">
        <a:xfrm>
          <a:off x="1057275" y="3124200"/>
          <a:ext cx="85725" cy="647700"/>
        </a:xfrm>
        <a:prstGeom prst="leftBrace">
          <a:avLst>
            <a:gd name="adj1" fmla="val 6296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4</xdr:col>
      <xdr:colOff>28575</xdr:colOff>
      <xdr:row>30</xdr:row>
      <xdr:rowOff>0</xdr:rowOff>
    </xdr:to>
    <xdr:sp macro="" textlink="">
      <xdr:nvSpPr>
        <xdr:cNvPr id="55484" name="AutoShape 4"/>
        <xdr:cNvSpPr>
          <a:spLocks/>
        </xdr:cNvSpPr>
      </xdr:nvSpPr>
      <xdr:spPr bwMode="auto">
        <a:xfrm>
          <a:off x="1057275" y="3886200"/>
          <a:ext cx="85725" cy="647700"/>
        </a:xfrm>
        <a:prstGeom prst="leftBrace">
          <a:avLst>
            <a:gd name="adj1" fmla="val 6296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0</xdr:rowOff>
    </xdr:from>
    <xdr:to>
      <xdr:col>4</xdr:col>
      <xdr:colOff>28575</xdr:colOff>
      <xdr:row>40</xdr:row>
      <xdr:rowOff>0</xdr:rowOff>
    </xdr:to>
    <xdr:sp macro="" textlink="">
      <xdr:nvSpPr>
        <xdr:cNvPr id="55485" name="AutoShape 5"/>
        <xdr:cNvSpPr>
          <a:spLocks/>
        </xdr:cNvSpPr>
      </xdr:nvSpPr>
      <xdr:spPr bwMode="auto">
        <a:xfrm>
          <a:off x="1057275" y="5410200"/>
          <a:ext cx="85725" cy="647700"/>
        </a:xfrm>
        <a:prstGeom prst="leftBrace">
          <a:avLst>
            <a:gd name="adj1" fmla="val 6296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4</xdr:col>
      <xdr:colOff>28575</xdr:colOff>
      <xdr:row>57</xdr:row>
      <xdr:rowOff>0</xdr:rowOff>
    </xdr:to>
    <xdr:sp macro="" textlink="">
      <xdr:nvSpPr>
        <xdr:cNvPr id="55486" name="AutoShape 6"/>
        <xdr:cNvSpPr>
          <a:spLocks/>
        </xdr:cNvSpPr>
      </xdr:nvSpPr>
      <xdr:spPr bwMode="auto">
        <a:xfrm>
          <a:off x="1057275" y="8134350"/>
          <a:ext cx="85725" cy="647700"/>
        </a:xfrm>
        <a:prstGeom prst="leftBrace">
          <a:avLst>
            <a:gd name="adj1" fmla="val 6296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58</xdr:row>
      <xdr:rowOff>0</xdr:rowOff>
    </xdr:from>
    <xdr:to>
      <xdr:col>4</xdr:col>
      <xdr:colOff>38100</xdr:colOff>
      <xdr:row>62</xdr:row>
      <xdr:rowOff>0</xdr:rowOff>
    </xdr:to>
    <xdr:sp macro="" textlink="">
      <xdr:nvSpPr>
        <xdr:cNvPr id="55487" name="AutoShape 7"/>
        <xdr:cNvSpPr>
          <a:spLocks/>
        </xdr:cNvSpPr>
      </xdr:nvSpPr>
      <xdr:spPr bwMode="auto">
        <a:xfrm>
          <a:off x="1066800" y="8896350"/>
          <a:ext cx="85725" cy="647700"/>
        </a:xfrm>
        <a:prstGeom prst="leftBrace">
          <a:avLst>
            <a:gd name="adj1" fmla="val 6296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4</xdr:col>
      <xdr:colOff>28575</xdr:colOff>
      <xdr:row>47</xdr:row>
      <xdr:rowOff>28575</xdr:rowOff>
    </xdr:to>
    <xdr:sp macro="" textlink="">
      <xdr:nvSpPr>
        <xdr:cNvPr id="55488" name="AutoShape 8"/>
        <xdr:cNvSpPr>
          <a:spLocks/>
        </xdr:cNvSpPr>
      </xdr:nvSpPr>
      <xdr:spPr bwMode="auto">
        <a:xfrm>
          <a:off x="1057275" y="6610350"/>
          <a:ext cx="85725" cy="676275"/>
        </a:xfrm>
        <a:prstGeom prst="leftBrace">
          <a:avLst>
            <a:gd name="adj1" fmla="val 65741"/>
            <a:gd name="adj2" fmla="val 563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48</xdr:row>
      <xdr:rowOff>0</xdr:rowOff>
    </xdr:from>
    <xdr:to>
      <xdr:col>4</xdr:col>
      <xdr:colOff>28575</xdr:colOff>
      <xdr:row>52</xdr:row>
      <xdr:rowOff>28575</xdr:rowOff>
    </xdr:to>
    <xdr:sp macro="" textlink="">
      <xdr:nvSpPr>
        <xdr:cNvPr id="55489" name="AutoShape 9"/>
        <xdr:cNvSpPr>
          <a:spLocks/>
        </xdr:cNvSpPr>
      </xdr:nvSpPr>
      <xdr:spPr bwMode="auto">
        <a:xfrm>
          <a:off x="1057275" y="7372350"/>
          <a:ext cx="85725" cy="676275"/>
        </a:xfrm>
        <a:prstGeom prst="leftBrace">
          <a:avLst>
            <a:gd name="adj1" fmla="val 65741"/>
            <a:gd name="adj2" fmla="val 563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41</xdr:row>
      <xdr:rowOff>0</xdr:rowOff>
    </xdr:from>
    <xdr:to>
      <xdr:col>4</xdr:col>
      <xdr:colOff>28575</xdr:colOff>
      <xdr:row>42</xdr:row>
      <xdr:rowOff>0</xdr:rowOff>
    </xdr:to>
    <xdr:sp macro="" textlink="">
      <xdr:nvSpPr>
        <xdr:cNvPr id="55490" name="AutoShape 10"/>
        <xdr:cNvSpPr>
          <a:spLocks/>
        </xdr:cNvSpPr>
      </xdr:nvSpPr>
      <xdr:spPr bwMode="auto">
        <a:xfrm>
          <a:off x="1057275" y="6172200"/>
          <a:ext cx="85725" cy="323850"/>
        </a:xfrm>
        <a:prstGeom prst="leftBrace">
          <a:avLst>
            <a:gd name="adj1" fmla="val 3148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4</xdr:col>
      <xdr:colOff>28575</xdr:colOff>
      <xdr:row>15</xdr:row>
      <xdr:rowOff>0</xdr:rowOff>
    </xdr:to>
    <xdr:sp macro="" textlink="">
      <xdr:nvSpPr>
        <xdr:cNvPr id="55491" name="AutoShape 2"/>
        <xdr:cNvSpPr>
          <a:spLocks/>
        </xdr:cNvSpPr>
      </xdr:nvSpPr>
      <xdr:spPr bwMode="auto">
        <a:xfrm>
          <a:off x="1057275" y="1600200"/>
          <a:ext cx="85725" cy="647700"/>
        </a:xfrm>
        <a:prstGeom prst="leftBrace">
          <a:avLst>
            <a:gd name="adj1" fmla="val 6296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4</xdr:col>
      <xdr:colOff>28575</xdr:colOff>
      <xdr:row>35</xdr:row>
      <xdr:rowOff>0</xdr:rowOff>
    </xdr:to>
    <xdr:sp macro="" textlink="">
      <xdr:nvSpPr>
        <xdr:cNvPr id="55492" name="AutoShape 5"/>
        <xdr:cNvSpPr>
          <a:spLocks/>
        </xdr:cNvSpPr>
      </xdr:nvSpPr>
      <xdr:spPr bwMode="auto">
        <a:xfrm>
          <a:off x="1057275" y="4648200"/>
          <a:ext cx="85725" cy="647700"/>
        </a:xfrm>
        <a:prstGeom prst="leftBrace">
          <a:avLst>
            <a:gd name="adj1" fmla="val 6296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69"/>
  <sheetViews>
    <sheetView tabSelected="1" showWhiteSpace="0" zoomScaleNormal="100" zoomScaleSheetLayoutView="100" zoomScalePageLayoutView="39" workbookViewId="0"/>
  </sheetViews>
  <sheetFormatPr defaultColWidth="9.33203125" defaultRowHeight="11.25" x14ac:dyDescent="0.15"/>
  <cols>
    <col min="1" max="1" width="1" style="3" customWidth="1"/>
    <col min="2" max="2" width="16.5" style="19" customWidth="1"/>
    <col min="3" max="4" width="1" style="3" customWidth="1"/>
    <col min="5" max="5" width="7.5" style="2" customWidth="1"/>
    <col min="6" max="6" width="1" style="2" customWidth="1"/>
    <col min="7" max="12" width="11" style="3" customWidth="1"/>
    <col min="13" max="13" width="11.1640625" style="3" customWidth="1"/>
    <col min="14" max="22" width="11.6640625" style="3" customWidth="1"/>
    <col min="23" max="16384" width="9.33203125" style="3"/>
  </cols>
  <sheetData>
    <row r="1" spans="1:22" ht="15" x14ac:dyDescent="0.15">
      <c r="B1" s="1" t="s">
        <v>13</v>
      </c>
      <c r="T1" s="29"/>
      <c r="U1" s="29"/>
      <c r="V1" s="29"/>
    </row>
    <row r="2" spans="1:22" ht="4.5" customHeight="1" x14ac:dyDescent="0.15"/>
    <row r="3" spans="1:22" ht="12.95" customHeight="1" x14ac:dyDescent="0.15">
      <c r="A3" s="13"/>
      <c r="B3" s="20"/>
      <c r="C3" s="13"/>
      <c r="D3" s="13"/>
      <c r="E3" s="12"/>
      <c r="F3" s="11"/>
      <c r="G3" s="59" t="s">
        <v>9</v>
      </c>
      <c r="H3" s="60"/>
      <c r="I3" s="61"/>
      <c r="J3" s="65" t="s">
        <v>7</v>
      </c>
      <c r="K3" s="76" t="s">
        <v>37</v>
      </c>
      <c r="L3" s="77"/>
      <c r="M3" s="78"/>
      <c r="N3" s="73" t="s">
        <v>39</v>
      </c>
      <c r="O3" s="74"/>
      <c r="P3" s="74"/>
      <c r="Q3" s="74"/>
      <c r="R3" s="74"/>
      <c r="S3" s="75"/>
      <c r="T3" s="59" t="s">
        <v>8</v>
      </c>
      <c r="U3" s="69"/>
      <c r="V3" s="69"/>
    </row>
    <row r="4" spans="1:22" ht="12.95" customHeight="1" x14ac:dyDescent="0.15">
      <c r="A4" s="6"/>
      <c r="B4" s="56" t="s">
        <v>3</v>
      </c>
      <c r="C4" s="56"/>
      <c r="D4" s="56"/>
      <c r="E4" s="56"/>
      <c r="F4" s="5"/>
      <c r="G4" s="62"/>
      <c r="H4" s="63"/>
      <c r="I4" s="64"/>
      <c r="J4" s="66"/>
      <c r="K4" s="79"/>
      <c r="L4" s="80"/>
      <c r="M4" s="81"/>
      <c r="N4" s="72" t="s">
        <v>14</v>
      </c>
      <c r="O4" s="72"/>
      <c r="P4" s="72"/>
      <c r="Q4" s="72" t="s">
        <v>15</v>
      </c>
      <c r="R4" s="72"/>
      <c r="S4" s="72"/>
      <c r="T4" s="70"/>
      <c r="U4" s="71"/>
      <c r="V4" s="71"/>
    </row>
    <row r="5" spans="1:22" s="2" customFormat="1" ht="12.95" customHeight="1" x14ac:dyDescent="0.15">
      <c r="A5" s="9"/>
      <c r="B5" s="21"/>
      <c r="C5" s="9"/>
      <c r="D5" s="9"/>
      <c r="E5" s="9"/>
      <c r="F5" s="10"/>
      <c r="G5" s="24" t="s">
        <v>0</v>
      </c>
      <c r="H5" s="25" t="s">
        <v>5</v>
      </c>
      <c r="I5" s="25" t="s">
        <v>6</v>
      </c>
      <c r="J5" s="67"/>
      <c r="K5" s="7" t="s">
        <v>0</v>
      </c>
      <c r="L5" s="7" t="s">
        <v>1</v>
      </c>
      <c r="M5" s="7" t="s">
        <v>2</v>
      </c>
      <c r="N5" s="7" t="s">
        <v>0</v>
      </c>
      <c r="O5" s="7" t="s">
        <v>1</v>
      </c>
      <c r="P5" s="7" t="s">
        <v>2</v>
      </c>
      <c r="Q5" s="7" t="s">
        <v>0</v>
      </c>
      <c r="R5" s="7" t="s">
        <v>1</v>
      </c>
      <c r="S5" s="7" t="s">
        <v>2</v>
      </c>
      <c r="T5" s="7" t="s">
        <v>0</v>
      </c>
      <c r="U5" s="7" t="s">
        <v>1</v>
      </c>
      <c r="V5" s="8" t="s">
        <v>2</v>
      </c>
    </row>
    <row r="6" spans="1:22" s="15" customFormat="1" ht="8.4499999999999993" customHeight="1" x14ac:dyDescent="0.15">
      <c r="B6" s="22"/>
      <c r="E6" s="16"/>
      <c r="F6" s="17"/>
      <c r="G6" s="37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spans="1:22" s="32" customFormat="1" ht="12.75" customHeight="1" x14ac:dyDescent="0.15">
      <c r="B7" s="57" t="s">
        <v>0</v>
      </c>
      <c r="E7" s="33" t="s">
        <v>16</v>
      </c>
      <c r="F7" s="34"/>
      <c r="G7" s="39">
        <f>SUM(G12,G17,G22,G27,G32,G37,G42,G44,G49,G54,G59)</f>
        <v>1283</v>
      </c>
      <c r="H7" s="39">
        <f t="shared" ref="H7:V7" si="0">SUM(H12,H17,H22,H27,H32,H37,H42,H44,H49,H54,H59)</f>
        <v>1279</v>
      </c>
      <c r="I7" s="39">
        <f t="shared" si="0"/>
        <v>4</v>
      </c>
      <c r="J7" s="39">
        <f>SUM(J12,J17,J22,J27,J32,J39,J42,J44,J49,J54,J59)</f>
        <v>12490</v>
      </c>
      <c r="K7" s="39">
        <f t="shared" si="0"/>
        <v>364534</v>
      </c>
      <c r="L7" s="39">
        <f t="shared" si="0"/>
        <v>184556</v>
      </c>
      <c r="M7" s="39">
        <f t="shared" si="0"/>
        <v>179978</v>
      </c>
      <c r="N7" s="39">
        <f t="shared" si="0"/>
        <v>30662</v>
      </c>
      <c r="O7" s="39">
        <f t="shared" si="0"/>
        <v>12410</v>
      </c>
      <c r="P7" s="39">
        <f t="shared" si="0"/>
        <v>18252</v>
      </c>
      <c r="Q7" s="39">
        <f t="shared" si="0"/>
        <v>8031</v>
      </c>
      <c r="R7" s="39">
        <f t="shared" si="0"/>
        <v>3461</v>
      </c>
      <c r="S7" s="39">
        <f t="shared" si="0"/>
        <v>4570</v>
      </c>
      <c r="T7" s="39">
        <f t="shared" si="0"/>
        <v>3632</v>
      </c>
      <c r="U7" s="39">
        <f t="shared" si="0"/>
        <v>1256</v>
      </c>
      <c r="V7" s="39">
        <f t="shared" si="0"/>
        <v>2376</v>
      </c>
    </row>
    <row r="8" spans="1:22" s="32" customFormat="1" ht="12.75" customHeight="1" x14ac:dyDescent="0.15">
      <c r="B8" s="57"/>
      <c r="E8" s="33" t="s">
        <v>17</v>
      </c>
      <c r="F8" s="34"/>
      <c r="G8" s="39">
        <f>SUM(G13,G18,G23,G28,G33,G38,G45,G50,G55,G60)</f>
        <v>4</v>
      </c>
      <c r="H8" s="39">
        <f t="shared" ref="H8:U8" si="1">SUM(H13,H18,H23,H28,H33,H38,H45,H50,H55,H60)</f>
        <v>4</v>
      </c>
      <c r="I8" s="39">
        <f t="shared" si="1"/>
        <v>0</v>
      </c>
      <c r="J8" s="39">
        <f>SUM(J13,J18,J23,J28,J33,J40,J45,J50,J55,J60)</f>
        <v>46</v>
      </c>
      <c r="K8" s="39">
        <f t="shared" si="1"/>
        <v>1174</v>
      </c>
      <c r="L8" s="39">
        <f t="shared" si="1"/>
        <v>598</v>
      </c>
      <c r="M8" s="39">
        <f t="shared" si="1"/>
        <v>576</v>
      </c>
      <c r="N8" s="39">
        <f t="shared" si="1"/>
        <v>85</v>
      </c>
      <c r="O8" s="39">
        <f t="shared" si="1"/>
        <v>40</v>
      </c>
      <c r="P8" s="39">
        <f t="shared" si="1"/>
        <v>45</v>
      </c>
      <c r="Q8" s="39">
        <f t="shared" si="1"/>
        <v>17</v>
      </c>
      <c r="R8" s="39">
        <f t="shared" si="1"/>
        <v>6</v>
      </c>
      <c r="S8" s="39">
        <f t="shared" si="1"/>
        <v>11</v>
      </c>
      <c r="T8" s="39">
        <f t="shared" si="1"/>
        <v>3</v>
      </c>
      <c r="U8" s="39">
        <f t="shared" si="1"/>
        <v>2</v>
      </c>
      <c r="V8" s="39">
        <f>SUM(V13,V18,V23,V28,V33,V38,V45,V50,V55,V60)</f>
        <v>1</v>
      </c>
    </row>
    <row r="9" spans="1:22" s="32" customFormat="1" ht="12.75" customHeight="1" x14ac:dyDescent="0.15">
      <c r="B9" s="57"/>
      <c r="E9" s="33" t="s">
        <v>18</v>
      </c>
      <c r="F9" s="34"/>
      <c r="G9" s="39">
        <f>SUM(G14,G19,G24,G29,G34,G39,G46,G51,G56,G61)</f>
        <v>880</v>
      </c>
      <c r="H9" s="39">
        <f t="shared" ref="H9:V9" si="2">SUM(H14,H19,H24,H29,H34,H39,H46,H51,H56,H61)</f>
        <v>879</v>
      </c>
      <c r="I9" s="39">
        <f t="shared" si="2"/>
        <v>1</v>
      </c>
      <c r="J9" s="39">
        <f>SUM(J14,J19,J24,J29,J34,J51)</f>
        <v>10854</v>
      </c>
      <c r="K9" s="39">
        <f t="shared" si="2"/>
        <v>260650</v>
      </c>
      <c r="L9" s="39">
        <f t="shared" si="2"/>
        <v>134717</v>
      </c>
      <c r="M9" s="39">
        <f t="shared" si="2"/>
        <v>125933</v>
      </c>
      <c r="N9" s="39">
        <f t="shared" si="2"/>
        <v>23173</v>
      </c>
      <c r="O9" s="39">
        <f t="shared" si="2"/>
        <v>10204</v>
      </c>
      <c r="P9" s="39">
        <f t="shared" si="2"/>
        <v>12969</v>
      </c>
      <c r="Q9" s="39">
        <f t="shared" si="2"/>
        <v>3571</v>
      </c>
      <c r="R9" s="39">
        <f t="shared" si="2"/>
        <v>1663</v>
      </c>
      <c r="S9" s="39">
        <f t="shared" si="2"/>
        <v>1908</v>
      </c>
      <c r="T9" s="39">
        <f t="shared" si="2"/>
        <v>2066</v>
      </c>
      <c r="U9" s="39">
        <f t="shared" si="2"/>
        <v>729</v>
      </c>
      <c r="V9" s="39">
        <f t="shared" si="2"/>
        <v>1337</v>
      </c>
    </row>
    <row r="10" spans="1:22" s="32" customFormat="1" ht="12.75" customHeight="1" x14ac:dyDescent="0.15">
      <c r="B10" s="57"/>
      <c r="E10" s="33" t="s">
        <v>19</v>
      </c>
      <c r="F10" s="34"/>
      <c r="G10" s="39">
        <f>SUM(G15,G20,G25,G30,G35,G40,G47,G52,G57,G62)</f>
        <v>385</v>
      </c>
      <c r="H10" s="39">
        <f t="shared" ref="H10:V10" si="3">SUM(H15,H20,H25,H30,H35,H40,H47,H52,H57,H62)</f>
        <v>382</v>
      </c>
      <c r="I10" s="39">
        <f t="shared" si="3"/>
        <v>3</v>
      </c>
      <c r="J10" s="39">
        <f>SUM(J15,J20,J25,J30,J35,J52)</f>
        <v>1590</v>
      </c>
      <c r="K10" s="39">
        <f t="shared" si="3"/>
        <v>67484</v>
      </c>
      <c r="L10" s="39">
        <f t="shared" si="3"/>
        <v>32895</v>
      </c>
      <c r="M10" s="39">
        <f t="shared" si="3"/>
        <v>34589</v>
      </c>
      <c r="N10" s="39">
        <f t="shared" si="3"/>
        <v>6866</v>
      </c>
      <c r="O10" s="39">
        <f t="shared" si="3"/>
        <v>1884</v>
      </c>
      <c r="P10" s="39">
        <f t="shared" si="3"/>
        <v>4982</v>
      </c>
      <c r="Q10" s="39">
        <f t="shared" si="3"/>
        <v>4301</v>
      </c>
      <c r="R10" s="39">
        <f t="shared" si="3"/>
        <v>1708</v>
      </c>
      <c r="S10" s="39">
        <f t="shared" si="3"/>
        <v>2593</v>
      </c>
      <c r="T10" s="39">
        <f t="shared" si="3"/>
        <v>1436</v>
      </c>
      <c r="U10" s="39">
        <f t="shared" si="3"/>
        <v>488</v>
      </c>
      <c r="V10" s="39">
        <f t="shared" si="3"/>
        <v>948</v>
      </c>
    </row>
    <row r="11" spans="1:22" s="18" customFormat="1" ht="9" customHeight="1" x14ac:dyDescent="0.15">
      <c r="B11" s="22"/>
      <c r="E11" s="16"/>
      <c r="F11" s="17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1:22" s="26" customFormat="1" ht="12.75" customHeight="1" x14ac:dyDescent="0.15">
      <c r="B12" s="55" t="s">
        <v>11</v>
      </c>
      <c r="E12" s="27" t="s">
        <v>16</v>
      </c>
      <c r="F12" s="28"/>
      <c r="G12" s="40">
        <f>SUM(G13:G15)</f>
        <v>188</v>
      </c>
      <c r="H12" s="40">
        <f>SUM(H13:H15)</f>
        <v>188</v>
      </c>
      <c r="I12" s="40">
        <f>SUM(I13:I15)</f>
        <v>0</v>
      </c>
      <c r="J12" s="40">
        <f t="shared" ref="J12:V12" si="4">SUM(J13:J15)</f>
        <v>859</v>
      </c>
      <c r="K12" s="40">
        <f t="shared" si="4"/>
        <v>14693</v>
      </c>
      <c r="L12" s="40">
        <f t="shared" si="4"/>
        <v>7408</v>
      </c>
      <c r="M12" s="40">
        <f t="shared" si="4"/>
        <v>7285</v>
      </c>
      <c r="N12" s="40">
        <f t="shared" si="4"/>
        <v>1687</v>
      </c>
      <c r="O12" s="40">
        <f t="shared" si="4"/>
        <v>109</v>
      </c>
      <c r="P12" s="40">
        <f t="shared" si="4"/>
        <v>1578</v>
      </c>
      <c r="Q12" s="40">
        <f t="shared" si="4"/>
        <v>595</v>
      </c>
      <c r="R12" s="40">
        <f t="shared" si="4"/>
        <v>20</v>
      </c>
      <c r="S12" s="40">
        <f t="shared" si="4"/>
        <v>575</v>
      </c>
      <c r="T12" s="40">
        <f t="shared" si="4"/>
        <v>216</v>
      </c>
      <c r="U12" s="40">
        <f t="shared" si="4"/>
        <v>102</v>
      </c>
      <c r="V12" s="40">
        <f t="shared" si="4"/>
        <v>114</v>
      </c>
    </row>
    <row r="13" spans="1:22" ht="12.75" customHeight="1" x14ac:dyDescent="0.15">
      <c r="B13" s="55"/>
      <c r="E13" s="4" t="s">
        <v>17</v>
      </c>
      <c r="F13" s="5"/>
      <c r="G13" s="41">
        <v>1</v>
      </c>
      <c r="H13" s="41">
        <v>1</v>
      </c>
      <c r="I13" s="42">
        <v>0</v>
      </c>
      <c r="J13" s="41">
        <v>5</v>
      </c>
      <c r="K13" s="41">
        <v>100</v>
      </c>
      <c r="L13" s="41">
        <v>52</v>
      </c>
      <c r="M13" s="41">
        <v>48</v>
      </c>
      <c r="N13" s="41">
        <v>7</v>
      </c>
      <c r="O13" s="41">
        <v>0</v>
      </c>
      <c r="P13" s="41">
        <v>7</v>
      </c>
      <c r="Q13" s="41">
        <v>4</v>
      </c>
      <c r="R13" s="41">
        <v>1</v>
      </c>
      <c r="S13" s="41">
        <v>3</v>
      </c>
      <c r="T13" s="41">
        <v>0</v>
      </c>
      <c r="U13" s="41">
        <v>0</v>
      </c>
      <c r="V13" s="41">
        <v>0</v>
      </c>
    </row>
    <row r="14" spans="1:22" ht="12.75" customHeight="1" x14ac:dyDescent="0.15">
      <c r="B14" s="55"/>
      <c r="E14" s="4" t="s">
        <v>18</v>
      </c>
      <c r="F14" s="5"/>
      <c r="G14" s="41">
        <v>76</v>
      </c>
      <c r="H14" s="41">
        <v>76</v>
      </c>
      <c r="I14" s="42">
        <v>0</v>
      </c>
      <c r="J14" s="41">
        <v>197</v>
      </c>
      <c r="K14" s="41">
        <v>2526</v>
      </c>
      <c r="L14" s="41">
        <v>1302</v>
      </c>
      <c r="M14" s="41">
        <v>1224</v>
      </c>
      <c r="N14" s="41">
        <v>410</v>
      </c>
      <c r="O14" s="41">
        <v>25</v>
      </c>
      <c r="P14" s="41">
        <v>385</v>
      </c>
      <c r="Q14" s="41">
        <v>124</v>
      </c>
      <c r="R14" s="41">
        <v>9</v>
      </c>
      <c r="S14" s="41">
        <v>115</v>
      </c>
      <c r="T14" s="41">
        <v>9</v>
      </c>
      <c r="U14" s="41">
        <v>0</v>
      </c>
      <c r="V14" s="41">
        <v>9</v>
      </c>
    </row>
    <row r="15" spans="1:22" ht="12.75" customHeight="1" x14ac:dyDescent="0.15">
      <c r="B15" s="55"/>
      <c r="E15" s="4" t="s">
        <v>19</v>
      </c>
      <c r="F15" s="5"/>
      <c r="G15" s="41">
        <v>111</v>
      </c>
      <c r="H15" s="41">
        <v>111</v>
      </c>
      <c r="I15" s="42">
        <v>0</v>
      </c>
      <c r="J15" s="41">
        <v>657</v>
      </c>
      <c r="K15" s="41">
        <v>12067</v>
      </c>
      <c r="L15" s="41">
        <v>6054</v>
      </c>
      <c r="M15" s="41">
        <v>6013</v>
      </c>
      <c r="N15" s="41">
        <v>1270</v>
      </c>
      <c r="O15" s="41">
        <v>84</v>
      </c>
      <c r="P15" s="41">
        <v>1186</v>
      </c>
      <c r="Q15" s="41">
        <v>467</v>
      </c>
      <c r="R15" s="41">
        <v>10</v>
      </c>
      <c r="S15" s="41">
        <v>457</v>
      </c>
      <c r="T15" s="41">
        <v>207</v>
      </c>
      <c r="U15" s="41">
        <v>102</v>
      </c>
      <c r="V15" s="41">
        <v>105</v>
      </c>
    </row>
    <row r="16" spans="1:22" s="18" customFormat="1" ht="9" customHeight="1" x14ac:dyDescent="0.15">
      <c r="B16" s="22"/>
      <c r="E16" s="16"/>
      <c r="F16" s="17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</row>
    <row r="17" spans="2:22" s="26" customFormat="1" ht="12.75" customHeight="1" x14ac:dyDescent="0.15">
      <c r="B17" s="58" t="s">
        <v>38</v>
      </c>
      <c r="E17" s="27" t="s">
        <v>16</v>
      </c>
      <c r="F17" s="28"/>
      <c r="G17" s="40">
        <f>SUM(G18:G20)</f>
        <v>176</v>
      </c>
      <c r="H17" s="40">
        <f t="shared" ref="H17:V17" si="5">SUM(H18:H20)</f>
        <v>173</v>
      </c>
      <c r="I17" s="40">
        <f t="shared" si="5"/>
        <v>3</v>
      </c>
      <c r="J17" s="40">
        <f t="shared" si="5"/>
        <v>839</v>
      </c>
      <c r="K17" s="40">
        <f t="shared" si="5"/>
        <v>21138</v>
      </c>
      <c r="L17" s="40">
        <f t="shared" si="5"/>
        <v>10713</v>
      </c>
      <c r="M17" s="40">
        <f t="shared" si="5"/>
        <v>10425</v>
      </c>
      <c r="N17" s="40">
        <f t="shared" si="5"/>
        <v>3209</v>
      </c>
      <c r="O17" s="40">
        <f t="shared" si="5"/>
        <v>157</v>
      </c>
      <c r="P17" s="40">
        <f t="shared" si="5"/>
        <v>3052</v>
      </c>
      <c r="Q17" s="40">
        <f t="shared" si="5"/>
        <v>898</v>
      </c>
      <c r="R17" s="40">
        <f t="shared" si="5"/>
        <v>17</v>
      </c>
      <c r="S17" s="40">
        <f t="shared" si="5"/>
        <v>881</v>
      </c>
      <c r="T17" s="40">
        <f t="shared" si="5"/>
        <v>671</v>
      </c>
      <c r="U17" s="40">
        <f t="shared" si="5"/>
        <v>129</v>
      </c>
      <c r="V17" s="40">
        <f t="shared" si="5"/>
        <v>542</v>
      </c>
    </row>
    <row r="18" spans="2:22" ht="12.75" customHeight="1" x14ac:dyDescent="0.15">
      <c r="B18" s="55"/>
      <c r="E18" s="4" t="s">
        <v>17</v>
      </c>
      <c r="F18" s="5"/>
      <c r="G18" s="41">
        <v>0</v>
      </c>
      <c r="H18" s="42">
        <v>0</v>
      </c>
      <c r="I18" s="42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</row>
    <row r="19" spans="2:22" ht="12.75" customHeight="1" x14ac:dyDescent="0.15">
      <c r="B19" s="55"/>
      <c r="E19" s="4" t="s">
        <v>18</v>
      </c>
      <c r="F19" s="5"/>
      <c r="G19" s="41">
        <v>22</v>
      </c>
      <c r="H19" s="41">
        <v>22</v>
      </c>
      <c r="I19" s="41">
        <v>0</v>
      </c>
      <c r="J19" s="41">
        <v>96</v>
      </c>
      <c r="K19" s="41">
        <v>2100</v>
      </c>
      <c r="L19" s="41">
        <v>1083</v>
      </c>
      <c r="M19" s="41">
        <v>1017</v>
      </c>
      <c r="N19" s="41">
        <v>323</v>
      </c>
      <c r="O19" s="41">
        <v>11</v>
      </c>
      <c r="P19" s="41">
        <v>312</v>
      </c>
      <c r="Q19" s="41">
        <v>194</v>
      </c>
      <c r="R19" s="41">
        <v>5</v>
      </c>
      <c r="S19" s="41">
        <v>189</v>
      </c>
      <c r="T19" s="41">
        <v>51</v>
      </c>
      <c r="U19" s="41">
        <v>2</v>
      </c>
      <c r="V19" s="41">
        <v>49</v>
      </c>
    </row>
    <row r="20" spans="2:22" ht="12.75" customHeight="1" x14ac:dyDescent="0.15">
      <c r="B20" s="55"/>
      <c r="E20" s="4" t="s">
        <v>19</v>
      </c>
      <c r="F20" s="5"/>
      <c r="G20" s="41">
        <v>154</v>
      </c>
      <c r="H20" s="41">
        <v>151</v>
      </c>
      <c r="I20" s="41">
        <v>3</v>
      </c>
      <c r="J20" s="41">
        <v>743</v>
      </c>
      <c r="K20" s="41">
        <v>19038</v>
      </c>
      <c r="L20" s="41">
        <v>9630</v>
      </c>
      <c r="M20" s="41">
        <v>9408</v>
      </c>
      <c r="N20" s="41">
        <v>2886</v>
      </c>
      <c r="O20" s="41">
        <v>146</v>
      </c>
      <c r="P20" s="41">
        <v>2740</v>
      </c>
      <c r="Q20" s="41">
        <v>704</v>
      </c>
      <c r="R20" s="41">
        <v>12</v>
      </c>
      <c r="S20" s="41">
        <v>692</v>
      </c>
      <c r="T20" s="41">
        <v>620</v>
      </c>
      <c r="U20" s="41">
        <v>127</v>
      </c>
      <c r="V20" s="41">
        <v>493</v>
      </c>
    </row>
    <row r="21" spans="2:22" s="18" customFormat="1" ht="9" customHeight="1" x14ac:dyDescent="0.15">
      <c r="B21" s="22"/>
      <c r="E21" s="16"/>
      <c r="F21" s="17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</row>
    <row r="22" spans="2:22" s="26" customFormat="1" ht="12.75" customHeight="1" x14ac:dyDescent="0.15">
      <c r="B22" s="55" t="s">
        <v>12</v>
      </c>
      <c r="E22" s="27" t="s">
        <v>20</v>
      </c>
      <c r="F22" s="28"/>
      <c r="G22" s="40">
        <f>SUM(G23:G25)</f>
        <v>439</v>
      </c>
      <c r="H22" s="40">
        <f>SUM(H23:H25)</f>
        <v>439</v>
      </c>
      <c r="I22" s="40">
        <f t="shared" ref="I22:V22" si="6">SUM(I23:I25)</f>
        <v>0</v>
      </c>
      <c r="J22" s="40">
        <f t="shared" si="6"/>
        <v>6352</v>
      </c>
      <c r="K22" s="40">
        <f t="shared" si="6"/>
        <v>128088</v>
      </c>
      <c r="L22" s="40">
        <f t="shared" si="6"/>
        <v>65446</v>
      </c>
      <c r="M22" s="40">
        <f t="shared" si="6"/>
        <v>62642</v>
      </c>
      <c r="N22" s="40">
        <f t="shared" si="6"/>
        <v>9566</v>
      </c>
      <c r="O22" s="40">
        <f t="shared" si="6"/>
        <v>3316</v>
      </c>
      <c r="P22" s="40">
        <f t="shared" si="6"/>
        <v>6250</v>
      </c>
      <c r="Q22" s="40">
        <f t="shared" si="6"/>
        <v>810</v>
      </c>
      <c r="R22" s="40">
        <f t="shared" si="6"/>
        <v>297</v>
      </c>
      <c r="S22" s="40">
        <f t="shared" si="6"/>
        <v>513</v>
      </c>
      <c r="T22" s="40">
        <f t="shared" si="6"/>
        <v>615</v>
      </c>
      <c r="U22" s="40">
        <f t="shared" si="6"/>
        <v>134</v>
      </c>
      <c r="V22" s="40">
        <f t="shared" si="6"/>
        <v>481</v>
      </c>
    </row>
    <row r="23" spans="2:22" ht="12.75" customHeight="1" x14ac:dyDescent="0.15">
      <c r="B23" s="55"/>
      <c r="E23" s="4" t="s">
        <v>21</v>
      </c>
      <c r="F23" s="5"/>
      <c r="G23" s="41">
        <v>1</v>
      </c>
      <c r="H23" s="41">
        <v>1</v>
      </c>
      <c r="I23" s="41">
        <v>0</v>
      </c>
      <c r="J23" s="41">
        <v>19</v>
      </c>
      <c r="K23" s="41">
        <v>605</v>
      </c>
      <c r="L23" s="41">
        <v>306</v>
      </c>
      <c r="M23" s="41">
        <v>299</v>
      </c>
      <c r="N23" s="41">
        <v>28</v>
      </c>
      <c r="O23" s="41">
        <v>16</v>
      </c>
      <c r="P23" s="41">
        <v>12</v>
      </c>
      <c r="Q23" s="41">
        <v>4</v>
      </c>
      <c r="R23" s="41">
        <v>1</v>
      </c>
      <c r="S23" s="41">
        <v>3</v>
      </c>
      <c r="T23" s="41">
        <v>1</v>
      </c>
      <c r="U23" s="41">
        <v>1</v>
      </c>
      <c r="V23" s="41">
        <v>0</v>
      </c>
    </row>
    <row r="24" spans="2:22" ht="12.75" customHeight="1" x14ac:dyDescent="0.15">
      <c r="B24" s="55"/>
      <c r="E24" s="4" t="s">
        <v>22</v>
      </c>
      <c r="F24" s="5"/>
      <c r="G24" s="41">
        <v>431</v>
      </c>
      <c r="H24" s="41">
        <v>431</v>
      </c>
      <c r="I24" s="41">
        <v>0</v>
      </c>
      <c r="J24" s="41">
        <v>6242</v>
      </c>
      <c r="K24" s="41">
        <v>125488</v>
      </c>
      <c r="L24" s="41">
        <v>64161</v>
      </c>
      <c r="M24" s="41">
        <v>61327</v>
      </c>
      <c r="N24" s="41">
        <v>9385</v>
      </c>
      <c r="O24" s="41">
        <v>3234</v>
      </c>
      <c r="P24" s="41">
        <v>6151</v>
      </c>
      <c r="Q24" s="41">
        <v>741</v>
      </c>
      <c r="R24" s="41">
        <v>271</v>
      </c>
      <c r="S24" s="41">
        <v>470</v>
      </c>
      <c r="T24" s="41">
        <v>584</v>
      </c>
      <c r="U24" s="41">
        <v>120</v>
      </c>
      <c r="V24" s="41">
        <v>464</v>
      </c>
    </row>
    <row r="25" spans="2:22" ht="12.75" customHeight="1" x14ac:dyDescent="0.15">
      <c r="B25" s="55"/>
      <c r="E25" s="4" t="s">
        <v>23</v>
      </c>
      <c r="F25" s="5"/>
      <c r="G25" s="41">
        <v>7</v>
      </c>
      <c r="H25" s="41">
        <v>7</v>
      </c>
      <c r="I25" s="41">
        <v>0</v>
      </c>
      <c r="J25" s="41">
        <v>91</v>
      </c>
      <c r="K25" s="41">
        <v>1995</v>
      </c>
      <c r="L25" s="41">
        <v>979</v>
      </c>
      <c r="M25" s="41">
        <v>1016</v>
      </c>
      <c r="N25" s="41">
        <v>153</v>
      </c>
      <c r="O25" s="41">
        <v>66</v>
      </c>
      <c r="P25" s="41">
        <v>87</v>
      </c>
      <c r="Q25" s="41">
        <v>65</v>
      </c>
      <c r="R25" s="41">
        <v>25</v>
      </c>
      <c r="S25" s="41">
        <v>40</v>
      </c>
      <c r="T25" s="41">
        <v>30</v>
      </c>
      <c r="U25" s="41">
        <v>13</v>
      </c>
      <c r="V25" s="41">
        <v>17</v>
      </c>
    </row>
    <row r="26" spans="2:22" s="18" customFormat="1" ht="9" customHeight="1" x14ac:dyDescent="0.15">
      <c r="B26" s="30"/>
      <c r="E26" s="16"/>
      <c r="F26" s="17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</row>
    <row r="27" spans="2:22" s="26" customFormat="1" ht="12.75" customHeight="1" x14ac:dyDescent="0.15">
      <c r="B27" s="55" t="s">
        <v>24</v>
      </c>
      <c r="E27" s="27" t="s">
        <v>0</v>
      </c>
      <c r="F27" s="28"/>
      <c r="G27" s="40">
        <f>SUM(G28:G30)</f>
        <v>224</v>
      </c>
      <c r="H27" s="40">
        <f t="shared" ref="H27:V27" si="7">SUM(H28:H30)</f>
        <v>224</v>
      </c>
      <c r="I27" s="40">
        <f t="shared" si="7"/>
        <v>0</v>
      </c>
      <c r="J27" s="40">
        <f>SUM(J28:J30)</f>
        <v>2835</v>
      </c>
      <c r="K27" s="40">
        <f t="shared" si="7"/>
        <v>68525</v>
      </c>
      <c r="L27" s="40">
        <f t="shared" si="7"/>
        <v>35211</v>
      </c>
      <c r="M27" s="40">
        <f t="shared" si="7"/>
        <v>33314</v>
      </c>
      <c r="N27" s="40">
        <f t="shared" si="7"/>
        <v>5833</v>
      </c>
      <c r="O27" s="40">
        <f t="shared" si="7"/>
        <v>3180</v>
      </c>
      <c r="P27" s="40">
        <f t="shared" si="7"/>
        <v>2653</v>
      </c>
      <c r="Q27" s="40">
        <f t="shared" si="7"/>
        <v>1278</v>
      </c>
      <c r="R27" s="40">
        <f t="shared" si="7"/>
        <v>723</v>
      </c>
      <c r="S27" s="40">
        <f t="shared" si="7"/>
        <v>555</v>
      </c>
      <c r="T27" s="40">
        <f t="shared" si="7"/>
        <v>309</v>
      </c>
      <c r="U27" s="40">
        <f t="shared" si="7"/>
        <v>92</v>
      </c>
      <c r="V27" s="40">
        <f t="shared" si="7"/>
        <v>217</v>
      </c>
    </row>
    <row r="28" spans="2:22" ht="12.75" customHeight="1" x14ac:dyDescent="0.15">
      <c r="B28" s="55"/>
      <c r="E28" s="4" t="s">
        <v>21</v>
      </c>
      <c r="F28" s="5"/>
      <c r="G28" s="41">
        <v>1</v>
      </c>
      <c r="H28" s="41">
        <v>1</v>
      </c>
      <c r="I28" s="41">
        <v>0</v>
      </c>
      <c r="J28" s="41">
        <v>12</v>
      </c>
      <c r="K28" s="41">
        <v>423</v>
      </c>
      <c r="L28" s="41">
        <v>212</v>
      </c>
      <c r="M28" s="41">
        <v>211</v>
      </c>
      <c r="N28" s="41">
        <v>21</v>
      </c>
      <c r="O28" s="41">
        <v>13</v>
      </c>
      <c r="P28" s="41">
        <v>8</v>
      </c>
      <c r="Q28" s="41">
        <v>6</v>
      </c>
      <c r="R28" s="41">
        <v>3</v>
      </c>
      <c r="S28" s="41">
        <v>3</v>
      </c>
      <c r="T28" s="41">
        <v>1</v>
      </c>
      <c r="U28" s="41">
        <v>0</v>
      </c>
      <c r="V28" s="41">
        <v>1</v>
      </c>
    </row>
    <row r="29" spans="2:22" ht="12.75" customHeight="1" x14ac:dyDescent="0.15">
      <c r="B29" s="55"/>
      <c r="E29" s="4" t="s">
        <v>22</v>
      </c>
      <c r="F29" s="5"/>
      <c r="G29" s="41">
        <v>211</v>
      </c>
      <c r="H29" s="41">
        <v>211</v>
      </c>
      <c r="I29" s="41">
        <v>0</v>
      </c>
      <c r="J29" s="41">
        <v>2724</v>
      </c>
      <c r="K29" s="41">
        <v>64695</v>
      </c>
      <c r="L29" s="41">
        <v>33386</v>
      </c>
      <c r="M29" s="41">
        <v>31309</v>
      </c>
      <c r="N29" s="41">
        <v>5557</v>
      </c>
      <c r="O29" s="41">
        <v>3001</v>
      </c>
      <c r="P29" s="41">
        <v>2556</v>
      </c>
      <c r="Q29" s="41">
        <v>1086</v>
      </c>
      <c r="R29" s="41">
        <v>610</v>
      </c>
      <c r="S29" s="41">
        <v>476</v>
      </c>
      <c r="T29" s="41">
        <v>273</v>
      </c>
      <c r="U29" s="41">
        <v>74</v>
      </c>
      <c r="V29" s="41">
        <v>199</v>
      </c>
    </row>
    <row r="30" spans="2:22" ht="12.75" customHeight="1" x14ac:dyDescent="0.15">
      <c r="B30" s="55"/>
      <c r="E30" s="4" t="s">
        <v>23</v>
      </c>
      <c r="F30" s="5"/>
      <c r="G30" s="41">
        <v>12</v>
      </c>
      <c r="H30" s="41">
        <v>12</v>
      </c>
      <c r="I30" s="41">
        <v>0</v>
      </c>
      <c r="J30" s="41">
        <v>99</v>
      </c>
      <c r="K30" s="41">
        <v>3407</v>
      </c>
      <c r="L30" s="41">
        <v>1613</v>
      </c>
      <c r="M30" s="41">
        <v>1794</v>
      </c>
      <c r="N30" s="41">
        <v>255</v>
      </c>
      <c r="O30" s="41">
        <v>166</v>
      </c>
      <c r="P30" s="41">
        <v>89</v>
      </c>
      <c r="Q30" s="41">
        <v>186</v>
      </c>
      <c r="R30" s="41">
        <v>110</v>
      </c>
      <c r="S30" s="41">
        <v>76</v>
      </c>
      <c r="T30" s="41">
        <v>35</v>
      </c>
      <c r="U30" s="41">
        <v>18</v>
      </c>
      <c r="V30" s="41">
        <v>17</v>
      </c>
    </row>
    <row r="31" spans="2:22" ht="9" customHeight="1" x14ac:dyDescent="0.15">
      <c r="B31" s="30"/>
      <c r="E31" s="4"/>
      <c r="F31" s="5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</row>
    <row r="32" spans="2:22" s="26" customFormat="1" ht="12.75" customHeight="1" x14ac:dyDescent="0.15">
      <c r="B32" s="68" t="s">
        <v>40</v>
      </c>
      <c r="E32" s="27" t="s">
        <v>4</v>
      </c>
      <c r="F32" s="28"/>
      <c r="G32" s="40">
        <f>SUM(G33:G35)</f>
        <v>16</v>
      </c>
      <c r="H32" s="40">
        <f t="shared" ref="H32:V32" si="8">SUM(H33:H35)</f>
        <v>16</v>
      </c>
      <c r="I32" s="40">
        <f t="shared" si="8"/>
        <v>0</v>
      </c>
      <c r="J32" s="43">
        <f t="shared" si="8"/>
        <v>473</v>
      </c>
      <c r="K32" s="40">
        <f t="shared" si="8"/>
        <v>10472</v>
      </c>
      <c r="L32" s="40">
        <f t="shared" si="8"/>
        <v>5319</v>
      </c>
      <c r="M32" s="40">
        <f t="shared" si="8"/>
        <v>5153</v>
      </c>
      <c r="N32" s="40">
        <f t="shared" si="8"/>
        <v>786</v>
      </c>
      <c r="O32" s="40">
        <f t="shared" si="8"/>
        <v>315</v>
      </c>
      <c r="P32" s="40">
        <f t="shared" si="8"/>
        <v>471</v>
      </c>
      <c r="Q32" s="40">
        <f t="shared" si="8"/>
        <v>44</v>
      </c>
      <c r="R32" s="40">
        <f t="shared" si="8"/>
        <v>19</v>
      </c>
      <c r="S32" s="40">
        <f t="shared" si="8"/>
        <v>25</v>
      </c>
      <c r="T32" s="40">
        <f t="shared" si="8"/>
        <v>42</v>
      </c>
      <c r="U32" s="40">
        <f t="shared" si="8"/>
        <v>16</v>
      </c>
      <c r="V32" s="40">
        <f t="shared" si="8"/>
        <v>26</v>
      </c>
    </row>
    <row r="33" spans="2:22" ht="12.75" customHeight="1" x14ac:dyDescent="0.15">
      <c r="B33" s="54"/>
      <c r="E33" s="4" t="s">
        <v>17</v>
      </c>
      <c r="F33" s="5"/>
      <c r="G33" s="41">
        <v>0</v>
      </c>
      <c r="H33" s="42">
        <v>0</v>
      </c>
      <c r="I33" s="42">
        <v>0</v>
      </c>
      <c r="J33" s="44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</row>
    <row r="34" spans="2:22" ht="12.75" customHeight="1" x14ac:dyDescent="0.15">
      <c r="B34" s="55"/>
      <c r="E34" s="4" t="s">
        <v>18</v>
      </c>
      <c r="F34" s="5"/>
      <c r="G34" s="41">
        <v>16</v>
      </c>
      <c r="H34" s="42">
        <v>16</v>
      </c>
      <c r="I34" s="42">
        <v>0</v>
      </c>
      <c r="J34" s="44">
        <v>473</v>
      </c>
      <c r="K34" s="41">
        <v>10472</v>
      </c>
      <c r="L34" s="41">
        <v>5319</v>
      </c>
      <c r="M34" s="41">
        <v>5153</v>
      </c>
      <c r="N34" s="41">
        <v>786</v>
      </c>
      <c r="O34" s="41">
        <v>315</v>
      </c>
      <c r="P34" s="41">
        <v>471</v>
      </c>
      <c r="Q34" s="41">
        <v>44</v>
      </c>
      <c r="R34" s="41">
        <v>19</v>
      </c>
      <c r="S34" s="41">
        <v>25</v>
      </c>
      <c r="T34" s="41">
        <v>42</v>
      </c>
      <c r="U34" s="41">
        <v>16</v>
      </c>
      <c r="V34" s="41">
        <v>26</v>
      </c>
    </row>
    <row r="35" spans="2:22" ht="12.75" customHeight="1" x14ac:dyDescent="0.15">
      <c r="B35" s="55"/>
      <c r="E35" s="4" t="s">
        <v>28</v>
      </c>
      <c r="F35" s="5"/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</row>
    <row r="36" spans="2:22" s="18" customFormat="1" ht="9" customHeight="1" x14ac:dyDescent="0.15">
      <c r="B36" s="22"/>
      <c r="E36" s="16"/>
      <c r="F36" s="17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</row>
    <row r="37" spans="2:22" s="26" customFormat="1" ht="12.75" customHeight="1" x14ac:dyDescent="0.15">
      <c r="B37" s="54" t="s">
        <v>25</v>
      </c>
      <c r="E37" s="27" t="s">
        <v>4</v>
      </c>
      <c r="F37" s="28"/>
      <c r="G37" s="40">
        <f>SUM(G38:G40)</f>
        <v>118</v>
      </c>
      <c r="H37" s="40">
        <f>SUM(H38:H40)</f>
        <v>117</v>
      </c>
      <c r="I37" s="40">
        <f>SUM(I38:I40)</f>
        <v>1</v>
      </c>
      <c r="J37" s="50" t="s">
        <v>45</v>
      </c>
      <c r="K37" s="40">
        <f t="shared" ref="K37:V37" si="9">SUM(K38:K40)</f>
        <v>68148</v>
      </c>
      <c r="L37" s="40">
        <f t="shared" si="9"/>
        <v>35329</v>
      </c>
      <c r="M37" s="40">
        <f t="shared" si="9"/>
        <v>32819</v>
      </c>
      <c r="N37" s="40">
        <f t="shared" si="9"/>
        <v>5410</v>
      </c>
      <c r="O37" s="40">
        <f t="shared" si="9"/>
        <v>3657</v>
      </c>
      <c r="P37" s="40">
        <f t="shared" si="9"/>
        <v>1753</v>
      </c>
      <c r="Q37" s="40">
        <f t="shared" si="9"/>
        <v>1612</v>
      </c>
      <c r="R37" s="40">
        <f t="shared" si="9"/>
        <v>931</v>
      </c>
      <c r="S37" s="40">
        <f t="shared" si="9"/>
        <v>681</v>
      </c>
      <c r="T37" s="40">
        <f t="shared" si="9"/>
        <v>972</v>
      </c>
      <c r="U37" s="40">
        <f t="shared" si="9"/>
        <v>506</v>
      </c>
      <c r="V37" s="40">
        <f t="shared" si="9"/>
        <v>466</v>
      </c>
    </row>
    <row r="38" spans="2:22" ht="12.75" customHeight="1" x14ac:dyDescent="0.15">
      <c r="B38" s="54"/>
      <c r="E38" s="4" t="s">
        <v>26</v>
      </c>
      <c r="F38" s="5"/>
      <c r="G38" s="41">
        <v>0</v>
      </c>
      <c r="H38" s="42">
        <v>0</v>
      </c>
      <c r="I38" s="42">
        <v>0</v>
      </c>
      <c r="J38" s="50" t="s">
        <v>45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</row>
    <row r="39" spans="2:22" ht="12.75" customHeight="1" x14ac:dyDescent="0.15">
      <c r="B39" s="55"/>
      <c r="E39" s="4" t="s">
        <v>27</v>
      </c>
      <c r="F39" s="5"/>
      <c r="G39" s="41">
        <v>94</v>
      </c>
      <c r="H39" s="42">
        <v>93</v>
      </c>
      <c r="I39" s="42">
        <v>1</v>
      </c>
      <c r="J39" s="50" t="s">
        <v>45</v>
      </c>
      <c r="K39" s="41">
        <v>48234</v>
      </c>
      <c r="L39" s="41">
        <v>25162</v>
      </c>
      <c r="M39" s="41">
        <v>23072</v>
      </c>
      <c r="N39" s="41">
        <v>4075</v>
      </c>
      <c r="O39" s="41">
        <v>2676</v>
      </c>
      <c r="P39" s="41">
        <v>1399</v>
      </c>
      <c r="Q39" s="41">
        <v>937</v>
      </c>
      <c r="R39" s="41">
        <v>564</v>
      </c>
      <c r="S39" s="41">
        <v>373</v>
      </c>
      <c r="T39" s="41">
        <v>769</v>
      </c>
      <c r="U39" s="41">
        <v>400</v>
      </c>
      <c r="V39" s="41">
        <v>369</v>
      </c>
    </row>
    <row r="40" spans="2:22" ht="12.75" customHeight="1" x14ac:dyDescent="0.15">
      <c r="B40" s="55"/>
      <c r="E40" s="4" t="s">
        <v>28</v>
      </c>
      <c r="F40" s="5"/>
      <c r="G40" s="41">
        <v>24</v>
      </c>
      <c r="H40" s="42">
        <v>24</v>
      </c>
      <c r="I40" s="42">
        <v>0</v>
      </c>
      <c r="J40" s="50" t="s">
        <v>45</v>
      </c>
      <c r="K40" s="41">
        <v>19914</v>
      </c>
      <c r="L40" s="41">
        <v>10167</v>
      </c>
      <c r="M40" s="41">
        <v>9747</v>
      </c>
      <c r="N40" s="41">
        <v>1335</v>
      </c>
      <c r="O40" s="41">
        <v>981</v>
      </c>
      <c r="P40" s="41">
        <v>354</v>
      </c>
      <c r="Q40" s="41">
        <v>675</v>
      </c>
      <c r="R40" s="41">
        <v>367</v>
      </c>
      <c r="S40" s="41">
        <v>308</v>
      </c>
      <c r="T40" s="41">
        <v>203</v>
      </c>
      <c r="U40" s="41">
        <v>106</v>
      </c>
      <c r="V40" s="41">
        <v>97</v>
      </c>
    </row>
    <row r="41" spans="2:22" ht="9" customHeight="1" x14ac:dyDescent="0.15">
      <c r="B41" s="22"/>
      <c r="E41" s="4"/>
      <c r="F41" s="5"/>
      <c r="G41" s="36"/>
      <c r="H41" s="35"/>
      <c r="I41" s="35"/>
      <c r="J41" s="45"/>
      <c r="K41" s="36"/>
      <c r="L41" s="35"/>
      <c r="M41" s="35"/>
      <c r="N41" s="36"/>
      <c r="O41" s="35"/>
      <c r="P41" s="35"/>
      <c r="Q41" s="36"/>
      <c r="R41" s="35"/>
      <c r="S41" s="35"/>
      <c r="T41" s="36"/>
      <c r="U41" s="35"/>
      <c r="V41" s="35"/>
    </row>
    <row r="42" spans="2:22" s="26" customFormat="1" ht="25.5" customHeight="1" x14ac:dyDescent="0.15">
      <c r="B42" s="51" t="s">
        <v>29</v>
      </c>
      <c r="E42" s="47" t="s">
        <v>4</v>
      </c>
      <c r="F42" s="28"/>
      <c r="G42" s="48">
        <v>14</v>
      </c>
      <c r="H42" s="49">
        <v>14</v>
      </c>
      <c r="I42" s="49">
        <v>0</v>
      </c>
      <c r="J42" s="50" t="s">
        <v>45</v>
      </c>
      <c r="K42" s="49">
        <v>35226</v>
      </c>
      <c r="L42" s="49">
        <v>16346</v>
      </c>
      <c r="M42" s="49">
        <v>18880</v>
      </c>
      <c r="N42" s="49">
        <v>538</v>
      </c>
      <c r="O42" s="49">
        <v>282</v>
      </c>
      <c r="P42" s="49">
        <v>256</v>
      </c>
      <c r="Q42" s="49">
        <v>142</v>
      </c>
      <c r="R42" s="49">
        <v>84</v>
      </c>
      <c r="S42" s="49">
        <v>58</v>
      </c>
      <c r="T42" s="49">
        <v>127</v>
      </c>
      <c r="U42" s="49">
        <v>37</v>
      </c>
      <c r="V42" s="49">
        <v>90</v>
      </c>
    </row>
    <row r="43" spans="2:22" ht="9" customHeight="1" x14ac:dyDescent="0.15">
      <c r="B43" s="30"/>
      <c r="E43" s="4"/>
      <c r="F43" s="5"/>
      <c r="G43" s="36"/>
      <c r="H43" s="35"/>
      <c r="I43" s="35"/>
      <c r="J43" s="45"/>
      <c r="K43" s="36"/>
      <c r="L43" s="35"/>
      <c r="M43" s="35"/>
      <c r="N43" s="36"/>
      <c r="O43" s="35"/>
      <c r="P43" s="35"/>
      <c r="Q43" s="36"/>
      <c r="R43" s="35"/>
      <c r="S43" s="35"/>
      <c r="T43" s="36"/>
      <c r="U43" s="35"/>
      <c r="V43" s="35"/>
    </row>
    <row r="44" spans="2:22" s="26" customFormat="1" ht="12.75" customHeight="1" x14ac:dyDescent="0.15">
      <c r="B44" s="52" t="s">
        <v>36</v>
      </c>
      <c r="E44" s="27" t="s">
        <v>4</v>
      </c>
      <c r="F44" s="28"/>
      <c r="G44" s="40">
        <f>SUM(G45:G47)</f>
        <v>6</v>
      </c>
      <c r="H44" s="40">
        <f>SUM(H45:H47)</f>
        <v>6</v>
      </c>
      <c r="I44" s="40">
        <f>SUM(I45:I47)</f>
        <v>0</v>
      </c>
      <c r="J44" s="49" t="s">
        <v>45</v>
      </c>
      <c r="K44" s="40">
        <f>SUM(K45:K47)</f>
        <v>3359</v>
      </c>
      <c r="L44" s="40">
        <f t="shared" ref="L44:V44" si="10">SUM(L45:L47)</f>
        <v>1700</v>
      </c>
      <c r="M44" s="40">
        <f t="shared" si="10"/>
        <v>1659</v>
      </c>
      <c r="N44" s="40">
        <f t="shared" si="10"/>
        <v>293</v>
      </c>
      <c r="O44" s="40">
        <f t="shared" si="10"/>
        <v>183</v>
      </c>
      <c r="P44" s="40">
        <f t="shared" si="10"/>
        <v>110</v>
      </c>
      <c r="Q44" s="40">
        <f t="shared" si="10"/>
        <v>52</v>
      </c>
      <c r="R44" s="40">
        <f t="shared" si="10"/>
        <v>30</v>
      </c>
      <c r="S44" s="40">
        <f t="shared" si="10"/>
        <v>22</v>
      </c>
      <c r="T44" s="40">
        <f t="shared" si="10"/>
        <v>27</v>
      </c>
      <c r="U44" s="40">
        <f t="shared" si="10"/>
        <v>10</v>
      </c>
      <c r="V44" s="40">
        <f t="shared" si="10"/>
        <v>17</v>
      </c>
    </row>
    <row r="45" spans="2:22" ht="12.75" customHeight="1" x14ac:dyDescent="0.15">
      <c r="B45" s="52"/>
      <c r="E45" s="4" t="s">
        <v>26</v>
      </c>
      <c r="F45" s="5"/>
      <c r="G45" s="41">
        <v>0</v>
      </c>
      <c r="H45" s="41">
        <v>0</v>
      </c>
      <c r="I45" s="41">
        <v>0</v>
      </c>
      <c r="J45" s="49" t="s">
        <v>45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</row>
    <row r="46" spans="2:22" ht="12.75" customHeight="1" x14ac:dyDescent="0.15">
      <c r="B46" s="53"/>
      <c r="E46" s="4" t="s">
        <v>27</v>
      </c>
      <c r="F46" s="5"/>
      <c r="G46" s="41">
        <v>3</v>
      </c>
      <c r="H46" s="42">
        <v>3</v>
      </c>
      <c r="I46" s="42">
        <v>0</v>
      </c>
      <c r="J46" s="49" t="s">
        <v>45</v>
      </c>
      <c r="K46" s="41">
        <v>2114</v>
      </c>
      <c r="L46" s="42">
        <v>1067</v>
      </c>
      <c r="M46" s="42">
        <v>1047</v>
      </c>
      <c r="N46" s="41">
        <v>151</v>
      </c>
      <c r="O46" s="42">
        <v>87</v>
      </c>
      <c r="P46" s="42">
        <v>64</v>
      </c>
      <c r="Q46" s="41">
        <v>23</v>
      </c>
      <c r="R46" s="42">
        <v>16</v>
      </c>
      <c r="S46" s="42">
        <v>7</v>
      </c>
      <c r="T46" s="41">
        <v>13</v>
      </c>
      <c r="U46" s="42">
        <v>3</v>
      </c>
      <c r="V46" s="42">
        <v>10</v>
      </c>
    </row>
    <row r="47" spans="2:22" ht="12.75" customHeight="1" x14ac:dyDescent="0.15">
      <c r="B47" s="53"/>
      <c r="E47" s="4" t="s">
        <v>28</v>
      </c>
      <c r="F47" s="5"/>
      <c r="G47" s="41">
        <v>3</v>
      </c>
      <c r="H47" s="42">
        <v>3</v>
      </c>
      <c r="I47" s="42">
        <v>0</v>
      </c>
      <c r="J47" s="49" t="s">
        <v>45</v>
      </c>
      <c r="K47" s="41">
        <v>1245</v>
      </c>
      <c r="L47" s="42">
        <v>633</v>
      </c>
      <c r="M47" s="42">
        <v>612</v>
      </c>
      <c r="N47" s="41">
        <v>142</v>
      </c>
      <c r="O47" s="42">
        <v>96</v>
      </c>
      <c r="P47" s="42">
        <v>46</v>
      </c>
      <c r="Q47" s="41">
        <v>29</v>
      </c>
      <c r="R47" s="42">
        <v>14</v>
      </c>
      <c r="S47" s="42">
        <v>15</v>
      </c>
      <c r="T47" s="41">
        <v>14</v>
      </c>
      <c r="U47" s="42">
        <v>7</v>
      </c>
      <c r="V47" s="42">
        <v>7</v>
      </c>
    </row>
    <row r="48" spans="2:22" ht="9" customHeight="1" x14ac:dyDescent="0.15">
      <c r="B48" s="30"/>
      <c r="E48" s="4"/>
      <c r="F48" s="5"/>
      <c r="G48" s="36"/>
      <c r="H48" s="35"/>
      <c r="I48" s="35"/>
      <c r="J48" s="35"/>
      <c r="K48" s="36"/>
      <c r="L48" s="35"/>
      <c r="M48" s="35"/>
      <c r="N48" s="36"/>
      <c r="O48" s="35"/>
      <c r="P48" s="35"/>
      <c r="Q48" s="36"/>
      <c r="R48" s="35"/>
      <c r="S48" s="35"/>
      <c r="T48" s="36"/>
      <c r="U48" s="35"/>
      <c r="V48" s="35"/>
    </row>
    <row r="49" spans="1:22" s="26" customFormat="1" ht="12.75" customHeight="1" x14ac:dyDescent="0.15">
      <c r="B49" s="55" t="s">
        <v>10</v>
      </c>
      <c r="E49" s="27" t="s">
        <v>4</v>
      </c>
      <c r="F49" s="28"/>
      <c r="G49" s="40">
        <f>SUM(G50:G52)</f>
        <v>25</v>
      </c>
      <c r="H49" s="40">
        <f t="shared" ref="H49:V49" si="11">SUM(H50:H52)</f>
        <v>25</v>
      </c>
      <c r="I49" s="40">
        <f t="shared" si="11"/>
        <v>0</v>
      </c>
      <c r="J49" s="40">
        <f>SUM(J50:J52)</f>
        <v>1132</v>
      </c>
      <c r="K49" s="40">
        <f t="shared" si="11"/>
        <v>4669</v>
      </c>
      <c r="L49" s="40">
        <f t="shared" si="11"/>
        <v>3171</v>
      </c>
      <c r="M49" s="40">
        <f t="shared" si="11"/>
        <v>1498</v>
      </c>
      <c r="N49" s="40">
        <f t="shared" si="11"/>
        <v>2449</v>
      </c>
      <c r="O49" s="40">
        <f t="shared" si="11"/>
        <v>848</v>
      </c>
      <c r="P49" s="40">
        <f t="shared" si="11"/>
        <v>1601</v>
      </c>
      <c r="Q49" s="40">
        <f t="shared" si="11"/>
        <v>112</v>
      </c>
      <c r="R49" s="40">
        <f t="shared" si="11"/>
        <v>22</v>
      </c>
      <c r="S49" s="40">
        <f t="shared" si="11"/>
        <v>90</v>
      </c>
      <c r="T49" s="40">
        <f t="shared" si="11"/>
        <v>300</v>
      </c>
      <c r="U49" s="40">
        <f>SUM(U50:U52)</f>
        <v>107</v>
      </c>
      <c r="V49" s="40">
        <f t="shared" si="11"/>
        <v>193</v>
      </c>
    </row>
    <row r="50" spans="1:22" ht="12.75" customHeight="1" x14ac:dyDescent="0.15">
      <c r="B50" s="55"/>
      <c r="E50" s="4" t="s">
        <v>26</v>
      </c>
      <c r="F50" s="5"/>
      <c r="G50" s="41">
        <v>1</v>
      </c>
      <c r="H50" s="41">
        <v>1</v>
      </c>
      <c r="I50" s="42">
        <v>0</v>
      </c>
      <c r="J50" s="41">
        <v>10</v>
      </c>
      <c r="K50" s="41">
        <v>46</v>
      </c>
      <c r="L50" s="41">
        <v>28</v>
      </c>
      <c r="M50" s="41">
        <v>18</v>
      </c>
      <c r="N50" s="41">
        <v>29</v>
      </c>
      <c r="O50" s="41">
        <v>11</v>
      </c>
      <c r="P50" s="41">
        <v>18</v>
      </c>
      <c r="Q50" s="41">
        <v>3</v>
      </c>
      <c r="R50" s="41">
        <v>1</v>
      </c>
      <c r="S50" s="41">
        <v>2</v>
      </c>
      <c r="T50" s="41">
        <v>1</v>
      </c>
      <c r="U50" s="41">
        <v>1</v>
      </c>
      <c r="V50" s="41">
        <v>0</v>
      </c>
    </row>
    <row r="51" spans="1:22" ht="12.75" customHeight="1" x14ac:dyDescent="0.15">
      <c r="B51" s="55"/>
      <c r="E51" s="4" t="s">
        <v>27</v>
      </c>
      <c r="F51" s="5"/>
      <c r="G51" s="41">
        <v>24</v>
      </c>
      <c r="H51" s="41">
        <v>24</v>
      </c>
      <c r="I51" s="41">
        <v>0</v>
      </c>
      <c r="J51" s="41">
        <v>1122</v>
      </c>
      <c r="K51" s="41">
        <v>4623</v>
      </c>
      <c r="L51" s="41">
        <v>3143</v>
      </c>
      <c r="M51" s="41">
        <v>1480</v>
      </c>
      <c r="N51" s="41">
        <v>2420</v>
      </c>
      <c r="O51" s="41">
        <v>837</v>
      </c>
      <c r="P51" s="41">
        <v>1583</v>
      </c>
      <c r="Q51" s="41">
        <v>109</v>
      </c>
      <c r="R51" s="41">
        <v>21</v>
      </c>
      <c r="S51" s="41">
        <v>88</v>
      </c>
      <c r="T51" s="41">
        <v>299</v>
      </c>
      <c r="U51" s="41">
        <v>106</v>
      </c>
      <c r="V51" s="41">
        <v>193</v>
      </c>
    </row>
    <row r="52" spans="1:22" ht="12.75" customHeight="1" x14ac:dyDescent="0.15">
      <c r="B52" s="55"/>
      <c r="E52" s="4" t="s">
        <v>28</v>
      </c>
      <c r="F52" s="5"/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</row>
    <row r="53" spans="1:22" ht="9" customHeight="1" x14ac:dyDescent="0.15">
      <c r="B53" s="30"/>
      <c r="E53" s="4"/>
      <c r="F53" s="5"/>
      <c r="G53" s="36"/>
      <c r="H53" s="35"/>
      <c r="I53" s="35"/>
      <c r="J53" s="35"/>
      <c r="K53" s="36"/>
      <c r="L53" s="35"/>
      <c r="M53" s="35"/>
      <c r="N53" s="36"/>
      <c r="O53" s="35"/>
      <c r="P53" s="35"/>
      <c r="Q53" s="36"/>
      <c r="R53" s="35"/>
      <c r="S53" s="35"/>
      <c r="T53" s="36"/>
      <c r="U53" s="35"/>
      <c r="V53" s="35"/>
    </row>
    <row r="54" spans="1:22" s="26" customFormat="1" ht="12.75" customHeight="1" x14ac:dyDescent="0.15">
      <c r="B54" s="55" t="s">
        <v>30</v>
      </c>
      <c r="E54" s="27" t="s">
        <v>0</v>
      </c>
      <c r="F54" s="28"/>
      <c r="G54" s="40">
        <f>SUM(G55:G57)</f>
        <v>67</v>
      </c>
      <c r="H54" s="40">
        <f>SUM(H55:H57)</f>
        <v>67</v>
      </c>
      <c r="I54" s="40">
        <f>SUM(I55:I57)</f>
        <v>0</v>
      </c>
      <c r="J54" s="46" t="s">
        <v>35</v>
      </c>
      <c r="K54" s="40">
        <f>SUM(K55:K57)</f>
        <v>9614</v>
      </c>
      <c r="L54" s="40">
        <f t="shared" ref="L54:V54" si="12">SUM(L55:L57)</f>
        <v>3661</v>
      </c>
      <c r="M54" s="40">
        <f t="shared" si="12"/>
        <v>5953</v>
      </c>
      <c r="N54" s="40">
        <f t="shared" si="12"/>
        <v>807</v>
      </c>
      <c r="O54" s="40">
        <f t="shared" si="12"/>
        <v>339</v>
      </c>
      <c r="P54" s="40">
        <f t="shared" si="12"/>
        <v>468</v>
      </c>
      <c r="Q54" s="40">
        <f>SUM(Q55:Q57)</f>
        <v>2327</v>
      </c>
      <c r="R54" s="40">
        <f t="shared" si="12"/>
        <v>1220</v>
      </c>
      <c r="S54" s="40">
        <f t="shared" si="12"/>
        <v>1107</v>
      </c>
      <c r="T54" s="40">
        <f t="shared" si="12"/>
        <v>323</v>
      </c>
      <c r="U54" s="40">
        <f t="shared" si="12"/>
        <v>117</v>
      </c>
      <c r="V54" s="40">
        <f t="shared" si="12"/>
        <v>206</v>
      </c>
    </row>
    <row r="55" spans="1:22" ht="12.75" customHeight="1" x14ac:dyDescent="0.15">
      <c r="B55" s="55"/>
      <c r="E55" s="4" t="s">
        <v>31</v>
      </c>
      <c r="F55" s="5"/>
      <c r="G55" s="41">
        <v>0</v>
      </c>
      <c r="H55" s="41">
        <v>0</v>
      </c>
      <c r="I55" s="41">
        <v>0</v>
      </c>
      <c r="J55" s="46" t="s">
        <v>35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</row>
    <row r="56" spans="1:22" ht="12.75" customHeight="1" x14ac:dyDescent="0.15">
      <c r="B56" s="55"/>
      <c r="E56" s="4" t="s">
        <v>32</v>
      </c>
      <c r="F56" s="5"/>
      <c r="G56" s="41">
        <v>3</v>
      </c>
      <c r="H56" s="41">
        <v>3</v>
      </c>
      <c r="I56" s="41">
        <v>0</v>
      </c>
      <c r="J56" s="46" t="s">
        <v>35</v>
      </c>
      <c r="K56" s="41">
        <v>398</v>
      </c>
      <c r="L56" s="41">
        <v>94</v>
      </c>
      <c r="M56" s="41">
        <v>304</v>
      </c>
      <c r="N56" s="41">
        <v>66</v>
      </c>
      <c r="O56" s="41">
        <v>18</v>
      </c>
      <c r="P56" s="41">
        <v>48</v>
      </c>
      <c r="Q56" s="41">
        <v>313</v>
      </c>
      <c r="R56" s="41">
        <v>148</v>
      </c>
      <c r="S56" s="41">
        <v>165</v>
      </c>
      <c r="T56" s="41">
        <v>26</v>
      </c>
      <c r="U56" s="41">
        <v>8</v>
      </c>
      <c r="V56" s="41">
        <v>18</v>
      </c>
    </row>
    <row r="57" spans="1:22" ht="12.75" customHeight="1" x14ac:dyDescent="0.15">
      <c r="B57" s="55"/>
      <c r="E57" s="4" t="s">
        <v>33</v>
      </c>
      <c r="F57" s="5"/>
      <c r="G57" s="41">
        <v>64</v>
      </c>
      <c r="H57" s="41">
        <v>64</v>
      </c>
      <c r="I57" s="41">
        <v>0</v>
      </c>
      <c r="J57" s="46" t="s">
        <v>35</v>
      </c>
      <c r="K57" s="41">
        <v>9216</v>
      </c>
      <c r="L57" s="41">
        <v>3567</v>
      </c>
      <c r="M57" s="41">
        <v>5649</v>
      </c>
      <c r="N57" s="41">
        <v>741</v>
      </c>
      <c r="O57" s="41">
        <v>321</v>
      </c>
      <c r="P57" s="41">
        <v>420</v>
      </c>
      <c r="Q57" s="41">
        <v>2014</v>
      </c>
      <c r="R57" s="41">
        <v>1072</v>
      </c>
      <c r="S57" s="41">
        <v>942</v>
      </c>
      <c r="T57" s="41">
        <v>297</v>
      </c>
      <c r="U57" s="41">
        <v>109</v>
      </c>
      <c r="V57" s="41">
        <v>188</v>
      </c>
    </row>
    <row r="58" spans="1:22" s="18" customFormat="1" ht="9" customHeight="1" x14ac:dyDescent="0.15">
      <c r="B58" s="22"/>
      <c r="E58" s="16"/>
      <c r="F58" s="17"/>
      <c r="G58" s="35"/>
      <c r="H58" s="35"/>
      <c r="I58" s="35"/>
      <c r="J58" s="4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</row>
    <row r="59" spans="1:22" s="26" customFormat="1" ht="12.75" customHeight="1" x14ac:dyDescent="0.15">
      <c r="B59" s="55" t="s">
        <v>34</v>
      </c>
      <c r="E59" s="27" t="s">
        <v>0</v>
      </c>
      <c r="F59" s="28"/>
      <c r="G59" s="40">
        <f>SUM(G60:G62)</f>
        <v>10</v>
      </c>
      <c r="H59" s="40">
        <f>SUM(H60:H62)</f>
        <v>10</v>
      </c>
      <c r="I59" s="40">
        <f>SUM(I60:I62)</f>
        <v>0</v>
      </c>
      <c r="J59" s="46" t="s">
        <v>35</v>
      </c>
      <c r="K59" s="40">
        <f>SUM(K60:K62)</f>
        <v>602</v>
      </c>
      <c r="L59" s="40">
        <f t="shared" ref="L59:V59" si="13">SUM(L60:L62)</f>
        <v>252</v>
      </c>
      <c r="M59" s="40">
        <f t="shared" si="13"/>
        <v>350</v>
      </c>
      <c r="N59" s="40">
        <f t="shared" si="13"/>
        <v>84</v>
      </c>
      <c r="O59" s="40">
        <f t="shared" si="13"/>
        <v>24</v>
      </c>
      <c r="P59" s="40">
        <f t="shared" si="13"/>
        <v>60</v>
      </c>
      <c r="Q59" s="40">
        <f t="shared" si="13"/>
        <v>161</v>
      </c>
      <c r="R59" s="40">
        <f t="shared" si="13"/>
        <v>98</v>
      </c>
      <c r="S59" s="40">
        <f t="shared" si="13"/>
        <v>63</v>
      </c>
      <c r="T59" s="40">
        <f t="shared" si="13"/>
        <v>30</v>
      </c>
      <c r="U59" s="40">
        <f t="shared" si="13"/>
        <v>6</v>
      </c>
      <c r="V59" s="40">
        <f t="shared" si="13"/>
        <v>24</v>
      </c>
    </row>
    <row r="60" spans="1:22" ht="12.75" customHeight="1" x14ac:dyDescent="0.15">
      <c r="B60" s="55"/>
      <c r="E60" s="4" t="s">
        <v>31</v>
      </c>
      <c r="F60" s="5"/>
      <c r="G60" s="41">
        <v>0</v>
      </c>
      <c r="H60" s="41">
        <v>0</v>
      </c>
      <c r="I60" s="41">
        <v>0</v>
      </c>
      <c r="J60" s="46" t="s">
        <v>35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</row>
    <row r="61" spans="1:22" ht="12.75" customHeight="1" x14ac:dyDescent="0.15">
      <c r="B61" s="55"/>
      <c r="E61" s="4" t="s">
        <v>32</v>
      </c>
      <c r="F61" s="5"/>
      <c r="G61" s="41">
        <v>0</v>
      </c>
      <c r="H61" s="41">
        <v>0</v>
      </c>
      <c r="I61" s="41">
        <v>0</v>
      </c>
      <c r="J61" s="46" t="s">
        <v>35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</row>
    <row r="62" spans="1:22" ht="12.75" customHeight="1" x14ac:dyDescent="0.15">
      <c r="A62" s="6"/>
      <c r="B62" s="55"/>
      <c r="C62" s="6"/>
      <c r="D62" s="6"/>
      <c r="E62" s="4" t="s">
        <v>33</v>
      </c>
      <c r="F62" s="5"/>
      <c r="G62" s="41">
        <v>10</v>
      </c>
      <c r="H62" s="41">
        <v>10</v>
      </c>
      <c r="I62" s="41">
        <v>0</v>
      </c>
      <c r="J62" s="46" t="s">
        <v>35</v>
      </c>
      <c r="K62" s="41">
        <v>602</v>
      </c>
      <c r="L62" s="41">
        <v>252</v>
      </c>
      <c r="M62" s="41">
        <v>350</v>
      </c>
      <c r="N62" s="41">
        <v>84</v>
      </c>
      <c r="O62" s="41">
        <v>24</v>
      </c>
      <c r="P62" s="41">
        <v>60</v>
      </c>
      <c r="Q62" s="41">
        <v>161</v>
      </c>
      <c r="R62" s="41">
        <v>98</v>
      </c>
      <c r="S62" s="41">
        <v>63</v>
      </c>
      <c r="T62" s="41">
        <v>30</v>
      </c>
      <c r="U62" s="41">
        <v>6</v>
      </c>
      <c r="V62" s="41">
        <v>24</v>
      </c>
    </row>
    <row r="63" spans="1:22" ht="8.1" customHeight="1" x14ac:dyDescent="0.15">
      <c r="A63" s="14"/>
      <c r="B63" s="21"/>
      <c r="C63" s="14"/>
      <c r="D63" s="14"/>
      <c r="E63" s="9"/>
      <c r="F63" s="10"/>
      <c r="G63" s="23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</row>
    <row r="64" spans="1:22" ht="3.95" customHeight="1" x14ac:dyDescent="0.15"/>
    <row r="65" spans="2:16" x14ac:dyDescent="0.15">
      <c r="B65" s="31" t="s">
        <v>42</v>
      </c>
    </row>
    <row r="66" spans="2:16" ht="11.25" customHeight="1" x14ac:dyDescent="0.15">
      <c r="B66" s="31" t="s">
        <v>46</v>
      </c>
      <c r="N66" s="31"/>
      <c r="O66" s="31"/>
      <c r="P66" s="31"/>
    </row>
    <row r="67" spans="2:16" ht="11.25" customHeight="1" x14ac:dyDescent="0.15">
      <c r="B67" s="31" t="s">
        <v>43</v>
      </c>
    </row>
    <row r="68" spans="2:16" ht="11.25" customHeight="1" x14ac:dyDescent="0.15">
      <c r="B68" s="31" t="s">
        <v>44</v>
      </c>
    </row>
    <row r="69" spans="2:16" x14ac:dyDescent="0.15">
      <c r="B69" s="31" t="s">
        <v>41</v>
      </c>
    </row>
  </sheetData>
  <mergeCells count="19">
    <mergeCell ref="G3:I4"/>
    <mergeCell ref="J3:J5"/>
    <mergeCell ref="B12:B15"/>
    <mergeCell ref="B32:B35"/>
    <mergeCell ref="T3:V4"/>
    <mergeCell ref="Q4:S4"/>
    <mergeCell ref="N3:S3"/>
    <mergeCell ref="K3:M4"/>
    <mergeCell ref="N4:P4"/>
    <mergeCell ref="B44:B47"/>
    <mergeCell ref="B37:B40"/>
    <mergeCell ref="B4:E4"/>
    <mergeCell ref="B59:B62"/>
    <mergeCell ref="B49:B52"/>
    <mergeCell ref="B54:B57"/>
    <mergeCell ref="B7:B10"/>
    <mergeCell ref="B17:B20"/>
    <mergeCell ref="B27:B30"/>
    <mergeCell ref="B22:B25"/>
  </mergeCells>
  <phoneticPr fontId="2"/>
  <pageMargins left="0.70866141732283461" right="0.70866141732283461" top="0.74803149606299213" bottom="0.74803149606299213" header="0.31496062992125984" footer="0.31496062992125984"/>
  <pageSetup paperSize="9" firstPageNumber="46" fitToWidth="0" orientation="portrait" blackAndWhite="1" r:id="rId1"/>
  <headerFooter scaleWithDoc="0" alignWithMargins="0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第1表</vt:lpstr>
      <vt:lpstr>第1表!Print_Area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H23030161</dc:creator>
  <cp:lastModifiedBy>政策企画部情報システム課</cp:lastModifiedBy>
  <cp:lastPrinted>2025-03-10T06:33:08Z</cp:lastPrinted>
  <dcterms:created xsi:type="dcterms:W3CDTF">1999-08-03T06:46:31Z</dcterms:created>
  <dcterms:modified xsi:type="dcterms:W3CDTF">2025-03-12T05:58:15Z</dcterms:modified>
</cp:coreProperties>
</file>