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90" windowWidth="10050" windowHeight="8160" tabRatio="712" activeTab="0"/>
  </bookViews>
  <sheets>
    <sheet name="第43-1表" sheetId="1" r:id="rId1"/>
  </sheets>
  <definedNames>
    <definedName name="_xlnm.Print_Titles" localSheetId="0">'第43-1表'!$3:$5</definedName>
  </definedNames>
  <calcPr fullCalcOnLoad="1"/>
</workbook>
</file>

<file path=xl/sharedStrings.xml><?xml version="1.0" encoding="utf-8"?>
<sst xmlns="http://schemas.openxmlformats.org/spreadsheetml/2006/main" count="99" uniqueCount="79">
  <si>
    <t>公立</t>
  </si>
  <si>
    <t>私立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</si>
  <si>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</si>
  <si>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</si>
  <si>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</si>
  <si>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</si>
  <si>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</si>
  <si>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</si>
  <si>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</si>
  <si>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</si>
  <si>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</si>
  <si>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</si>
  <si>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</si>
  <si>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</si>
  <si>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</si>
  <si>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</si>
  <si>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</si>
  <si>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</si>
  <si>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</si>
  <si>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</si>
  <si>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</si>
  <si>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</si>
  <si>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</si>
  <si>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</si>
  <si>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</si>
  <si>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</si>
  <si>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</si>
  <si>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</si>
  <si>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</si>
  <si>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</si>
  <si>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</si>
  <si>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</si>
  <si>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</si>
  <si>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</si>
  <si>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</si>
  <si>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</si>
  <si>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</si>
  <si>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</si>
  <si>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</si>
  <si>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</si>
  <si>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</si>
  <si>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</si>
  <si>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</si>
  <si>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</si>
  <si>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</si>
  <si>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(人)</t>
  </si>
  <si>
    <t>市町村別</t>
  </si>
  <si>
    <t>計　(卒業者総数)</t>
  </si>
  <si>
    <t>計算式</t>
  </si>
  <si>
    <t>男</t>
  </si>
  <si>
    <t>女</t>
  </si>
  <si>
    <t>平成26年3月</t>
  </si>
  <si>
    <t>利根町</t>
  </si>
  <si>
    <t>国 立 (参考)</t>
  </si>
  <si>
    <t>(注) 1. ｢左記以外の者｣とは，家事手伝いをしている者，外国の高等学校等に入学した者又は(A)～(E)の各項目に該当しない者</t>
  </si>
  <si>
    <t>卒業者に占める就職者の割合(％)</t>
  </si>
  <si>
    <t>高等学校等
進学率
(％)</t>
  </si>
  <si>
    <t>専修学校(高等課程)進学率
(％)</t>
  </si>
  <si>
    <t>(Ａ)</t>
  </si>
  <si>
    <t>(Ｅ)</t>
  </si>
  <si>
    <t>(Ｆ)</t>
  </si>
  <si>
    <t>(Ｇ)</t>
  </si>
  <si>
    <t>就職者</t>
  </si>
  <si>
    <t>左記以外
の者</t>
  </si>
  <si>
    <t>不詳・死亡
の者</t>
  </si>
  <si>
    <t>専修学校
(高等課程)</t>
  </si>
  <si>
    <t>専修学校
(一般課程)</t>
  </si>
  <si>
    <t>公共職業能
力開発施設</t>
  </si>
  <si>
    <t>等入学者　(Ｃ)</t>
  </si>
  <si>
    <t>進 学 者　(Ｂ)</t>
  </si>
  <si>
    <t>高等学校
等進学者</t>
  </si>
  <si>
    <t>左記(A)の
うち他県への
進学者(再掲)</t>
  </si>
  <si>
    <t xml:space="preserve"> 等入学者　(Ｄ)</t>
  </si>
  <si>
    <t>左 記 (A)(B)
(C)(D)のうち
就職している
者 (再掲)</t>
  </si>
  <si>
    <t xml:space="preserve"> 　  2. ｢卒業者に占める就職者の割合｣とは，卒業者総数に対する就職者総数(｢就職者(E)｣と｢左記(A)(B)(C)(D)のうち就職して</t>
  </si>
  <si>
    <t>で，進路が未定であることが明らかな者である。</t>
  </si>
  <si>
    <t>いる者(再掲)｣とを合算した人数)の割合である。</t>
  </si>
  <si>
    <t>第43-1表　状況別卒業者数〔中学校〕</t>
  </si>
  <si>
    <t>平成27年3月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</si>
</sst>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* #,##0;[Red]* \-#,##0;* &quot;-&quot;;@"/>
    <numFmt numFmtId="183" formatCode="* #,##0.0;[Red]* \-#,##0.0;* &quot;-&quot;;@"/>
    <numFmt numFmtId="184" formatCode="_ * #,##0.0_ ;_ * \-#,##0.0_ ;_ * &quot;-&quot;?_ ;_ @_ "/>
    <numFmt numFmtId="185" formatCode="* #,##0.0_);[Red]* \-#,##0.0_);* &quot;-&quot;_);@_)"/>
    <numFmt numFmtId="186" formatCode="#,##0.0_);\(#,##0.0\)"/>
    <numFmt numFmtId="187" formatCode="0.0_ "/>
    <numFmt numFmtId="188" formatCode="#,##0.0_ "/>
    <numFmt numFmtId="189" formatCode="#,##0_);[Red]\(#,##0\)"/>
    <numFmt numFmtId="190" formatCode="#,##0;\-#,##0;&quot;-&quot;;@"/>
    <numFmt numFmtId="191" formatCode="#,##0.0;\-#,##0.0;&quot;-&quot;?;@"/>
    <numFmt numFmtId="192" formatCode="#,##0;\-#,##0;&quot;-&quot;_ ;@"/>
    <numFmt numFmtId="193" formatCode="#,##0;#,##0;&quot;-&quot;"/>
    <numFmt numFmtId="194" formatCode="#,##0.0\ ;\-#,##0.0\ ;&quot;-&quot;\ "/>
    <numFmt numFmtId="195" formatCode="#,##0\ ;\-#,##0\ ;&quot;-&quot;\ "/>
    <numFmt numFmtId="196" formatCode="#,##0.0"/>
    <numFmt numFmtId="197" formatCode="#,##0;\△#,##0;&quot;-&quot;"/>
    <numFmt numFmtId="198" formatCode="#,##0\ ;\△#,##0\ ;&quot;-&quot;\ "/>
    <numFmt numFmtId="199" formatCode="_ * #,##0.0_ ;_ * \-#,##0.0_ ;_ * &quot;-&quot;_ ;_ @_ "/>
  </numFmts>
  <fonts count="57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8"/>
      <name val="ＭＳ 明朝"/>
      <family val="1"/>
    </font>
    <font>
      <u val="single"/>
      <sz val="10.35"/>
      <color indexed="12"/>
      <name val="ＭＳ 明朝"/>
      <family val="1"/>
    </font>
    <font>
      <u val="single"/>
      <sz val="10.3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3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1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0" fontId="21" fillId="0" borderId="0" xfId="0" applyFont="1" applyFill="1" applyAlignment="1" applyProtection="1">
      <alignment vertical="top"/>
      <protection locked="0"/>
    </xf>
    <xf numFmtId="182" fontId="0" fillId="0" borderId="0" xfId="0" applyNumberFormat="1" applyFont="1" applyFill="1" applyAlignment="1" applyProtection="1">
      <alignment vertical="center"/>
      <protection locked="0"/>
    </xf>
    <xf numFmtId="183" fontId="0" fillId="0" borderId="0" xfId="0" applyNumberFormat="1" applyFont="1" applyFill="1" applyAlignment="1" applyProtection="1">
      <alignment vertical="center"/>
      <protection locked="0"/>
    </xf>
    <xf numFmtId="185" fontId="0" fillId="0" borderId="0" xfId="0" applyNumberFormat="1" applyFont="1" applyFill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177" fontId="3" fillId="0" borderId="0" xfId="95" applyNumberFormat="1" applyFont="1" applyFill="1" applyAlignment="1">
      <alignment vertical="center" shrinkToFit="1"/>
      <protection/>
    </xf>
    <xf numFmtId="41" fontId="3" fillId="0" borderId="0" xfId="95" applyNumberFormat="1" applyFont="1" applyFill="1" applyAlignment="1">
      <alignment vertical="center" shrinkToFit="1"/>
      <protection/>
    </xf>
    <xf numFmtId="0" fontId="3" fillId="0" borderId="16" xfId="0" applyFont="1" applyFill="1" applyBorder="1" applyAlignment="1" applyProtection="1">
      <alignment horizontal="distributed" vertical="center"/>
      <protection locked="0"/>
    </xf>
    <xf numFmtId="182" fontId="3" fillId="0" borderId="0" xfId="0" applyNumberFormat="1" applyFont="1" applyFill="1" applyAlignment="1" applyProtection="1">
      <alignment vertical="center"/>
      <protection locked="0"/>
    </xf>
    <xf numFmtId="41" fontId="3" fillId="0" borderId="0" xfId="0" applyNumberFormat="1" applyFont="1" applyFill="1" applyAlignment="1" applyProtection="1">
      <alignment vertical="center"/>
      <protection locked="0"/>
    </xf>
    <xf numFmtId="183" fontId="3" fillId="0" borderId="0" xfId="0" applyNumberFormat="1" applyFont="1" applyFill="1" applyAlignment="1" applyProtection="1">
      <alignment vertical="center"/>
      <protection locked="0"/>
    </xf>
    <xf numFmtId="185" fontId="3" fillId="0" borderId="0" xfId="0" applyNumberFormat="1" applyFont="1" applyFill="1" applyAlignment="1" applyProtection="1">
      <alignment vertical="center"/>
      <protection locked="0"/>
    </xf>
    <xf numFmtId="176" fontId="3" fillId="0" borderId="0" xfId="95" applyNumberFormat="1" applyFont="1" applyFill="1" applyAlignment="1">
      <alignment vertical="center" shrinkToFit="1"/>
      <protection/>
    </xf>
    <xf numFmtId="41" fontId="0" fillId="0" borderId="0" xfId="0" applyNumberFormat="1" applyFont="1" applyFill="1" applyAlignment="1" applyProtection="1">
      <alignment vertical="center"/>
      <protection locked="0"/>
    </xf>
    <xf numFmtId="176" fontId="0" fillId="0" borderId="0" xfId="95" applyNumberFormat="1" applyFont="1" applyFill="1" applyAlignment="1">
      <alignment vertical="center" shrinkToFit="1"/>
      <protection/>
    </xf>
    <xf numFmtId="41" fontId="0" fillId="0" borderId="0" xfId="95" applyNumberFormat="1" applyFont="1" applyFill="1" applyAlignment="1">
      <alignment vertical="center" shrinkToFit="1"/>
      <protection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15" xfId="0" applyFont="1" applyFill="1" applyBorder="1" applyAlignment="1" applyProtection="1" quotePrefix="1">
      <alignment horizontal="distributed" vertical="center"/>
      <protection locked="0"/>
    </xf>
    <xf numFmtId="0" fontId="0" fillId="0" borderId="16" xfId="0" applyFont="1" applyFill="1" applyBorder="1" applyAlignment="1" applyProtection="1" quotePrefix="1">
      <alignment horizontal="distributed" vertical="center"/>
      <protection locked="0"/>
    </xf>
    <xf numFmtId="0" fontId="21" fillId="0" borderId="0" xfId="0" applyFont="1" applyFill="1" applyAlignment="1" applyProtection="1">
      <alignment horizontal="distributed"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distributed" vertical="center"/>
      <protection locked="0"/>
    </xf>
    <xf numFmtId="0" fontId="0" fillId="0" borderId="18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distributed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distributed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194" fontId="0" fillId="0" borderId="0" xfId="0" applyNumberFormat="1" applyFont="1" applyFill="1" applyAlignment="1" applyProtection="1">
      <alignment vertical="center"/>
      <protection locked="0"/>
    </xf>
    <xf numFmtId="194" fontId="3" fillId="0" borderId="0" xfId="95" applyNumberFormat="1" applyFont="1" applyFill="1" applyAlignment="1">
      <alignment vertical="center" shrinkToFit="1"/>
      <protection/>
    </xf>
    <xf numFmtId="194" fontId="3" fillId="0" borderId="0" xfId="0" applyNumberFormat="1" applyFont="1" applyFill="1" applyAlignment="1" applyProtection="1">
      <alignment vertical="center"/>
      <protection locked="0"/>
    </xf>
    <xf numFmtId="194" fontId="0" fillId="0" borderId="0" xfId="95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177" fontId="0" fillId="0" borderId="0" xfId="95" applyNumberFormat="1" applyFont="1" applyFill="1" applyAlignment="1">
      <alignment vertical="center" shrinkToFit="1"/>
      <protection/>
    </xf>
    <xf numFmtId="177" fontId="0" fillId="0" borderId="0" xfId="95" applyNumberFormat="1" applyFont="1" applyFill="1" applyAlignment="1">
      <alignment vertical="center"/>
      <protection/>
    </xf>
    <xf numFmtId="41" fontId="0" fillId="0" borderId="0" xfId="95" applyNumberFormat="1" applyFont="1" applyFill="1" applyAlignment="1">
      <alignment vertical="center" shrinkToFit="1"/>
      <protection/>
    </xf>
    <xf numFmtId="194" fontId="0" fillId="0" borderId="0" xfId="95" applyNumberFormat="1" applyFont="1" applyFill="1" applyAlignment="1">
      <alignment vertical="center" shrinkToFit="1"/>
      <protection/>
    </xf>
    <xf numFmtId="0" fontId="0" fillId="0" borderId="16" xfId="0" applyFont="1" applyFill="1" applyBorder="1" applyAlignment="1" applyProtection="1">
      <alignment horizontal="distributed" vertical="center"/>
      <protection locked="0"/>
    </xf>
    <xf numFmtId="0" fontId="0" fillId="0" borderId="14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13" xfId="0" applyFont="1" applyFill="1" applyBorder="1" applyAlignment="1" applyProtection="1">
      <alignment horizontal="distributed" vertical="center" wrapText="1"/>
      <protection locked="0"/>
    </xf>
    <xf numFmtId="4" fontId="8" fillId="0" borderId="0" xfId="0" applyNumberFormat="1" applyFont="1" applyFill="1" applyAlignment="1" applyProtection="1">
      <alignment vertical="top"/>
      <protection locked="0"/>
    </xf>
    <xf numFmtId="0" fontId="0" fillId="0" borderId="21" xfId="0" applyFont="1" applyFill="1" applyBorder="1" applyAlignment="1" applyProtection="1">
      <alignment horizontal="distributed" vertical="center" wrapText="1"/>
      <protection locked="0"/>
    </xf>
    <xf numFmtId="0" fontId="0" fillId="0" borderId="22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distributed" vertical="center" wrapText="1"/>
      <protection locked="0"/>
    </xf>
    <xf numFmtId="0" fontId="0" fillId="0" borderId="16" xfId="0" applyFont="1" applyFill="1" applyBorder="1" applyAlignment="1" applyProtection="1">
      <alignment horizontal="distributed" vertical="center" wrapText="1"/>
      <protection locked="0"/>
    </xf>
    <xf numFmtId="0" fontId="0" fillId="0" borderId="17" xfId="0" applyFont="1" applyFill="1" applyBorder="1" applyAlignment="1" applyProtection="1">
      <alignment horizontal="distributed" vertical="center" wrapText="1"/>
      <protection locked="0"/>
    </xf>
    <xf numFmtId="0" fontId="0" fillId="0" borderId="18" xfId="0" applyFont="1" applyFill="1" applyBorder="1" applyAlignment="1" applyProtection="1">
      <alignment horizontal="distributed" vertical="center" wrapText="1"/>
      <protection locked="0"/>
    </xf>
    <xf numFmtId="186" fontId="0" fillId="0" borderId="0" xfId="0" applyNumberFormat="1" applyFont="1" applyFill="1" applyAlignment="1" applyProtection="1">
      <alignment vertical="center"/>
      <protection/>
    </xf>
    <xf numFmtId="19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86" fontId="3" fillId="0" borderId="0" xfId="0" applyNumberFormat="1" applyFont="1" applyFill="1" applyAlignment="1" applyProtection="1">
      <alignment vertical="center"/>
      <protection/>
    </xf>
    <xf numFmtId="194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186" fontId="0" fillId="0" borderId="0" xfId="0" applyNumberFormat="1" applyFont="1" applyFill="1" applyAlignment="1" applyProtection="1">
      <alignment vertical="center"/>
      <protection/>
    </xf>
    <xf numFmtId="19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18" xfId="0" applyFont="1" applyFill="1" applyBorder="1" applyAlignment="1" applyProtection="1">
      <alignment horizontal="right" vertical="center" wrapText="1"/>
      <protection locked="0"/>
    </xf>
    <xf numFmtId="0" fontId="0" fillId="0" borderId="17" xfId="0" applyFont="1" applyFill="1" applyBorder="1" applyAlignment="1" applyProtection="1">
      <alignment horizontal="right" vertical="center" wrapText="1"/>
      <protection locked="0"/>
    </xf>
    <xf numFmtId="0" fontId="0" fillId="0" borderId="14" xfId="0" applyFont="1" applyFill="1" applyBorder="1" applyAlignment="1" applyProtection="1">
      <alignment horizontal="distributed" vertical="center" wrapText="1"/>
      <protection locked="0"/>
    </xf>
    <xf numFmtId="0" fontId="0" fillId="0" borderId="0" xfId="0" applyFont="1" applyFill="1" applyBorder="1" applyAlignment="1" applyProtection="1">
      <alignment horizontal="distributed" vertical="center" wrapText="1"/>
      <protection locked="0"/>
    </xf>
    <xf numFmtId="0" fontId="0" fillId="0" borderId="13" xfId="0" applyFont="1" applyFill="1" applyBorder="1" applyAlignment="1" applyProtection="1">
      <alignment horizontal="distributed" vertical="center" wrapText="1"/>
      <protection locked="0"/>
    </xf>
    <xf numFmtId="0" fontId="0" fillId="0" borderId="22" xfId="0" applyFont="1" applyFill="1" applyBorder="1" applyAlignment="1" applyProtection="1">
      <alignment horizontal="distributed" wrapText="1"/>
      <protection locked="0"/>
    </xf>
    <xf numFmtId="0" fontId="0" fillId="0" borderId="21" xfId="0" applyFont="1" applyFill="1" applyBorder="1" applyAlignment="1" applyProtection="1">
      <alignment horizontal="distributed" wrapText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Fill="1" applyBorder="1" applyAlignment="1" applyProtection="1">
      <alignment horizontal="distributed" vertical="center" wrapText="1"/>
      <protection locked="0"/>
    </xf>
    <xf numFmtId="0" fontId="0" fillId="0" borderId="21" xfId="0" applyFont="1" applyFill="1" applyBorder="1" applyAlignment="1" applyProtection="1">
      <alignment horizontal="distributed" vertical="center" wrapText="1"/>
      <protection locked="0"/>
    </xf>
    <xf numFmtId="0" fontId="0" fillId="0" borderId="24" xfId="0" applyFont="1" applyFill="1" applyBorder="1" applyAlignment="1" applyProtection="1">
      <alignment horizontal="distributed" vertical="center" wrapText="1"/>
      <protection locked="0"/>
    </xf>
    <xf numFmtId="0" fontId="0" fillId="0" borderId="17" xfId="0" applyFont="1" applyFill="1" applyBorder="1" applyAlignment="1" applyProtection="1">
      <alignment horizontal="distributed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vertical="center" wrapText="1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 applyProtection="1">
      <alignment horizontal="distributed" vertical="center" wrapText="1"/>
      <protection locked="0"/>
    </xf>
    <xf numFmtId="0" fontId="0" fillId="0" borderId="26" xfId="0" applyFont="1" applyFill="1" applyBorder="1" applyAlignment="1" applyProtection="1">
      <alignment horizontal="distributed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textRotation="255" wrapText="1"/>
      <protection locked="0"/>
    </xf>
    <xf numFmtId="0" fontId="22" fillId="0" borderId="28" xfId="0" applyFont="1" applyFill="1" applyBorder="1" applyAlignment="1" applyProtection="1">
      <alignment horizontal="center" vertical="center" textRotation="255" wrapText="1"/>
      <protection locked="0"/>
    </xf>
    <xf numFmtId="0" fontId="22" fillId="0" borderId="19" xfId="0" applyFont="1" applyFill="1" applyBorder="1" applyAlignment="1" applyProtection="1">
      <alignment horizontal="center" vertical="center" textRotation="255" wrapText="1"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</cellXfs>
  <cellStyles count="8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第41-1表　【那珂郡まで印刷用】" xfId="95"/>
    <cellStyle name="Followed Hyperlink" xfId="96"/>
    <cellStyle name="良い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2"/>
  <sheetViews>
    <sheetView showGridLines="0" tabSelected="1" zoomScaleSheetLayoutView="130" zoomScalePageLayoutView="0" workbookViewId="0" topLeftCell="A1">
      <pane xSplit="3" ySplit="5" topLeftCell="D6" activePane="bottomRight" state="frozen"/>
      <selection pane="topLeft" activeCell="B1" sqref="B1"/>
      <selection pane="topRight" activeCell="B1" sqref="B1"/>
      <selection pane="bottomLeft" activeCell="B1" sqref="B1"/>
      <selection pane="bottomRight" activeCell="B1" sqref="B1"/>
    </sheetView>
  </sheetViews>
  <sheetFormatPr defaultColWidth="9.00390625" defaultRowHeight="12"/>
  <cols>
    <col min="1" max="1" width="1.00390625" style="28" customWidth="1"/>
    <col min="2" max="2" width="13.50390625" style="28" customWidth="1"/>
    <col min="3" max="3" width="1.00390625" style="28" customWidth="1"/>
    <col min="4" max="4" width="8.875" style="5" customWidth="1"/>
    <col min="5" max="14" width="8.125" style="5" customWidth="1"/>
    <col min="15" max="24" width="6.875" style="5" customWidth="1"/>
    <col min="25" max="25" width="7.125" style="5" customWidth="1"/>
    <col min="26" max="26" width="7.125" style="5" hidden="1" customWidth="1"/>
    <col min="27" max="27" width="7.125" style="5" customWidth="1"/>
    <col min="28" max="28" width="7.125" style="5" hidden="1" customWidth="1"/>
    <col min="29" max="29" width="7.125" style="5" customWidth="1"/>
    <col min="30" max="30" width="7.125" style="5" hidden="1" customWidth="1"/>
    <col min="31" max="31" width="1.00390625" style="28" customWidth="1"/>
    <col min="32" max="32" width="13.50390625" style="28" customWidth="1"/>
    <col min="33" max="33" width="1.00390625" style="28" customWidth="1"/>
    <col min="34" max="16384" width="9.375" style="5" customWidth="1"/>
  </cols>
  <sheetData>
    <row r="1" spans="1:33" s="9" customFormat="1" ht="15">
      <c r="A1" s="32"/>
      <c r="B1" s="33" t="s">
        <v>77</v>
      </c>
      <c r="C1" s="32"/>
      <c r="R1" s="59"/>
      <c r="AE1" s="32"/>
      <c r="AF1" s="3" t="s">
        <v>45</v>
      </c>
      <c r="AG1" s="32"/>
    </row>
    <row r="2" ht="4.5" customHeight="1"/>
    <row r="3" spans="1:33" s="62" customFormat="1" ht="27.75" customHeight="1">
      <c r="A3" s="56"/>
      <c r="B3" s="79" t="s">
        <v>46</v>
      </c>
      <c r="C3" s="60"/>
      <c r="D3" s="84" t="s">
        <v>47</v>
      </c>
      <c r="E3" s="85"/>
      <c r="F3" s="86"/>
      <c r="G3" s="82" t="s">
        <v>70</v>
      </c>
      <c r="H3" s="83"/>
      <c r="I3" s="82" t="s">
        <v>65</v>
      </c>
      <c r="J3" s="83"/>
      <c r="K3" s="82" t="s">
        <v>66</v>
      </c>
      <c r="L3" s="83"/>
      <c r="M3" s="82" t="s">
        <v>67</v>
      </c>
      <c r="N3" s="83"/>
      <c r="O3" s="103" t="s">
        <v>62</v>
      </c>
      <c r="P3" s="93"/>
      <c r="Q3" s="82" t="s">
        <v>63</v>
      </c>
      <c r="R3" s="83"/>
      <c r="S3" s="82" t="s">
        <v>64</v>
      </c>
      <c r="T3" s="104"/>
      <c r="U3" s="92" t="s">
        <v>71</v>
      </c>
      <c r="V3" s="93"/>
      <c r="W3" s="96" t="s">
        <v>73</v>
      </c>
      <c r="X3" s="97"/>
      <c r="Y3" s="117" t="s">
        <v>56</v>
      </c>
      <c r="Z3" s="108" t="s">
        <v>48</v>
      </c>
      <c r="AA3" s="105" t="s">
        <v>57</v>
      </c>
      <c r="AB3" s="108" t="s">
        <v>48</v>
      </c>
      <c r="AC3" s="111" t="s">
        <v>55</v>
      </c>
      <c r="AD3" s="108" t="s">
        <v>48</v>
      </c>
      <c r="AE3" s="61"/>
      <c r="AF3" s="114" t="str">
        <f>$B$3</f>
        <v>市町村別</v>
      </c>
      <c r="AG3" s="56"/>
    </row>
    <row r="4" spans="1:33" s="62" customFormat="1" ht="12.75" customHeight="1">
      <c r="A4" s="57"/>
      <c r="B4" s="80"/>
      <c r="C4" s="63"/>
      <c r="D4" s="87"/>
      <c r="E4" s="88"/>
      <c r="F4" s="89"/>
      <c r="G4" s="90" t="s">
        <v>58</v>
      </c>
      <c r="H4" s="91"/>
      <c r="I4" s="77" t="s">
        <v>69</v>
      </c>
      <c r="J4" s="78"/>
      <c r="K4" s="77" t="s">
        <v>68</v>
      </c>
      <c r="L4" s="78"/>
      <c r="M4" s="101" t="s">
        <v>72</v>
      </c>
      <c r="N4" s="102"/>
      <c r="O4" s="90" t="s">
        <v>59</v>
      </c>
      <c r="P4" s="91"/>
      <c r="Q4" s="90" t="s">
        <v>60</v>
      </c>
      <c r="R4" s="91"/>
      <c r="S4" s="90" t="s">
        <v>61</v>
      </c>
      <c r="T4" s="100"/>
      <c r="U4" s="94"/>
      <c r="V4" s="95"/>
      <c r="W4" s="98"/>
      <c r="X4" s="99"/>
      <c r="Y4" s="118"/>
      <c r="Z4" s="109"/>
      <c r="AA4" s="106"/>
      <c r="AB4" s="109"/>
      <c r="AC4" s="112"/>
      <c r="AD4" s="109"/>
      <c r="AE4" s="64"/>
      <c r="AF4" s="115"/>
      <c r="AG4" s="57"/>
    </row>
    <row r="5" spans="1:33" s="62" customFormat="1" ht="12.75" customHeight="1">
      <c r="A5" s="58"/>
      <c r="B5" s="81"/>
      <c r="C5" s="65"/>
      <c r="D5" s="39"/>
      <c r="E5" s="38" t="s">
        <v>49</v>
      </c>
      <c r="F5" s="40" t="s">
        <v>50</v>
      </c>
      <c r="G5" s="41" t="s">
        <v>49</v>
      </c>
      <c r="H5" s="40" t="s">
        <v>50</v>
      </c>
      <c r="I5" s="41" t="s">
        <v>49</v>
      </c>
      <c r="J5" s="40" t="s">
        <v>50</v>
      </c>
      <c r="K5" s="41" t="s">
        <v>49</v>
      </c>
      <c r="L5" s="40" t="s">
        <v>50</v>
      </c>
      <c r="M5" s="41" t="s">
        <v>49</v>
      </c>
      <c r="N5" s="40" t="s">
        <v>50</v>
      </c>
      <c r="O5" s="41" t="s">
        <v>49</v>
      </c>
      <c r="P5" s="40" t="s">
        <v>50</v>
      </c>
      <c r="Q5" s="41" t="s">
        <v>49</v>
      </c>
      <c r="R5" s="40" t="s">
        <v>50</v>
      </c>
      <c r="S5" s="41" t="s">
        <v>49</v>
      </c>
      <c r="T5" s="42" t="s">
        <v>50</v>
      </c>
      <c r="U5" s="43" t="s">
        <v>49</v>
      </c>
      <c r="V5" s="40" t="s">
        <v>50</v>
      </c>
      <c r="W5" s="41" t="s">
        <v>49</v>
      </c>
      <c r="X5" s="40" t="s">
        <v>50</v>
      </c>
      <c r="Y5" s="119"/>
      <c r="Z5" s="110"/>
      <c r="AA5" s="107"/>
      <c r="AB5" s="110"/>
      <c r="AC5" s="113"/>
      <c r="AD5" s="110"/>
      <c r="AE5" s="66"/>
      <c r="AF5" s="116"/>
      <c r="AG5" s="58"/>
    </row>
    <row r="6" spans="1:33" ht="12.75" customHeight="1">
      <c r="A6" s="2"/>
      <c r="B6" s="2"/>
      <c r="C6" s="2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44"/>
      <c r="Z6" s="11"/>
      <c r="AA6" s="44"/>
      <c r="AB6" s="44"/>
      <c r="AC6" s="44"/>
      <c r="AD6" s="12"/>
      <c r="AE6" s="26"/>
      <c r="AF6" s="2"/>
      <c r="AG6" s="2"/>
    </row>
    <row r="7" spans="1:33" s="49" customFormat="1" ht="12.75" customHeight="1">
      <c r="A7" s="48"/>
      <c r="B7" s="48" t="s">
        <v>51</v>
      </c>
      <c r="C7" s="50"/>
      <c r="D7" s="51">
        <v>28209</v>
      </c>
      <c r="E7" s="52">
        <v>14540</v>
      </c>
      <c r="F7" s="52">
        <v>13669</v>
      </c>
      <c r="G7" s="52">
        <v>14259</v>
      </c>
      <c r="H7" s="52">
        <v>13535</v>
      </c>
      <c r="I7" s="53">
        <v>34</v>
      </c>
      <c r="J7" s="53">
        <v>23</v>
      </c>
      <c r="K7" s="53">
        <v>10</v>
      </c>
      <c r="L7" s="53">
        <v>8</v>
      </c>
      <c r="M7" s="53">
        <v>15</v>
      </c>
      <c r="N7" s="53">
        <v>0</v>
      </c>
      <c r="O7" s="53">
        <v>76</v>
      </c>
      <c r="P7" s="53">
        <v>13</v>
      </c>
      <c r="Q7" s="53">
        <v>146</v>
      </c>
      <c r="R7" s="53">
        <v>90</v>
      </c>
      <c r="S7" s="53">
        <v>0</v>
      </c>
      <c r="T7" s="53">
        <v>0</v>
      </c>
      <c r="U7" s="53">
        <v>881</v>
      </c>
      <c r="V7" s="53">
        <v>797</v>
      </c>
      <c r="W7" s="53">
        <v>9</v>
      </c>
      <c r="X7" s="53">
        <v>0</v>
      </c>
      <c r="Y7" s="54">
        <v>98.52883831401326</v>
      </c>
      <c r="Z7" s="67">
        <v>98.52883831401326</v>
      </c>
      <c r="AA7" s="54">
        <v>0.20206317132829948</v>
      </c>
      <c r="AB7" s="68">
        <v>0.20206317132829948</v>
      </c>
      <c r="AC7" s="54">
        <v>0.4</v>
      </c>
      <c r="AD7" s="67">
        <f>(W7+X7+O7+P7)/D7*100</f>
        <v>0.34740685596795345</v>
      </c>
      <c r="AE7" s="55"/>
      <c r="AF7" s="69" t="str">
        <f>B7</f>
        <v>平成26年3月</v>
      </c>
      <c r="AG7" s="48"/>
    </row>
    <row r="8" spans="1:33" s="1" customFormat="1" ht="12.75" customHeight="1">
      <c r="A8" s="4"/>
      <c r="B8" s="4"/>
      <c r="C8" s="13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46"/>
      <c r="Z8" s="19"/>
      <c r="AA8" s="46"/>
      <c r="AB8" s="46"/>
      <c r="AC8" s="46"/>
      <c r="AD8" s="20"/>
      <c r="AE8" s="16"/>
      <c r="AF8" s="4"/>
      <c r="AG8" s="4"/>
    </row>
    <row r="9" spans="1:33" s="1" customFormat="1" ht="12.75" customHeight="1">
      <c r="A9" s="4"/>
      <c r="B9" s="4" t="s">
        <v>78</v>
      </c>
      <c r="C9" s="13"/>
      <c r="D9" s="14">
        <f>SUM(D13:D56)</f>
        <v>28197</v>
      </c>
      <c r="E9" s="14">
        <f>SUM(E13:E56)</f>
        <v>14501</v>
      </c>
      <c r="F9" s="14">
        <f aca="true" t="shared" si="0" ref="F9:U9">SUM(F13:F56)</f>
        <v>13696</v>
      </c>
      <c r="G9" s="14">
        <f>SUM(G13:G56)</f>
        <v>14278</v>
      </c>
      <c r="H9" s="14">
        <f>SUM(H13:H56)</f>
        <v>13580</v>
      </c>
      <c r="I9" s="14">
        <f>SUM(I13:I56)</f>
        <v>22</v>
      </c>
      <c r="J9" s="14">
        <f t="shared" si="0"/>
        <v>14</v>
      </c>
      <c r="K9" s="14">
        <f t="shared" si="0"/>
        <v>6</v>
      </c>
      <c r="L9" s="14">
        <f t="shared" si="0"/>
        <v>8</v>
      </c>
      <c r="M9" s="15">
        <f t="shared" si="0"/>
        <v>0</v>
      </c>
      <c r="N9" s="15">
        <f t="shared" si="0"/>
        <v>0</v>
      </c>
      <c r="O9" s="15">
        <f t="shared" si="0"/>
        <v>66</v>
      </c>
      <c r="P9" s="15">
        <f t="shared" si="0"/>
        <v>16</v>
      </c>
      <c r="Q9" s="15">
        <f t="shared" si="0"/>
        <v>129</v>
      </c>
      <c r="R9" s="15">
        <f>SUM(R13:R56)</f>
        <v>78</v>
      </c>
      <c r="S9" s="15">
        <f t="shared" si="0"/>
        <v>0</v>
      </c>
      <c r="T9" s="15">
        <f t="shared" si="0"/>
        <v>0</v>
      </c>
      <c r="U9" s="14">
        <f t="shared" si="0"/>
        <v>837</v>
      </c>
      <c r="V9" s="14">
        <f>SUM(V13:V56)</f>
        <v>782</v>
      </c>
      <c r="W9" s="14">
        <f>SUM(W13:W56)</f>
        <v>9</v>
      </c>
      <c r="X9" s="14">
        <f>SUM(X13:X56)</f>
        <v>1</v>
      </c>
      <c r="Y9" s="45">
        <v>98.8</v>
      </c>
      <c r="Z9" s="70">
        <f>(G9+H9)/D9*100</f>
        <v>98.79774444089797</v>
      </c>
      <c r="AA9" s="45">
        <f>AB9</f>
        <v>0.12767315671879986</v>
      </c>
      <c r="AB9" s="71">
        <f>(I9+J9)/D9*100</f>
        <v>0.12767315671879986</v>
      </c>
      <c r="AC9" s="45">
        <v>0.3</v>
      </c>
      <c r="AD9" s="70">
        <f>(W9+X9+O9+P9)/D9*100</f>
        <v>0.3262758449480441</v>
      </c>
      <c r="AE9" s="16"/>
      <c r="AF9" s="72" t="str">
        <f aca="true" t="shared" si="1" ref="AF9:AF41">B9</f>
        <v>平成27年3月</v>
      </c>
      <c r="AG9" s="4"/>
    </row>
    <row r="10" spans="1:33" s="1" customFormat="1" ht="12.75" customHeight="1">
      <c r="A10" s="4"/>
      <c r="B10" s="4" t="s">
        <v>0</v>
      </c>
      <c r="C10" s="13"/>
      <c r="D10" s="14">
        <v>26914</v>
      </c>
      <c r="E10" s="14">
        <v>13879</v>
      </c>
      <c r="F10" s="14">
        <v>13035</v>
      </c>
      <c r="G10" s="14">
        <v>13656</v>
      </c>
      <c r="H10" s="14">
        <v>12920</v>
      </c>
      <c r="I10" s="15">
        <v>22</v>
      </c>
      <c r="J10" s="15">
        <v>14</v>
      </c>
      <c r="K10" s="15">
        <v>6</v>
      </c>
      <c r="L10" s="15">
        <v>8</v>
      </c>
      <c r="M10" s="15">
        <v>0</v>
      </c>
      <c r="N10" s="15">
        <v>0</v>
      </c>
      <c r="O10" s="15">
        <v>66</v>
      </c>
      <c r="P10" s="15">
        <v>16</v>
      </c>
      <c r="Q10" s="15">
        <v>129</v>
      </c>
      <c r="R10" s="15">
        <v>77</v>
      </c>
      <c r="S10" s="15">
        <v>0</v>
      </c>
      <c r="T10" s="15">
        <v>0</v>
      </c>
      <c r="U10" s="15">
        <v>817</v>
      </c>
      <c r="V10" s="15">
        <v>761</v>
      </c>
      <c r="W10" s="15">
        <v>9</v>
      </c>
      <c r="X10" s="15">
        <v>1</v>
      </c>
      <c r="Y10" s="45">
        <v>98.7</v>
      </c>
      <c r="Z10" s="70">
        <f>(G10+H10)/D10*100</f>
        <v>98.74414802704912</v>
      </c>
      <c r="AA10" s="45">
        <v>0.1</v>
      </c>
      <c r="AB10" s="71">
        <f>(I10+J10)/D10*100</f>
        <v>0.13375938173441332</v>
      </c>
      <c r="AC10" s="45">
        <v>0.3</v>
      </c>
      <c r="AD10" s="70">
        <f>(W10+X10+O10+P10)/D10*100</f>
        <v>0.3418295310990563</v>
      </c>
      <c r="AE10" s="16"/>
      <c r="AF10" s="72" t="str">
        <f t="shared" si="1"/>
        <v>公立</v>
      </c>
      <c r="AG10" s="4"/>
    </row>
    <row r="11" spans="1:33" s="1" customFormat="1" ht="12.75" customHeight="1">
      <c r="A11" s="4"/>
      <c r="B11" s="4" t="s">
        <v>1</v>
      </c>
      <c r="C11" s="13"/>
      <c r="D11" s="21">
        <v>1283</v>
      </c>
      <c r="E11" s="21">
        <v>622</v>
      </c>
      <c r="F11" s="21">
        <v>661</v>
      </c>
      <c r="G11" s="21">
        <v>622</v>
      </c>
      <c r="H11" s="21">
        <v>660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1</v>
      </c>
      <c r="S11" s="15">
        <v>0</v>
      </c>
      <c r="T11" s="15">
        <v>0</v>
      </c>
      <c r="U11" s="15">
        <v>20</v>
      </c>
      <c r="V11" s="15">
        <v>21</v>
      </c>
      <c r="W11" s="15">
        <v>0</v>
      </c>
      <c r="X11" s="15">
        <v>0</v>
      </c>
      <c r="Y11" s="45">
        <v>99.9</v>
      </c>
      <c r="Z11" s="70">
        <f>(G11+H11)/D11*100</f>
        <v>99.92205767731879</v>
      </c>
      <c r="AA11" s="45">
        <v>0</v>
      </c>
      <c r="AB11" s="71">
        <f>(I11+J11)/D11*100</f>
        <v>0</v>
      </c>
      <c r="AC11" s="45">
        <v>0</v>
      </c>
      <c r="AD11" s="70">
        <f>(W11+X11+O11+P11)/D11*100</f>
        <v>0</v>
      </c>
      <c r="AE11" s="16"/>
      <c r="AF11" s="72" t="str">
        <f t="shared" si="1"/>
        <v>私立</v>
      </c>
      <c r="AG11" s="4"/>
    </row>
    <row r="12" spans="1:33" s="1" customFormat="1" ht="12.75" customHeight="1">
      <c r="A12" s="4"/>
      <c r="B12" s="4"/>
      <c r="C12" s="13"/>
      <c r="D12" s="17"/>
      <c r="E12" s="17"/>
      <c r="F12" s="17"/>
      <c r="G12" s="17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46"/>
      <c r="Z12" s="19"/>
      <c r="AA12" s="46"/>
      <c r="AB12" s="46"/>
      <c r="AC12" s="46"/>
      <c r="AD12" s="20"/>
      <c r="AE12" s="16"/>
      <c r="AF12" s="4"/>
      <c r="AG12" s="4"/>
    </row>
    <row r="13" spans="1:33" ht="12.75" customHeight="1">
      <c r="A13" s="2"/>
      <c r="B13" s="2" t="s">
        <v>19</v>
      </c>
      <c r="C13" s="25"/>
      <c r="D13" s="23">
        <v>2576</v>
      </c>
      <c r="E13" s="23">
        <v>1293</v>
      </c>
      <c r="F13" s="23">
        <v>1283</v>
      </c>
      <c r="G13" s="23">
        <v>1280</v>
      </c>
      <c r="H13" s="23">
        <v>1277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2</v>
      </c>
      <c r="P13" s="24">
        <v>1</v>
      </c>
      <c r="Q13" s="24">
        <v>11</v>
      </c>
      <c r="R13" s="24">
        <v>5</v>
      </c>
      <c r="S13" s="24">
        <v>0</v>
      </c>
      <c r="T13" s="24">
        <v>0</v>
      </c>
      <c r="U13" s="24">
        <v>27</v>
      </c>
      <c r="V13" s="24">
        <v>14</v>
      </c>
      <c r="W13" s="24">
        <v>0</v>
      </c>
      <c r="X13" s="24">
        <v>0</v>
      </c>
      <c r="Y13" s="47">
        <v>99.2624223602485</v>
      </c>
      <c r="Z13" s="70">
        <v>0</v>
      </c>
      <c r="AA13" s="47">
        <v>0</v>
      </c>
      <c r="AB13" s="71">
        <f>(I13+J13)/D13*100</f>
        <v>0</v>
      </c>
      <c r="AC13" s="47">
        <v>0.11645962732919254</v>
      </c>
      <c r="AD13" s="70">
        <f aca="true" t="shared" si="2" ref="AD13:AD44">(W13+X13+O13+P13)/D13*100</f>
        <v>0.11645962732919254</v>
      </c>
      <c r="AE13" s="26"/>
      <c r="AF13" s="27" t="str">
        <f t="shared" si="1"/>
        <v>水戸市</v>
      </c>
      <c r="AG13" s="2"/>
    </row>
    <row r="14" spans="1:33" ht="12.75" customHeight="1">
      <c r="A14" s="2"/>
      <c r="B14" s="2" t="s">
        <v>20</v>
      </c>
      <c r="C14" s="25"/>
      <c r="D14" s="23">
        <v>1959</v>
      </c>
      <c r="E14" s="23">
        <v>1007</v>
      </c>
      <c r="F14" s="23">
        <v>952</v>
      </c>
      <c r="G14" s="23">
        <v>1001</v>
      </c>
      <c r="H14" s="23">
        <v>948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1</v>
      </c>
      <c r="P14" s="24">
        <v>0</v>
      </c>
      <c r="Q14" s="24">
        <v>5</v>
      </c>
      <c r="R14" s="24">
        <v>4</v>
      </c>
      <c r="S14" s="24">
        <v>0</v>
      </c>
      <c r="T14" s="24">
        <v>0</v>
      </c>
      <c r="U14" s="24">
        <v>33</v>
      </c>
      <c r="V14" s="24">
        <v>5</v>
      </c>
      <c r="W14" s="24">
        <v>1</v>
      </c>
      <c r="X14" s="24">
        <v>0</v>
      </c>
      <c r="Y14" s="47">
        <v>99.48953547728433</v>
      </c>
      <c r="Z14" s="70">
        <v>0</v>
      </c>
      <c r="AA14" s="47">
        <v>0</v>
      </c>
      <c r="AB14" s="71">
        <f aca="true" t="shared" si="3" ref="AB14:AB44">(I14+J14)/D14*100</f>
        <v>0</v>
      </c>
      <c r="AC14" s="47">
        <v>0.10209290454313426</v>
      </c>
      <c r="AD14" s="70">
        <f t="shared" si="2"/>
        <v>0.10209290454313426</v>
      </c>
      <c r="AE14" s="26"/>
      <c r="AF14" s="27" t="str">
        <f t="shared" si="1"/>
        <v>日立市</v>
      </c>
      <c r="AG14" s="2"/>
    </row>
    <row r="15" spans="1:33" ht="12.75" customHeight="1">
      <c r="A15" s="2"/>
      <c r="B15" s="2" t="s">
        <v>21</v>
      </c>
      <c r="C15" s="25"/>
      <c r="D15" s="23">
        <v>1386</v>
      </c>
      <c r="E15" s="23">
        <v>707</v>
      </c>
      <c r="F15" s="23">
        <v>679</v>
      </c>
      <c r="G15" s="23">
        <v>688</v>
      </c>
      <c r="H15" s="23">
        <v>670</v>
      </c>
      <c r="I15" s="24">
        <v>3</v>
      </c>
      <c r="J15" s="24">
        <v>0</v>
      </c>
      <c r="K15" s="24">
        <v>1</v>
      </c>
      <c r="L15" s="24">
        <v>0</v>
      </c>
      <c r="M15" s="24">
        <v>0</v>
      </c>
      <c r="N15" s="24">
        <v>0</v>
      </c>
      <c r="O15" s="24">
        <v>6</v>
      </c>
      <c r="P15" s="24">
        <v>3</v>
      </c>
      <c r="Q15" s="24">
        <v>9</v>
      </c>
      <c r="R15" s="24">
        <v>6</v>
      </c>
      <c r="S15" s="24">
        <v>0</v>
      </c>
      <c r="T15" s="24">
        <v>0</v>
      </c>
      <c r="U15" s="24">
        <v>13</v>
      </c>
      <c r="V15" s="24">
        <v>14</v>
      </c>
      <c r="W15" s="24">
        <v>0</v>
      </c>
      <c r="X15" s="24">
        <v>0</v>
      </c>
      <c r="Y15" s="47">
        <v>97.97979797979798</v>
      </c>
      <c r="Z15" s="70">
        <v>0.21645021645021645</v>
      </c>
      <c r="AA15" s="47">
        <v>0.21645021645021645</v>
      </c>
      <c r="AB15" s="71">
        <f t="shared" si="3"/>
        <v>0.21645021645021645</v>
      </c>
      <c r="AC15" s="47">
        <v>0.6493506493506493</v>
      </c>
      <c r="AD15" s="70">
        <f t="shared" si="2"/>
        <v>0.6493506493506493</v>
      </c>
      <c r="AE15" s="26"/>
      <c r="AF15" s="27" t="str">
        <f t="shared" si="1"/>
        <v>土浦市</v>
      </c>
      <c r="AG15" s="2"/>
    </row>
    <row r="16" spans="1:33" ht="12.75" customHeight="1">
      <c r="A16" s="2"/>
      <c r="B16" s="2" t="s">
        <v>22</v>
      </c>
      <c r="C16" s="25"/>
      <c r="D16" s="23">
        <v>1242</v>
      </c>
      <c r="E16" s="23">
        <v>606</v>
      </c>
      <c r="F16" s="23">
        <v>636</v>
      </c>
      <c r="G16" s="23">
        <v>592</v>
      </c>
      <c r="H16" s="23">
        <v>620</v>
      </c>
      <c r="I16" s="24">
        <v>1</v>
      </c>
      <c r="J16" s="24">
        <v>2</v>
      </c>
      <c r="K16" s="24">
        <v>2</v>
      </c>
      <c r="L16" s="24">
        <v>3</v>
      </c>
      <c r="M16" s="24">
        <v>0</v>
      </c>
      <c r="N16" s="24">
        <v>0</v>
      </c>
      <c r="O16" s="24">
        <v>4</v>
      </c>
      <c r="P16" s="24">
        <v>5</v>
      </c>
      <c r="Q16" s="24">
        <v>7</v>
      </c>
      <c r="R16" s="24">
        <v>6</v>
      </c>
      <c r="S16" s="24">
        <v>0</v>
      </c>
      <c r="T16" s="24">
        <v>0</v>
      </c>
      <c r="U16" s="24">
        <v>119</v>
      </c>
      <c r="V16" s="24">
        <v>153</v>
      </c>
      <c r="W16" s="24">
        <v>0</v>
      </c>
      <c r="X16" s="24">
        <v>0</v>
      </c>
      <c r="Y16" s="47">
        <v>97.58454106280193</v>
      </c>
      <c r="Z16" s="70">
        <v>0.24154589371980675</v>
      </c>
      <c r="AA16" s="47">
        <v>0.24154589371980675</v>
      </c>
      <c r="AB16" s="71">
        <f t="shared" si="3"/>
        <v>0.24154589371980675</v>
      </c>
      <c r="AC16" s="47">
        <v>0.7246376811594203</v>
      </c>
      <c r="AD16" s="70">
        <f t="shared" si="2"/>
        <v>0.7246376811594203</v>
      </c>
      <c r="AE16" s="26"/>
      <c r="AF16" s="27" t="str">
        <f t="shared" si="1"/>
        <v>古河市</v>
      </c>
      <c r="AG16" s="2"/>
    </row>
    <row r="17" spans="1:33" ht="12.75" customHeight="1">
      <c r="A17" s="2"/>
      <c r="B17" s="2" t="s">
        <v>23</v>
      </c>
      <c r="C17" s="25"/>
      <c r="D17" s="23">
        <v>725</v>
      </c>
      <c r="E17" s="23">
        <v>352</v>
      </c>
      <c r="F17" s="23">
        <v>373</v>
      </c>
      <c r="G17" s="23">
        <v>346</v>
      </c>
      <c r="H17" s="23">
        <v>372</v>
      </c>
      <c r="I17" s="24">
        <v>1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2</v>
      </c>
      <c r="P17" s="24">
        <v>1</v>
      </c>
      <c r="Q17" s="24">
        <v>3</v>
      </c>
      <c r="R17" s="24">
        <v>0</v>
      </c>
      <c r="S17" s="24">
        <v>0</v>
      </c>
      <c r="T17" s="24">
        <v>0</v>
      </c>
      <c r="U17" s="24">
        <v>0</v>
      </c>
      <c r="V17" s="24">
        <v>1</v>
      </c>
      <c r="W17" s="24">
        <v>0</v>
      </c>
      <c r="X17" s="24">
        <v>0</v>
      </c>
      <c r="Y17" s="47">
        <v>99.03448275862068</v>
      </c>
      <c r="Z17" s="70">
        <v>0.13793103448275862</v>
      </c>
      <c r="AA17" s="47">
        <v>0.13793103448275862</v>
      </c>
      <c r="AB17" s="71">
        <f t="shared" si="3"/>
        <v>0.13793103448275862</v>
      </c>
      <c r="AC17" s="47">
        <v>0.41379310344827586</v>
      </c>
      <c r="AD17" s="70">
        <f t="shared" si="2"/>
        <v>0.41379310344827586</v>
      </c>
      <c r="AE17" s="26"/>
      <c r="AF17" s="27" t="str">
        <f t="shared" si="1"/>
        <v>石岡市</v>
      </c>
      <c r="AG17" s="2"/>
    </row>
    <row r="18" spans="1:33" ht="12.75" customHeight="1">
      <c r="A18" s="2"/>
      <c r="B18" s="2" t="s">
        <v>24</v>
      </c>
      <c r="C18" s="25"/>
      <c r="D18" s="23">
        <v>480</v>
      </c>
      <c r="E18" s="23">
        <v>243</v>
      </c>
      <c r="F18" s="23">
        <v>237</v>
      </c>
      <c r="G18" s="23">
        <v>241</v>
      </c>
      <c r="H18" s="23">
        <v>233</v>
      </c>
      <c r="I18" s="24">
        <v>0</v>
      </c>
      <c r="J18" s="24">
        <v>2</v>
      </c>
      <c r="K18" s="24">
        <v>0</v>
      </c>
      <c r="L18" s="24">
        <v>0</v>
      </c>
      <c r="M18" s="24">
        <v>0</v>
      </c>
      <c r="N18" s="24">
        <v>0</v>
      </c>
      <c r="O18" s="24">
        <v>1</v>
      </c>
      <c r="P18" s="24">
        <v>0</v>
      </c>
      <c r="Q18" s="24">
        <v>1</v>
      </c>
      <c r="R18" s="24">
        <v>2</v>
      </c>
      <c r="S18" s="24">
        <v>0</v>
      </c>
      <c r="T18" s="24">
        <v>0</v>
      </c>
      <c r="U18" s="24">
        <v>40</v>
      </c>
      <c r="V18" s="24">
        <v>44</v>
      </c>
      <c r="W18" s="24">
        <v>1</v>
      </c>
      <c r="X18" s="24">
        <v>0</v>
      </c>
      <c r="Y18" s="47">
        <v>98.75</v>
      </c>
      <c r="Z18" s="70">
        <v>0.4166666666666667</v>
      </c>
      <c r="AA18" s="47">
        <v>0.4166666666666667</v>
      </c>
      <c r="AB18" s="71">
        <f t="shared" si="3"/>
        <v>0.4166666666666667</v>
      </c>
      <c r="AC18" s="47">
        <v>0.4166666666666667</v>
      </c>
      <c r="AD18" s="70">
        <f t="shared" si="2"/>
        <v>0.4166666666666667</v>
      </c>
      <c r="AE18" s="26"/>
      <c r="AF18" s="27" t="str">
        <f t="shared" si="1"/>
        <v>結城市</v>
      </c>
      <c r="AG18" s="2"/>
    </row>
    <row r="19" spans="1:33" ht="12.75" customHeight="1">
      <c r="A19" s="2"/>
      <c r="B19" s="2" t="s">
        <v>2</v>
      </c>
      <c r="C19" s="25"/>
      <c r="D19" s="23">
        <v>787</v>
      </c>
      <c r="E19" s="23">
        <v>409</v>
      </c>
      <c r="F19" s="23">
        <v>378</v>
      </c>
      <c r="G19" s="23">
        <v>397</v>
      </c>
      <c r="H19" s="23">
        <v>374</v>
      </c>
      <c r="I19" s="24">
        <v>1</v>
      </c>
      <c r="J19" s="24">
        <v>1</v>
      </c>
      <c r="K19" s="24">
        <v>0</v>
      </c>
      <c r="L19" s="24">
        <v>0</v>
      </c>
      <c r="M19" s="24">
        <v>0</v>
      </c>
      <c r="N19" s="24">
        <v>0</v>
      </c>
      <c r="O19" s="24">
        <v>4</v>
      </c>
      <c r="P19" s="24">
        <v>0</v>
      </c>
      <c r="Q19" s="24">
        <v>7</v>
      </c>
      <c r="R19" s="24">
        <v>3</v>
      </c>
      <c r="S19" s="24">
        <v>0</v>
      </c>
      <c r="T19" s="24">
        <v>0</v>
      </c>
      <c r="U19" s="24">
        <v>18</v>
      </c>
      <c r="V19" s="24">
        <v>18</v>
      </c>
      <c r="W19" s="24">
        <v>0</v>
      </c>
      <c r="X19" s="24">
        <v>0</v>
      </c>
      <c r="Y19" s="47">
        <v>97.96696315120712</v>
      </c>
      <c r="Z19" s="70">
        <v>0.25412960609911056</v>
      </c>
      <c r="AA19" s="47">
        <v>0.25412960609911056</v>
      </c>
      <c r="AB19" s="71">
        <f t="shared" si="3"/>
        <v>0.25412960609911056</v>
      </c>
      <c r="AC19" s="47">
        <v>0.5082592121982211</v>
      </c>
      <c r="AD19" s="70">
        <f t="shared" si="2"/>
        <v>0.5082592121982211</v>
      </c>
      <c r="AE19" s="26"/>
      <c r="AF19" s="27" t="str">
        <f t="shared" si="1"/>
        <v>龍ケ崎市</v>
      </c>
      <c r="AG19" s="2"/>
    </row>
    <row r="20" spans="1:33" ht="12.75" customHeight="1">
      <c r="A20" s="2"/>
      <c r="B20" s="2" t="s">
        <v>25</v>
      </c>
      <c r="C20" s="25"/>
      <c r="D20" s="23">
        <v>421</v>
      </c>
      <c r="E20" s="23">
        <v>213</v>
      </c>
      <c r="F20" s="23">
        <v>208</v>
      </c>
      <c r="G20" s="23">
        <v>205</v>
      </c>
      <c r="H20" s="23">
        <v>206</v>
      </c>
      <c r="I20" s="24">
        <v>0</v>
      </c>
      <c r="J20" s="24">
        <v>1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8</v>
      </c>
      <c r="R20" s="24">
        <v>1</v>
      </c>
      <c r="S20" s="24">
        <v>0</v>
      </c>
      <c r="T20" s="24">
        <v>0</v>
      </c>
      <c r="U20" s="24">
        <v>3</v>
      </c>
      <c r="V20" s="24">
        <v>2</v>
      </c>
      <c r="W20" s="24">
        <v>2</v>
      </c>
      <c r="X20" s="24">
        <v>0</v>
      </c>
      <c r="Y20" s="47">
        <v>97.62470308788599</v>
      </c>
      <c r="Z20" s="70">
        <v>0.23752969121140144</v>
      </c>
      <c r="AA20" s="47">
        <v>0.23752969121140144</v>
      </c>
      <c r="AB20" s="71">
        <f t="shared" si="3"/>
        <v>0.23752969121140144</v>
      </c>
      <c r="AC20" s="47">
        <v>0.4750593824228029</v>
      </c>
      <c r="AD20" s="70">
        <f t="shared" si="2"/>
        <v>0.4750593824228029</v>
      </c>
      <c r="AE20" s="26"/>
      <c r="AF20" s="27" t="str">
        <f t="shared" si="1"/>
        <v>下妻市</v>
      </c>
      <c r="AG20" s="2"/>
    </row>
    <row r="21" spans="1:33" ht="12.75" customHeight="1">
      <c r="A21" s="2"/>
      <c r="B21" s="2" t="s">
        <v>3</v>
      </c>
      <c r="C21" s="25"/>
      <c r="D21" s="23">
        <v>582</v>
      </c>
      <c r="E21" s="23">
        <v>316</v>
      </c>
      <c r="F21" s="23">
        <v>266</v>
      </c>
      <c r="G21" s="23">
        <v>314</v>
      </c>
      <c r="H21" s="23">
        <v>260</v>
      </c>
      <c r="I21" s="24">
        <v>0</v>
      </c>
      <c r="J21" s="24">
        <v>1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2</v>
      </c>
      <c r="R21" s="24">
        <v>5</v>
      </c>
      <c r="S21" s="24">
        <v>0</v>
      </c>
      <c r="T21" s="24">
        <v>0</v>
      </c>
      <c r="U21" s="24">
        <v>4</v>
      </c>
      <c r="V21" s="24">
        <v>3</v>
      </c>
      <c r="W21" s="24">
        <v>0</v>
      </c>
      <c r="X21" s="24">
        <v>0</v>
      </c>
      <c r="Y21" s="47">
        <v>98.62542955326461</v>
      </c>
      <c r="Z21" s="70">
        <v>0.1718213058419244</v>
      </c>
      <c r="AA21" s="47">
        <v>0.1718213058419244</v>
      </c>
      <c r="AB21" s="71">
        <f t="shared" si="3"/>
        <v>0.1718213058419244</v>
      </c>
      <c r="AC21" s="47">
        <v>0</v>
      </c>
      <c r="AD21" s="70">
        <f t="shared" si="2"/>
        <v>0</v>
      </c>
      <c r="AE21" s="26"/>
      <c r="AF21" s="27" t="str">
        <f t="shared" si="1"/>
        <v>常総市</v>
      </c>
      <c r="AG21" s="2"/>
    </row>
    <row r="22" spans="1:33" ht="12.75" customHeight="1">
      <c r="A22" s="2"/>
      <c r="B22" s="2" t="s">
        <v>26</v>
      </c>
      <c r="C22" s="25"/>
      <c r="D22" s="23">
        <v>495</v>
      </c>
      <c r="E22" s="23">
        <v>254</v>
      </c>
      <c r="F22" s="23">
        <v>241</v>
      </c>
      <c r="G22" s="23">
        <v>253</v>
      </c>
      <c r="H22" s="23">
        <v>239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1</v>
      </c>
      <c r="R22" s="24">
        <v>2</v>
      </c>
      <c r="S22" s="24">
        <v>0</v>
      </c>
      <c r="T22" s="24">
        <v>0</v>
      </c>
      <c r="U22" s="24">
        <v>2</v>
      </c>
      <c r="V22" s="24">
        <v>1</v>
      </c>
      <c r="W22" s="24">
        <v>0</v>
      </c>
      <c r="X22" s="24">
        <v>0</v>
      </c>
      <c r="Y22" s="47">
        <v>99.39393939393939</v>
      </c>
      <c r="Z22" s="70">
        <v>0</v>
      </c>
      <c r="AA22" s="47">
        <v>0</v>
      </c>
      <c r="AB22" s="71">
        <f t="shared" si="3"/>
        <v>0</v>
      </c>
      <c r="AC22" s="47">
        <v>0</v>
      </c>
      <c r="AD22" s="70">
        <f t="shared" si="2"/>
        <v>0</v>
      </c>
      <c r="AE22" s="26"/>
      <c r="AF22" s="27" t="str">
        <f t="shared" si="1"/>
        <v>常陸太田市</v>
      </c>
      <c r="AG22" s="2"/>
    </row>
    <row r="23" spans="1:33" ht="12.75" customHeight="1">
      <c r="A23" s="2"/>
      <c r="B23" s="2" t="s">
        <v>27</v>
      </c>
      <c r="C23" s="25"/>
      <c r="D23" s="23">
        <v>272</v>
      </c>
      <c r="E23" s="23">
        <v>136</v>
      </c>
      <c r="F23" s="23">
        <v>136</v>
      </c>
      <c r="G23" s="23">
        <v>132</v>
      </c>
      <c r="H23" s="23">
        <v>135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1</v>
      </c>
      <c r="P23" s="24">
        <v>0</v>
      </c>
      <c r="Q23" s="24">
        <v>3</v>
      </c>
      <c r="R23" s="24">
        <v>1</v>
      </c>
      <c r="S23" s="24">
        <v>0</v>
      </c>
      <c r="T23" s="24">
        <v>0</v>
      </c>
      <c r="U23" s="24">
        <v>2</v>
      </c>
      <c r="V23" s="24">
        <v>0</v>
      </c>
      <c r="W23" s="24">
        <v>0</v>
      </c>
      <c r="X23" s="24">
        <v>0</v>
      </c>
      <c r="Y23" s="47">
        <v>98.16176470588235</v>
      </c>
      <c r="Z23" s="70">
        <v>0</v>
      </c>
      <c r="AA23" s="47">
        <v>0</v>
      </c>
      <c r="AB23" s="71">
        <f t="shared" si="3"/>
        <v>0</v>
      </c>
      <c r="AC23" s="47">
        <v>0.3676470588235294</v>
      </c>
      <c r="AD23" s="70">
        <f t="shared" si="2"/>
        <v>0.3676470588235294</v>
      </c>
      <c r="AE23" s="26"/>
      <c r="AF23" s="27" t="str">
        <f t="shared" si="1"/>
        <v>高萩市</v>
      </c>
      <c r="AG23" s="2"/>
    </row>
    <row r="24" spans="1:33" ht="12.75" customHeight="1">
      <c r="A24" s="2"/>
      <c r="B24" s="2" t="s">
        <v>28</v>
      </c>
      <c r="C24" s="25"/>
      <c r="D24" s="23">
        <v>417</v>
      </c>
      <c r="E24" s="23">
        <v>218</v>
      </c>
      <c r="F24" s="23">
        <v>199</v>
      </c>
      <c r="G24" s="23">
        <v>216</v>
      </c>
      <c r="H24" s="23">
        <v>199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2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24">
        <v>24</v>
      </c>
      <c r="V24" s="24">
        <v>20</v>
      </c>
      <c r="W24" s="24">
        <v>0</v>
      </c>
      <c r="X24" s="24">
        <v>0</v>
      </c>
      <c r="Y24" s="47">
        <v>99.52038369304557</v>
      </c>
      <c r="Z24" s="70">
        <v>0</v>
      </c>
      <c r="AA24" s="47">
        <v>0</v>
      </c>
      <c r="AB24" s="71">
        <f t="shared" si="3"/>
        <v>0</v>
      </c>
      <c r="AC24" s="47">
        <v>0.4796163069544364</v>
      </c>
      <c r="AD24" s="70">
        <f t="shared" si="2"/>
        <v>0.4796163069544364</v>
      </c>
      <c r="AE24" s="26"/>
      <c r="AF24" s="27" t="str">
        <f t="shared" si="1"/>
        <v>北茨城市</v>
      </c>
      <c r="AG24" s="2"/>
    </row>
    <row r="25" spans="1:33" ht="12.75" customHeight="1">
      <c r="A25" s="2"/>
      <c r="B25" s="2" t="s">
        <v>29</v>
      </c>
      <c r="C25" s="25"/>
      <c r="D25" s="23">
        <v>696</v>
      </c>
      <c r="E25" s="23">
        <v>367</v>
      </c>
      <c r="F25" s="23">
        <v>329</v>
      </c>
      <c r="G25" s="23">
        <v>360</v>
      </c>
      <c r="H25" s="23">
        <v>328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2</v>
      </c>
      <c r="P25" s="24">
        <v>0</v>
      </c>
      <c r="Q25" s="24">
        <v>5</v>
      </c>
      <c r="R25" s="24">
        <v>1</v>
      </c>
      <c r="S25" s="24">
        <v>0</v>
      </c>
      <c r="T25" s="24">
        <v>0</v>
      </c>
      <c r="U25" s="24">
        <v>4</v>
      </c>
      <c r="V25" s="24">
        <v>2</v>
      </c>
      <c r="W25" s="24">
        <v>0</v>
      </c>
      <c r="X25" s="24">
        <v>0</v>
      </c>
      <c r="Y25" s="47">
        <v>98.85057471264368</v>
      </c>
      <c r="Z25" s="70">
        <v>0</v>
      </c>
      <c r="AA25" s="47">
        <v>0</v>
      </c>
      <c r="AB25" s="71">
        <f t="shared" si="3"/>
        <v>0</v>
      </c>
      <c r="AC25" s="47">
        <v>0.28735632183908044</v>
      </c>
      <c r="AD25" s="70">
        <f t="shared" si="2"/>
        <v>0.28735632183908044</v>
      </c>
      <c r="AE25" s="26"/>
      <c r="AF25" s="27" t="str">
        <f t="shared" si="1"/>
        <v>笠間市</v>
      </c>
      <c r="AG25" s="2"/>
    </row>
    <row r="26" spans="1:33" ht="12.75" customHeight="1">
      <c r="A26" s="2"/>
      <c r="B26" s="2" t="s">
        <v>30</v>
      </c>
      <c r="C26" s="25"/>
      <c r="D26" s="23">
        <v>1184</v>
      </c>
      <c r="E26" s="23">
        <v>619</v>
      </c>
      <c r="F26" s="23">
        <v>565</v>
      </c>
      <c r="G26" s="23">
        <v>616</v>
      </c>
      <c r="H26" s="23">
        <v>563</v>
      </c>
      <c r="I26" s="24">
        <v>1</v>
      </c>
      <c r="J26" s="24">
        <v>0</v>
      </c>
      <c r="K26" s="24">
        <v>0</v>
      </c>
      <c r="L26" s="24">
        <v>1</v>
      </c>
      <c r="M26" s="24">
        <v>0</v>
      </c>
      <c r="N26" s="24">
        <v>0</v>
      </c>
      <c r="O26" s="24">
        <v>1</v>
      </c>
      <c r="P26" s="24">
        <v>0</v>
      </c>
      <c r="Q26" s="24">
        <v>1</v>
      </c>
      <c r="R26" s="24">
        <v>1</v>
      </c>
      <c r="S26" s="24">
        <v>0</v>
      </c>
      <c r="T26" s="24">
        <v>0</v>
      </c>
      <c r="U26" s="24">
        <v>70</v>
      </c>
      <c r="V26" s="24">
        <v>70</v>
      </c>
      <c r="W26" s="24">
        <v>1</v>
      </c>
      <c r="X26" s="24">
        <v>0</v>
      </c>
      <c r="Y26" s="47">
        <v>99.5777027027027</v>
      </c>
      <c r="Z26" s="70">
        <v>0.08445945945945946</v>
      </c>
      <c r="AA26" s="47">
        <v>0.08445945945945946</v>
      </c>
      <c r="AB26" s="71">
        <f t="shared" si="3"/>
        <v>0.08445945945945946</v>
      </c>
      <c r="AC26" s="47">
        <v>0.16891891891891891</v>
      </c>
      <c r="AD26" s="70">
        <f t="shared" si="2"/>
        <v>0.16891891891891891</v>
      </c>
      <c r="AE26" s="26"/>
      <c r="AF26" s="27" t="str">
        <f t="shared" si="1"/>
        <v>取手市</v>
      </c>
      <c r="AG26" s="2"/>
    </row>
    <row r="27" spans="1:33" ht="12.75" customHeight="1">
      <c r="A27" s="2"/>
      <c r="B27" s="2" t="s">
        <v>31</v>
      </c>
      <c r="C27" s="25"/>
      <c r="D27" s="23">
        <v>685</v>
      </c>
      <c r="E27" s="23">
        <v>364</v>
      </c>
      <c r="F27" s="23">
        <v>321</v>
      </c>
      <c r="G27" s="23">
        <v>358</v>
      </c>
      <c r="H27" s="23">
        <v>320</v>
      </c>
      <c r="I27" s="24">
        <v>0</v>
      </c>
      <c r="J27" s="24">
        <v>0</v>
      </c>
      <c r="K27" s="24">
        <v>1</v>
      </c>
      <c r="L27" s="24">
        <v>1</v>
      </c>
      <c r="M27" s="24">
        <v>0</v>
      </c>
      <c r="N27" s="24">
        <v>0</v>
      </c>
      <c r="O27" s="24">
        <v>1</v>
      </c>
      <c r="P27" s="24">
        <v>0</v>
      </c>
      <c r="Q27" s="24">
        <v>4</v>
      </c>
      <c r="R27" s="24">
        <v>0</v>
      </c>
      <c r="S27" s="24">
        <v>0</v>
      </c>
      <c r="T27" s="24">
        <v>0</v>
      </c>
      <c r="U27" s="24">
        <v>12</v>
      </c>
      <c r="V27" s="24">
        <v>7</v>
      </c>
      <c r="W27" s="24">
        <v>1</v>
      </c>
      <c r="X27" s="24">
        <v>0</v>
      </c>
      <c r="Y27" s="47">
        <v>98.97810218978103</v>
      </c>
      <c r="Z27" s="70">
        <v>0</v>
      </c>
      <c r="AA27" s="47">
        <v>0</v>
      </c>
      <c r="AB27" s="71">
        <f t="shared" si="3"/>
        <v>0</v>
      </c>
      <c r="AC27" s="47">
        <v>0.291970802919708</v>
      </c>
      <c r="AD27" s="70">
        <f t="shared" si="2"/>
        <v>0.291970802919708</v>
      </c>
      <c r="AE27" s="26"/>
      <c r="AF27" s="27" t="str">
        <f t="shared" si="1"/>
        <v>牛久市</v>
      </c>
      <c r="AG27" s="2"/>
    </row>
    <row r="28" spans="1:33" ht="12.75" customHeight="1">
      <c r="A28" s="2"/>
      <c r="B28" s="2" t="s">
        <v>32</v>
      </c>
      <c r="C28" s="25"/>
      <c r="D28" s="23">
        <v>2122</v>
      </c>
      <c r="E28" s="23">
        <v>1111</v>
      </c>
      <c r="F28" s="23">
        <v>1011</v>
      </c>
      <c r="G28" s="23">
        <v>1101</v>
      </c>
      <c r="H28" s="23">
        <v>998</v>
      </c>
      <c r="I28" s="24">
        <v>2</v>
      </c>
      <c r="J28" s="24">
        <v>2</v>
      </c>
      <c r="K28" s="24">
        <v>1</v>
      </c>
      <c r="L28" s="24">
        <v>0</v>
      </c>
      <c r="M28" s="24">
        <v>0</v>
      </c>
      <c r="N28" s="24">
        <v>0</v>
      </c>
      <c r="O28" s="24">
        <v>0</v>
      </c>
      <c r="P28" s="24">
        <v>1</v>
      </c>
      <c r="Q28" s="24">
        <v>7</v>
      </c>
      <c r="R28" s="24">
        <v>10</v>
      </c>
      <c r="S28" s="24">
        <v>0</v>
      </c>
      <c r="T28" s="24">
        <v>0</v>
      </c>
      <c r="U28" s="24">
        <v>41</v>
      </c>
      <c r="V28" s="24">
        <v>24</v>
      </c>
      <c r="W28" s="24">
        <v>0</v>
      </c>
      <c r="X28" s="24">
        <v>0</v>
      </c>
      <c r="Y28" s="47">
        <v>98.91611687087654</v>
      </c>
      <c r="Z28" s="70">
        <v>0.1885014137606032</v>
      </c>
      <c r="AA28" s="47">
        <v>0.1885014137606032</v>
      </c>
      <c r="AB28" s="71">
        <f t="shared" si="3"/>
        <v>0.1885014137606032</v>
      </c>
      <c r="AC28" s="47">
        <v>0.0471253534401508</v>
      </c>
      <c r="AD28" s="70">
        <f t="shared" si="2"/>
        <v>0.0471253534401508</v>
      </c>
      <c r="AE28" s="26"/>
      <c r="AF28" s="27" t="str">
        <f t="shared" si="1"/>
        <v>つくば市</v>
      </c>
      <c r="AG28" s="2"/>
    </row>
    <row r="29" spans="1:33" ht="12.75" customHeight="1">
      <c r="A29" s="2"/>
      <c r="B29" s="2" t="s">
        <v>33</v>
      </c>
      <c r="C29" s="25"/>
      <c r="D29" s="23">
        <v>1647</v>
      </c>
      <c r="E29" s="23">
        <v>850</v>
      </c>
      <c r="F29" s="23">
        <v>797</v>
      </c>
      <c r="G29" s="23">
        <v>841</v>
      </c>
      <c r="H29" s="23">
        <v>793</v>
      </c>
      <c r="I29" s="24">
        <v>3</v>
      </c>
      <c r="J29" s="24">
        <v>0</v>
      </c>
      <c r="K29" s="24">
        <v>0</v>
      </c>
      <c r="L29" s="24">
        <v>1</v>
      </c>
      <c r="M29" s="24">
        <v>0</v>
      </c>
      <c r="N29" s="24">
        <v>0</v>
      </c>
      <c r="O29" s="24">
        <v>1</v>
      </c>
      <c r="P29" s="24">
        <v>0</v>
      </c>
      <c r="Q29" s="24">
        <v>5</v>
      </c>
      <c r="R29" s="24">
        <v>3</v>
      </c>
      <c r="S29" s="24">
        <v>0</v>
      </c>
      <c r="T29" s="24">
        <v>0</v>
      </c>
      <c r="U29" s="24">
        <v>14</v>
      </c>
      <c r="V29" s="24">
        <v>9</v>
      </c>
      <c r="W29" s="24">
        <v>0</v>
      </c>
      <c r="X29" s="24">
        <v>0</v>
      </c>
      <c r="Y29" s="47">
        <v>99.210686095932</v>
      </c>
      <c r="Z29" s="70">
        <v>0.18214936247723132</v>
      </c>
      <c r="AA29" s="47">
        <v>0.18214936247723132</v>
      </c>
      <c r="AB29" s="71">
        <f t="shared" si="3"/>
        <v>0.18214936247723132</v>
      </c>
      <c r="AC29" s="47">
        <v>0.060716454159077116</v>
      </c>
      <c r="AD29" s="70">
        <f t="shared" si="2"/>
        <v>0.060716454159077116</v>
      </c>
      <c r="AE29" s="26"/>
      <c r="AF29" s="27" t="str">
        <f t="shared" si="1"/>
        <v>ひたちなか市</v>
      </c>
      <c r="AG29" s="2"/>
    </row>
    <row r="30" spans="1:33" ht="12.75" customHeight="1">
      <c r="A30" s="2"/>
      <c r="B30" s="2" t="s">
        <v>34</v>
      </c>
      <c r="C30" s="25"/>
      <c r="D30" s="23">
        <v>733</v>
      </c>
      <c r="E30" s="23">
        <v>392</v>
      </c>
      <c r="F30" s="23">
        <v>341</v>
      </c>
      <c r="G30" s="23">
        <v>384</v>
      </c>
      <c r="H30" s="23">
        <v>338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0</v>
      </c>
      <c r="Q30" s="24">
        <v>6</v>
      </c>
      <c r="R30" s="24">
        <v>3</v>
      </c>
      <c r="S30" s="24">
        <v>0</v>
      </c>
      <c r="T30" s="24">
        <v>0</v>
      </c>
      <c r="U30" s="24">
        <v>24</v>
      </c>
      <c r="V30" s="24">
        <v>29</v>
      </c>
      <c r="W30" s="24">
        <v>0</v>
      </c>
      <c r="X30" s="24">
        <v>0</v>
      </c>
      <c r="Y30" s="47">
        <v>98.4993178717599</v>
      </c>
      <c r="Z30" s="70">
        <v>0</v>
      </c>
      <c r="AA30" s="47">
        <v>0</v>
      </c>
      <c r="AB30" s="71">
        <f t="shared" si="3"/>
        <v>0</v>
      </c>
      <c r="AC30" s="47">
        <v>0.2728512960436562</v>
      </c>
      <c r="AD30" s="70">
        <f t="shared" si="2"/>
        <v>0.2728512960436562</v>
      </c>
      <c r="AE30" s="26"/>
      <c r="AF30" s="27" t="str">
        <f t="shared" si="1"/>
        <v>鹿嶋市</v>
      </c>
      <c r="AG30" s="2"/>
    </row>
    <row r="31" spans="1:33" ht="12.75" customHeight="1">
      <c r="A31" s="2"/>
      <c r="B31" s="2" t="s">
        <v>4</v>
      </c>
      <c r="C31" s="25"/>
      <c r="D31" s="23">
        <v>276</v>
      </c>
      <c r="E31" s="23">
        <v>133</v>
      </c>
      <c r="F31" s="23">
        <v>143</v>
      </c>
      <c r="G31" s="23">
        <v>132</v>
      </c>
      <c r="H31" s="23">
        <v>142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1</v>
      </c>
      <c r="R31" s="24">
        <v>1</v>
      </c>
      <c r="S31" s="24">
        <v>0</v>
      </c>
      <c r="T31" s="24">
        <v>0</v>
      </c>
      <c r="U31" s="24">
        <v>14</v>
      </c>
      <c r="V31" s="24">
        <v>23</v>
      </c>
      <c r="W31" s="24">
        <v>0</v>
      </c>
      <c r="X31" s="24">
        <v>0</v>
      </c>
      <c r="Y31" s="47">
        <v>99.27536231884058</v>
      </c>
      <c r="Z31" s="70">
        <v>0</v>
      </c>
      <c r="AA31" s="47">
        <v>0</v>
      </c>
      <c r="AB31" s="71">
        <f t="shared" si="3"/>
        <v>0</v>
      </c>
      <c r="AC31" s="47">
        <v>0</v>
      </c>
      <c r="AD31" s="70">
        <f t="shared" si="2"/>
        <v>0</v>
      </c>
      <c r="AE31" s="26"/>
      <c r="AF31" s="27" t="str">
        <f t="shared" si="1"/>
        <v>潮来市</v>
      </c>
      <c r="AG31" s="2"/>
    </row>
    <row r="32" spans="1:33" ht="12.75" customHeight="1">
      <c r="A32" s="2"/>
      <c r="B32" s="2" t="s">
        <v>5</v>
      </c>
      <c r="C32" s="25"/>
      <c r="D32" s="23">
        <v>587</v>
      </c>
      <c r="E32" s="23">
        <v>303</v>
      </c>
      <c r="F32" s="23">
        <v>284</v>
      </c>
      <c r="G32" s="23">
        <v>301</v>
      </c>
      <c r="H32" s="23">
        <v>283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2</v>
      </c>
      <c r="R32" s="24">
        <v>1</v>
      </c>
      <c r="S32" s="24">
        <v>0</v>
      </c>
      <c r="T32" s="24">
        <v>0</v>
      </c>
      <c r="U32" s="24">
        <v>32</v>
      </c>
      <c r="V32" s="24">
        <v>42</v>
      </c>
      <c r="W32" s="24">
        <v>0</v>
      </c>
      <c r="X32" s="24">
        <v>0</v>
      </c>
      <c r="Y32" s="47">
        <v>99.48892674616695</v>
      </c>
      <c r="Z32" s="70">
        <v>0</v>
      </c>
      <c r="AA32" s="47">
        <v>0</v>
      </c>
      <c r="AB32" s="71">
        <f t="shared" si="3"/>
        <v>0</v>
      </c>
      <c r="AC32" s="47">
        <v>0</v>
      </c>
      <c r="AD32" s="70">
        <f t="shared" si="2"/>
        <v>0</v>
      </c>
      <c r="AE32" s="26"/>
      <c r="AF32" s="27" t="str">
        <f t="shared" si="1"/>
        <v>守谷市</v>
      </c>
      <c r="AG32" s="2"/>
    </row>
    <row r="33" spans="1:33" ht="12.75" customHeight="1">
      <c r="A33" s="2"/>
      <c r="B33" s="2" t="s">
        <v>6</v>
      </c>
      <c r="C33" s="25"/>
      <c r="D33" s="23">
        <v>380</v>
      </c>
      <c r="E33" s="23">
        <v>208</v>
      </c>
      <c r="F33" s="23">
        <v>172</v>
      </c>
      <c r="G33" s="23">
        <v>206</v>
      </c>
      <c r="H33" s="23">
        <v>171</v>
      </c>
      <c r="I33" s="24">
        <v>2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1</v>
      </c>
      <c r="S33" s="24">
        <v>0</v>
      </c>
      <c r="T33" s="24">
        <v>0</v>
      </c>
      <c r="U33" s="24">
        <v>3</v>
      </c>
      <c r="V33" s="24">
        <v>0</v>
      </c>
      <c r="W33" s="24">
        <v>1</v>
      </c>
      <c r="X33" s="24">
        <v>0</v>
      </c>
      <c r="Y33" s="47">
        <v>99.21052631578947</v>
      </c>
      <c r="Z33" s="70">
        <v>0.5263157894736842</v>
      </c>
      <c r="AA33" s="47">
        <v>0.5263157894736842</v>
      </c>
      <c r="AB33" s="71">
        <f t="shared" si="3"/>
        <v>0.5263157894736842</v>
      </c>
      <c r="AC33" s="47">
        <v>0.2631578947368421</v>
      </c>
      <c r="AD33" s="70">
        <f t="shared" si="2"/>
        <v>0.2631578947368421</v>
      </c>
      <c r="AE33" s="26"/>
      <c r="AF33" s="27" t="str">
        <f t="shared" si="1"/>
        <v>常陸大宮市</v>
      </c>
      <c r="AG33" s="2"/>
    </row>
    <row r="34" spans="1:33" ht="12.75" customHeight="1">
      <c r="A34" s="2"/>
      <c r="B34" s="2" t="s">
        <v>7</v>
      </c>
      <c r="C34" s="25"/>
      <c r="D34" s="23">
        <v>545</v>
      </c>
      <c r="E34" s="23">
        <v>289</v>
      </c>
      <c r="F34" s="23">
        <v>256</v>
      </c>
      <c r="G34" s="23">
        <v>283</v>
      </c>
      <c r="H34" s="23">
        <v>254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3</v>
      </c>
      <c r="P34" s="24">
        <v>0</v>
      </c>
      <c r="Q34" s="24">
        <v>3</v>
      </c>
      <c r="R34" s="24">
        <v>2</v>
      </c>
      <c r="S34" s="24">
        <v>0</v>
      </c>
      <c r="T34" s="24">
        <v>0</v>
      </c>
      <c r="U34" s="24">
        <v>12</v>
      </c>
      <c r="V34" s="24">
        <v>1</v>
      </c>
      <c r="W34" s="24">
        <v>0</v>
      </c>
      <c r="X34" s="24">
        <v>0</v>
      </c>
      <c r="Y34" s="47">
        <v>98.53211009174312</v>
      </c>
      <c r="Z34" s="70">
        <v>0</v>
      </c>
      <c r="AA34" s="47">
        <v>0</v>
      </c>
      <c r="AB34" s="71">
        <f t="shared" si="3"/>
        <v>0</v>
      </c>
      <c r="AC34" s="47">
        <v>0.5504587155963303</v>
      </c>
      <c r="AD34" s="70">
        <f t="shared" si="2"/>
        <v>0.5504587155963303</v>
      </c>
      <c r="AE34" s="26"/>
      <c r="AF34" s="27" t="str">
        <f t="shared" si="1"/>
        <v>那珂市</v>
      </c>
      <c r="AG34" s="2"/>
    </row>
    <row r="35" spans="1:33" ht="12.75" customHeight="1">
      <c r="A35" s="2"/>
      <c r="B35" s="2" t="s">
        <v>8</v>
      </c>
      <c r="C35" s="25"/>
      <c r="D35" s="23">
        <v>1048</v>
      </c>
      <c r="E35" s="23">
        <v>526</v>
      </c>
      <c r="F35" s="23">
        <v>522</v>
      </c>
      <c r="G35" s="23">
        <v>508</v>
      </c>
      <c r="H35" s="23">
        <v>516</v>
      </c>
      <c r="I35" s="24">
        <v>0</v>
      </c>
      <c r="J35" s="24">
        <v>1</v>
      </c>
      <c r="K35" s="24">
        <v>0</v>
      </c>
      <c r="L35" s="24">
        <v>1</v>
      </c>
      <c r="M35" s="24">
        <v>0</v>
      </c>
      <c r="N35" s="24">
        <v>0</v>
      </c>
      <c r="O35" s="24">
        <v>10</v>
      </c>
      <c r="P35" s="24">
        <v>1</v>
      </c>
      <c r="Q35" s="24">
        <v>8</v>
      </c>
      <c r="R35" s="24">
        <v>3</v>
      </c>
      <c r="S35" s="24">
        <v>0</v>
      </c>
      <c r="T35" s="24">
        <v>0</v>
      </c>
      <c r="U35" s="24">
        <v>22</v>
      </c>
      <c r="V35" s="24">
        <v>14</v>
      </c>
      <c r="W35" s="24">
        <v>0</v>
      </c>
      <c r="X35" s="24">
        <v>0</v>
      </c>
      <c r="Y35" s="47">
        <v>97.70992366412213</v>
      </c>
      <c r="Z35" s="70">
        <v>0.09541984732824427</v>
      </c>
      <c r="AA35" s="47">
        <v>0.09541984732824427</v>
      </c>
      <c r="AB35" s="71">
        <f t="shared" si="3"/>
        <v>0.09541984732824427</v>
      </c>
      <c r="AC35" s="47">
        <v>1.049618320610687</v>
      </c>
      <c r="AD35" s="70">
        <f t="shared" si="2"/>
        <v>1.049618320610687</v>
      </c>
      <c r="AE35" s="26"/>
      <c r="AF35" s="27" t="str">
        <f t="shared" si="1"/>
        <v>筑西市</v>
      </c>
      <c r="AG35" s="2"/>
    </row>
    <row r="36" spans="1:33" ht="12.75" customHeight="1">
      <c r="A36" s="2"/>
      <c r="B36" s="2" t="s">
        <v>9</v>
      </c>
      <c r="C36" s="25"/>
      <c r="D36" s="23">
        <v>538</v>
      </c>
      <c r="E36" s="23">
        <v>292</v>
      </c>
      <c r="F36" s="23">
        <v>246</v>
      </c>
      <c r="G36" s="23">
        <v>284</v>
      </c>
      <c r="H36" s="23">
        <v>240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3</v>
      </c>
      <c r="P36" s="24">
        <v>3</v>
      </c>
      <c r="Q36" s="24">
        <v>5</v>
      </c>
      <c r="R36" s="24">
        <v>3</v>
      </c>
      <c r="S36" s="24">
        <v>0</v>
      </c>
      <c r="T36" s="24">
        <v>0</v>
      </c>
      <c r="U36" s="24">
        <v>30</v>
      </c>
      <c r="V36" s="24">
        <v>16</v>
      </c>
      <c r="W36" s="24">
        <v>0</v>
      </c>
      <c r="X36" s="24">
        <v>0</v>
      </c>
      <c r="Y36" s="47">
        <v>97.39776951672863</v>
      </c>
      <c r="Z36" s="70">
        <v>0</v>
      </c>
      <c r="AA36" s="47">
        <v>0</v>
      </c>
      <c r="AB36" s="71">
        <f t="shared" si="3"/>
        <v>0</v>
      </c>
      <c r="AC36" s="47">
        <v>1.1152416356877324</v>
      </c>
      <c r="AD36" s="70">
        <f t="shared" si="2"/>
        <v>1.1152416356877324</v>
      </c>
      <c r="AE36" s="26"/>
      <c r="AF36" s="27" t="str">
        <f t="shared" si="1"/>
        <v>坂東市</v>
      </c>
      <c r="AG36" s="2"/>
    </row>
    <row r="37" spans="1:33" ht="12.75" customHeight="1">
      <c r="A37" s="2"/>
      <c r="B37" s="2" t="s">
        <v>10</v>
      </c>
      <c r="C37" s="25"/>
      <c r="D37" s="23">
        <v>369</v>
      </c>
      <c r="E37" s="23">
        <v>194</v>
      </c>
      <c r="F37" s="23">
        <v>175</v>
      </c>
      <c r="G37" s="23">
        <v>184</v>
      </c>
      <c r="H37" s="23">
        <v>174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9</v>
      </c>
      <c r="P37" s="24">
        <v>0</v>
      </c>
      <c r="Q37" s="24">
        <v>1</v>
      </c>
      <c r="R37" s="24">
        <v>1</v>
      </c>
      <c r="S37" s="24">
        <v>0</v>
      </c>
      <c r="T37" s="24">
        <v>0</v>
      </c>
      <c r="U37" s="24">
        <v>30</v>
      </c>
      <c r="V37" s="24">
        <v>26</v>
      </c>
      <c r="W37" s="24">
        <v>1</v>
      </c>
      <c r="X37" s="24">
        <v>1</v>
      </c>
      <c r="Y37" s="47">
        <v>97.01897018970189</v>
      </c>
      <c r="Z37" s="70">
        <v>0</v>
      </c>
      <c r="AA37" s="47">
        <v>0</v>
      </c>
      <c r="AB37" s="71">
        <f t="shared" si="3"/>
        <v>0</v>
      </c>
      <c r="AC37" s="47">
        <v>2.9810298102981028</v>
      </c>
      <c r="AD37" s="70">
        <f t="shared" si="2"/>
        <v>2.9810298102981028</v>
      </c>
      <c r="AE37" s="26"/>
      <c r="AF37" s="27" t="str">
        <f t="shared" si="1"/>
        <v>稲敷市</v>
      </c>
      <c r="AG37" s="2"/>
    </row>
    <row r="38" spans="1:33" ht="12.75" customHeight="1">
      <c r="A38" s="2"/>
      <c r="B38" s="34" t="s">
        <v>11</v>
      </c>
      <c r="C38" s="25"/>
      <c r="D38" s="23">
        <v>409</v>
      </c>
      <c r="E38" s="23">
        <v>217</v>
      </c>
      <c r="F38" s="23">
        <v>192</v>
      </c>
      <c r="G38" s="23">
        <v>208</v>
      </c>
      <c r="H38" s="23">
        <v>191</v>
      </c>
      <c r="I38" s="24">
        <v>1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5</v>
      </c>
      <c r="P38" s="24">
        <v>0</v>
      </c>
      <c r="Q38" s="24">
        <v>3</v>
      </c>
      <c r="R38" s="24">
        <v>1</v>
      </c>
      <c r="S38" s="24">
        <v>0</v>
      </c>
      <c r="T38" s="24">
        <v>0</v>
      </c>
      <c r="U38" s="24">
        <v>2</v>
      </c>
      <c r="V38" s="24">
        <v>1</v>
      </c>
      <c r="W38" s="24">
        <v>0</v>
      </c>
      <c r="X38" s="24">
        <v>0</v>
      </c>
      <c r="Y38" s="47">
        <v>97.55501222493888</v>
      </c>
      <c r="Z38" s="70">
        <v>0.24449877750611246</v>
      </c>
      <c r="AA38" s="47">
        <v>0.24449877750611246</v>
      </c>
      <c r="AB38" s="71">
        <f t="shared" si="3"/>
        <v>0.24449877750611246</v>
      </c>
      <c r="AC38" s="47">
        <v>1.2224938875305624</v>
      </c>
      <c r="AD38" s="70">
        <f t="shared" si="2"/>
        <v>1.2224938875305624</v>
      </c>
      <c r="AE38" s="26"/>
      <c r="AF38" s="73" t="str">
        <f t="shared" si="1"/>
        <v>かすみがうら市</v>
      </c>
      <c r="AG38" s="2"/>
    </row>
    <row r="39" spans="1:33" ht="12.75" customHeight="1">
      <c r="A39" s="2"/>
      <c r="B39" s="2" t="s">
        <v>12</v>
      </c>
      <c r="C39" s="25"/>
      <c r="D39" s="23">
        <v>469</v>
      </c>
      <c r="E39" s="23">
        <v>244</v>
      </c>
      <c r="F39" s="23">
        <v>225</v>
      </c>
      <c r="G39" s="23">
        <v>243</v>
      </c>
      <c r="H39" s="23">
        <v>224</v>
      </c>
      <c r="I39" s="24">
        <v>0</v>
      </c>
      <c r="J39" s="24">
        <v>0</v>
      </c>
      <c r="K39" s="24">
        <v>0</v>
      </c>
      <c r="L39" s="24">
        <v>1</v>
      </c>
      <c r="M39" s="24">
        <v>0</v>
      </c>
      <c r="N39" s="24">
        <v>0</v>
      </c>
      <c r="O39" s="24">
        <v>0</v>
      </c>
      <c r="P39" s="24">
        <v>0</v>
      </c>
      <c r="Q39" s="24">
        <v>1</v>
      </c>
      <c r="R39" s="24">
        <v>0</v>
      </c>
      <c r="S39" s="24">
        <v>0</v>
      </c>
      <c r="T39" s="24">
        <v>0</v>
      </c>
      <c r="U39" s="24">
        <v>4</v>
      </c>
      <c r="V39" s="24">
        <v>4</v>
      </c>
      <c r="W39" s="24">
        <v>0</v>
      </c>
      <c r="X39" s="24">
        <v>0</v>
      </c>
      <c r="Y39" s="47">
        <v>99.57356076759062</v>
      </c>
      <c r="Z39" s="70">
        <v>0</v>
      </c>
      <c r="AA39" s="47">
        <v>0</v>
      </c>
      <c r="AB39" s="71">
        <f t="shared" si="3"/>
        <v>0</v>
      </c>
      <c r="AC39" s="47">
        <v>0</v>
      </c>
      <c r="AD39" s="70">
        <f t="shared" si="2"/>
        <v>0</v>
      </c>
      <c r="AE39" s="26"/>
      <c r="AF39" s="27" t="str">
        <f t="shared" si="1"/>
        <v>桜川市</v>
      </c>
      <c r="AG39" s="2"/>
    </row>
    <row r="40" spans="1:33" ht="12.75" customHeight="1">
      <c r="A40" s="2"/>
      <c r="B40" s="2" t="s">
        <v>13</v>
      </c>
      <c r="C40" s="25"/>
      <c r="D40" s="23">
        <v>959</v>
      </c>
      <c r="E40" s="23">
        <v>508</v>
      </c>
      <c r="F40" s="23">
        <v>451</v>
      </c>
      <c r="G40" s="23">
        <v>496</v>
      </c>
      <c r="H40" s="23">
        <v>445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1</v>
      </c>
      <c r="P40" s="24">
        <v>0</v>
      </c>
      <c r="Q40" s="24">
        <v>11</v>
      </c>
      <c r="R40" s="24">
        <v>6</v>
      </c>
      <c r="S40" s="24">
        <v>0</v>
      </c>
      <c r="T40" s="24">
        <v>0</v>
      </c>
      <c r="U40" s="24">
        <v>115</v>
      </c>
      <c r="V40" s="24">
        <v>124</v>
      </c>
      <c r="W40" s="24">
        <v>0</v>
      </c>
      <c r="X40" s="24">
        <v>0</v>
      </c>
      <c r="Y40" s="47">
        <v>98.1230448383733</v>
      </c>
      <c r="Z40" s="70">
        <v>0</v>
      </c>
      <c r="AA40" s="47">
        <v>0</v>
      </c>
      <c r="AB40" s="71">
        <f t="shared" si="3"/>
        <v>0</v>
      </c>
      <c r="AC40" s="47">
        <v>0.10427528675703858</v>
      </c>
      <c r="AD40" s="70">
        <f t="shared" si="2"/>
        <v>0.10427528675703858</v>
      </c>
      <c r="AE40" s="26"/>
      <c r="AF40" s="27" t="str">
        <f t="shared" si="1"/>
        <v>神栖市</v>
      </c>
      <c r="AG40" s="2"/>
    </row>
    <row r="41" spans="1:33" ht="12.75" customHeight="1">
      <c r="A41" s="2"/>
      <c r="B41" s="2" t="s">
        <v>14</v>
      </c>
      <c r="C41" s="25"/>
      <c r="D41" s="23">
        <v>322</v>
      </c>
      <c r="E41" s="23">
        <v>171</v>
      </c>
      <c r="F41" s="23">
        <v>151</v>
      </c>
      <c r="G41" s="23">
        <v>170</v>
      </c>
      <c r="H41" s="23">
        <v>149</v>
      </c>
      <c r="I41" s="24">
        <v>0</v>
      </c>
      <c r="J41" s="24">
        <v>1</v>
      </c>
      <c r="K41" s="24">
        <v>0</v>
      </c>
      <c r="L41" s="24">
        <v>0</v>
      </c>
      <c r="M41" s="24">
        <v>0</v>
      </c>
      <c r="N41" s="24">
        <v>0</v>
      </c>
      <c r="O41" s="24">
        <v>1</v>
      </c>
      <c r="P41" s="24">
        <v>0</v>
      </c>
      <c r="Q41" s="24">
        <v>0</v>
      </c>
      <c r="R41" s="24">
        <v>1</v>
      </c>
      <c r="S41" s="24">
        <v>0</v>
      </c>
      <c r="T41" s="24">
        <v>0</v>
      </c>
      <c r="U41" s="24">
        <v>15</v>
      </c>
      <c r="V41" s="24">
        <v>17</v>
      </c>
      <c r="W41" s="24">
        <v>0</v>
      </c>
      <c r="X41" s="24">
        <v>0</v>
      </c>
      <c r="Y41" s="47">
        <v>99.06832298136646</v>
      </c>
      <c r="Z41" s="70">
        <v>0.3105590062111801</v>
      </c>
      <c r="AA41" s="47">
        <v>0.3105590062111801</v>
      </c>
      <c r="AB41" s="71">
        <f t="shared" si="3"/>
        <v>0.3105590062111801</v>
      </c>
      <c r="AC41" s="47">
        <v>0.3105590062111801</v>
      </c>
      <c r="AD41" s="70">
        <f t="shared" si="2"/>
        <v>0.3105590062111801</v>
      </c>
      <c r="AE41" s="26"/>
      <c r="AF41" s="27" t="str">
        <f t="shared" si="1"/>
        <v>行方市</v>
      </c>
      <c r="AG41" s="2"/>
    </row>
    <row r="42" spans="1:33" ht="12.75" customHeight="1">
      <c r="A42" s="2"/>
      <c r="B42" s="2" t="s">
        <v>15</v>
      </c>
      <c r="C42" s="25"/>
      <c r="D42" s="23">
        <v>425</v>
      </c>
      <c r="E42" s="23">
        <v>205</v>
      </c>
      <c r="F42" s="23">
        <v>220</v>
      </c>
      <c r="G42" s="23">
        <v>202</v>
      </c>
      <c r="H42" s="23">
        <v>220</v>
      </c>
      <c r="I42" s="24">
        <v>2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1</v>
      </c>
      <c r="R42" s="24">
        <v>0</v>
      </c>
      <c r="S42" s="24">
        <v>0</v>
      </c>
      <c r="T42" s="24">
        <v>0</v>
      </c>
      <c r="U42" s="24">
        <v>1</v>
      </c>
      <c r="V42" s="24">
        <v>1</v>
      </c>
      <c r="W42" s="24">
        <v>0</v>
      </c>
      <c r="X42" s="24">
        <v>0</v>
      </c>
      <c r="Y42" s="47">
        <v>99.29411764705883</v>
      </c>
      <c r="Z42" s="70">
        <v>0.4705882352941176</v>
      </c>
      <c r="AA42" s="47">
        <v>0.4705882352941176</v>
      </c>
      <c r="AB42" s="71">
        <f t="shared" si="3"/>
        <v>0.4705882352941176</v>
      </c>
      <c r="AC42" s="47">
        <v>0</v>
      </c>
      <c r="AD42" s="70">
        <f t="shared" si="2"/>
        <v>0</v>
      </c>
      <c r="AE42" s="26"/>
      <c r="AF42" s="27" t="str">
        <f aca="true" t="shared" si="4" ref="AF42:AF56">B42</f>
        <v>鉾田市</v>
      </c>
      <c r="AG42" s="2"/>
    </row>
    <row r="43" spans="1:33" ht="12.75" customHeight="1">
      <c r="A43" s="2"/>
      <c r="B43" s="34" t="s">
        <v>16</v>
      </c>
      <c r="C43" s="25"/>
      <c r="D43" s="23">
        <v>362</v>
      </c>
      <c r="E43" s="23">
        <v>189</v>
      </c>
      <c r="F43" s="23">
        <v>173</v>
      </c>
      <c r="G43" s="23">
        <v>188</v>
      </c>
      <c r="H43" s="23">
        <v>173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1</v>
      </c>
      <c r="R43" s="24">
        <v>0</v>
      </c>
      <c r="S43" s="24">
        <v>0</v>
      </c>
      <c r="T43" s="24">
        <v>0</v>
      </c>
      <c r="U43" s="24">
        <v>7</v>
      </c>
      <c r="V43" s="24">
        <v>9</v>
      </c>
      <c r="W43" s="24">
        <v>0</v>
      </c>
      <c r="X43" s="24">
        <v>0</v>
      </c>
      <c r="Y43" s="47">
        <v>99.72375690607734</v>
      </c>
      <c r="Z43" s="70">
        <v>0</v>
      </c>
      <c r="AA43" s="47">
        <v>0</v>
      </c>
      <c r="AB43" s="71">
        <f t="shared" si="3"/>
        <v>0</v>
      </c>
      <c r="AC43" s="47">
        <v>0</v>
      </c>
      <c r="AD43" s="70">
        <f t="shared" si="2"/>
        <v>0</v>
      </c>
      <c r="AE43" s="26"/>
      <c r="AF43" s="73" t="str">
        <f t="shared" si="4"/>
        <v>つくばみらい市</v>
      </c>
      <c r="AG43" s="2"/>
    </row>
    <row r="44" spans="1:33" ht="12.75" customHeight="1">
      <c r="A44" s="2"/>
      <c r="B44" s="2" t="s">
        <v>17</v>
      </c>
      <c r="C44" s="25"/>
      <c r="D44" s="23">
        <v>487</v>
      </c>
      <c r="E44" s="23">
        <v>262</v>
      </c>
      <c r="F44" s="23">
        <v>225</v>
      </c>
      <c r="G44" s="23">
        <v>260</v>
      </c>
      <c r="H44" s="23">
        <v>225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2</v>
      </c>
      <c r="R44" s="24">
        <v>0</v>
      </c>
      <c r="S44" s="24">
        <v>0</v>
      </c>
      <c r="T44" s="24">
        <v>0</v>
      </c>
      <c r="U44" s="24">
        <v>4</v>
      </c>
      <c r="V44" s="24">
        <v>3</v>
      </c>
      <c r="W44" s="24">
        <v>0</v>
      </c>
      <c r="X44" s="24">
        <v>0</v>
      </c>
      <c r="Y44" s="47">
        <v>99.58932238193019</v>
      </c>
      <c r="Z44" s="70">
        <v>0</v>
      </c>
      <c r="AA44" s="47">
        <v>0</v>
      </c>
      <c r="AB44" s="71">
        <f t="shared" si="3"/>
        <v>0</v>
      </c>
      <c r="AC44" s="47">
        <v>0</v>
      </c>
      <c r="AD44" s="70">
        <f t="shared" si="2"/>
        <v>0</v>
      </c>
      <c r="AE44" s="26"/>
      <c r="AF44" s="27" t="str">
        <f t="shared" si="4"/>
        <v>小美玉市</v>
      </c>
      <c r="AG44" s="2"/>
    </row>
    <row r="45" spans="1:33" ht="12.75" customHeight="1">
      <c r="A45" s="2"/>
      <c r="B45" s="2" t="s">
        <v>35</v>
      </c>
      <c r="C45" s="25"/>
      <c r="D45" s="23">
        <v>304</v>
      </c>
      <c r="E45" s="23">
        <v>152</v>
      </c>
      <c r="F45" s="23">
        <v>152</v>
      </c>
      <c r="G45" s="23">
        <v>148</v>
      </c>
      <c r="H45" s="23">
        <v>152</v>
      </c>
      <c r="I45" s="24">
        <v>1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1</v>
      </c>
      <c r="P45" s="24">
        <v>0</v>
      </c>
      <c r="Q45" s="24">
        <v>2</v>
      </c>
      <c r="R45" s="24">
        <v>0</v>
      </c>
      <c r="S45" s="24">
        <v>0</v>
      </c>
      <c r="T45" s="24">
        <v>0</v>
      </c>
      <c r="U45" s="24">
        <v>2</v>
      </c>
      <c r="V45" s="24">
        <v>2</v>
      </c>
      <c r="W45" s="24">
        <v>1</v>
      </c>
      <c r="X45" s="24">
        <v>0</v>
      </c>
      <c r="Y45" s="47">
        <v>98.68421052631578</v>
      </c>
      <c r="Z45" s="74">
        <v>0.3289473684210526</v>
      </c>
      <c r="AA45" s="47">
        <v>0.3289473684210526</v>
      </c>
      <c r="AB45" s="75">
        <f aca="true" t="shared" si="5" ref="AB45:AB56">(I45+J45)/D45*100</f>
        <v>0.3289473684210526</v>
      </c>
      <c r="AC45" s="47">
        <v>0.6578947368421052</v>
      </c>
      <c r="AD45" s="70">
        <f aca="true" t="shared" si="6" ref="AD45:AD56">(W45+X45+O45+P45)/D45*100</f>
        <v>0.6578947368421052</v>
      </c>
      <c r="AE45" s="26"/>
      <c r="AF45" s="27" t="str">
        <f t="shared" si="4"/>
        <v>茨城町</v>
      </c>
      <c r="AG45" s="2"/>
    </row>
    <row r="46" spans="1:33" ht="12.75" customHeight="1">
      <c r="A46" s="2"/>
      <c r="B46" s="2" t="s">
        <v>36</v>
      </c>
      <c r="C46" s="25"/>
      <c r="D46" s="23">
        <v>167</v>
      </c>
      <c r="E46" s="23">
        <v>77</v>
      </c>
      <c r="F46" s="23">
        <v>90</v>
      </c>
      <c r="G46" s="23">
        <v>76</v>
      </c>
      <c r="H46" s="23">
        <v>88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1</v>
      </c>
      <c r="P46" s="24">
        <v>0</v>
      </c>
      <c r="Q46" s="24">
        <v>0</v>
      </c>
      <c r="R46" s="24">
        <v>2</v>
      </c>
      <c r="S46" s="24">
        <v>0</v>
      </c>
      <c r="T46" s="24">
        <v>0</v>
      </c>
      <c r="U46" s="24">
        <v>1</v>
      </c>
      <c r="V46" s="24">
        <v>0</v>
      </c>
      <c r="W46" s="24">
        <v>0</v>
      </c>
      <c r="X46" s="24">
        <v>0</v>
      </c>
      <c r="Y46" s="47">
        <v>98.20359281437125</v>
      </c>
      <c r="Z46" s="74">
        <v>0</v>
      </c>
      <c r="AA46" s="47">
        <v>0</v>
      </c>
      <c r="AB46" s="75">
        <f t="shared" si="5"/>
        <v>0</v>
      </c>
      <c r="AC46" s="47">
        <v>0.5988023952095809</v>
      </c>
      <c r="AD46" s="70">
        <f t="shared" si="6"/>
        <v>0.5988023952095809</v>
      </c>
      <c r="AE46" s="26"/>
      <c r="AF46" s="27" t="str">
        <f t="shared" si="4"/>
        <v>大洗町</v>
      </c>
      <c r="AG46" s="2"/>
    </row>
    <row r="47" spans="1:33" ht="12.75" customHeight="1">
      <c r="A47" s="2"/>
      <c r="B47" s="2" t="s">
        <v>18</v>
      </c>
      <c r="C47" s="25"/>
      <c r="D47" s="23">
        <v>185</v>
      </c>
      <c r="E47" s="23">
        <v>95</v>
      </c>
      <c r="F47" s="23">
        <v>90</v>
      </c>
      <c r="G47" s="23">
        <v>95</v>
      </c>
      <c r="H47" s="23">
        <v>89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1</v>
      </c>
      <c r="S47" s="24">
        <v>0</v>
      </c>
      <c r="T47" s="24">
        <v>0</v>
      </c>
      <c r="U47" s="24">
        <v>2</v>
      </c>
      <c r="V47" s="24">
        <v>0</v>
      </c>
      <c r="W47" s="24">
        <v>0</v>
      </c>
      <c r="X47" s="24">
        <v>0</v>
      </c>
      <c r="Y47" s="47">
        <v>99.45945945945947</v>
      </c>
      <c r="Z47" s="74">
        <v>0</v>
      </c>
      <c r="AA47" s="47">
        <v>0</v>
      </c>
      <c r="AB47" s="75">
        <f t="shared" si="5"/>
        <v>0</v>
      </c>
      <c r="AC47" s="47">
        <v>0</v>
      </c>
      <c r="AD47" s="70">
        <f t="shared" si="6"/>
        <v>0</v>
      </c>
      <c r="AE47" s="26"/>
      <c r="AF47" s="27" t="str">
        <f t="shared" si="4"/>
        <v>城里町</v>
      </c>
      <c r="AG47" s="2"/>
    </row>
    <row r="48" spans="1:33" ht="12.75" customHeight="1">
      <c r="A48" s="2"/>
      <c r="B48" s="2" t="s">
        <v>37</v>
      </c>
      <c r="C48" s="25"/>
      <c r="D48" s="23">
        <v>424</v>
      </c>
      <c r="E48" s="23">
        <v>205</v>
      </c>
      <c r="F48" s="23">
        <v>219</v>
      </c>
      <c r="G48" s="23">
        <v>202</v>
      </c>
      <c r="H48" s="23">
        <v>219</v>
      </c>
      <c r="I48" s="24">
        <v>2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1</v>
      </c>
      <c r="R48" s="24">
        <v>0</v>
      </c>
      <c r="S48" s="24">
        <v>0</v>
      </c>
      <c r="T48" s="24">
        <v>0</v>
      </c>
      <c r="U48" s="24">
        <v>4</v>
      </c>
      <c r="V48" s="24">
        <v>2</v>
      </c>
      <c r="W48" s="24">
        <v>0</v>
      </c>
      <c r="X48" s="24">
        <v>0</v>
      </c>
      <c r="Y48" s="47">
        <v>99.29245283018868</v>
      </c>
      <c r="Z48" s="74">
        <v>0.4716981132075472</v>
      </c>
      <c r="AA48" s="47">
        <v>0.4716981132075472</v>
      </c>
      <c r="AB48" s="75">
        <f t="shared" si="5"/>
        <v>0.4716981132075472</v>
      </c>
      <c r="AC48" s="47">
        <v>0</v>
      </c>
      <c r="AD48" s="70">
        <f t="shared" si="6"/>
        <v>0</v>
      </c>
      <c r="AE48" s="26"/>
      <c r="AF48" s="27" t="str">
        <f t="shared" si="4"/>
        <v>東海村</v>
      </c>
      <c r="AG48" s="2"/>
    </row>
    <row r="49" spans="1:33" ht="12.75" customHeight="1">
      <c r="A49" s="2"/>
      <c r="B49" s="2" t="s">
        <v>38</v>
      </c>
      <c r="C49" s="25"/>
      <c r="D49" s="23">
        <v>134</v>
      </c>
      <c r="E49" s="23">
        <v>73</v>
      </c>
      <c r="F49" s="23">
        <v>61</v>
      </c>
      <c r="G49" s="23">
        <v>73</v>
      </c>
      <c r="H49" s="23">
        <v>61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1</v>
      </c>
      <c r="V49" s="24">
        <v>1</v>
      </c>
      <c r="W49" s="24">
        <v>0</v>
      </c>
      <c r="X49" s="24">
        <v>0</v>
      </c>
      <c r="Y49" s="47">
        <v>100</v>
      </c>
      <c r="Z49" s="74">
        <v>0</v>
      </c>
      <c r="AA49" s="47">
        <v>0</v>
      </c>
      <c r="AB49" s="75">
        <f t="shared" si="5"/>
        <v>0</v>
      </c>
      <c r="AC49" s="47">
        <v>0</v>
      </c>
      <c r="AD49" s="70">
        <f t="shared" si="6"/>
        <v>0</v>
      </c>
      <c r="AE49" s="26"/>
      <c r="AF49" s="27" t="str">
        <f t="shared" si="4"/>
        <v>大子町</v>
      </c>
      <c r="AG49" s="2"/>
    </row>
    <row r="50" spans="1:33" ht="12.75" customHeight="1">
      <c r="A50" s="2"/>
      <c r="B50" s="2" t="s">
        <v>39</v>
      </c>
      <c r="C50" s="25"/>
      <c r="D50" s="23">
        <v>143</v>
      </c>
      <c r="E50" s="23">
        <v>71</v>
      </c>
      <c r="F50" s="23">
        <v>72</v>
      </c>
      <c r="G50" s="23">
        <v>71</v>
      </c>
      <c r="H50" s="23">
        <v>71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4">
        <v>1</v>
      </c>
      <c r="S50" s="24">
        <v>0</v>
      </c>
      <c r="T50" s="24">
        <v>0</v>
      </c>
      <c r="U50" s="24">
        <v>1</v>
      </c>
      <c r="V50" s="24">
        <v>4</v>
      </c>
      <c r="W50" s="24">
        <v>0</v>
      </c>
      <c r="X50" s="24">
        <v>0</v>
      </c>
      <c r="Y50" s="47">
        <v>99.3006993006993</v>
      </c>
      <c r="Z50" s="74">
        <v>0</v>
      </c>
      <c r="AA50" s="47">
        <v>0</v>
      </c>
      <c r="AB50" s="75">
        <f t="shared" si="5"/>
        <v>0</v>
      </c>
      <c r="AC50" s="47">
        <v>0</v>
      </c>
      <c r="AD50" s="70">
        <f t="shared" si="6"/>
        <v>0</v>
      </c>
      <c r="AE50" s="26"/>
      <c r="AF50" s="27" t="str">
        <f t="shared" si="4"/>
        <v>美浦村</v>
      </c>
      <c r="AG50" s="2"/>
    </row>
    <row r="51" spans="1:33" ht="12.75" customHeight="1">
      <c r="A51" s="2"/>
      <c r="B51" s="2" t="s">
        <v>40</v>
      </c>
      <c r="C51" s="25"/>
      <c r="D51" s="23">
        <v>465</v>
      </c>
      <c r="E51" s="23">
        <v>235</v>
      </c>
      <c r="F51" s="23">
        <v>230</v>
      </c>
      <c r="G51" s="23">
        <v>231</v>
      </c>
      <c r="H51" s="23">
        <v>229</v>
      </c>
      <c r="I51" s="24">
        <v>0</v>
      </c>
      <c r="J51" s="24">
        <v>0</v>
      </c>
      <c r="K51" s="24">
        <v>1</v>
      </c>
      <c r="L51" s="24">
        <v>0</v>
      </c>
      <c r="M51" s="24">
        <v>0</v>
      </c>
      <c r="N51" s="24">
        <v>0</v>
      </c>
      <c r="O51" s="24">
        <v>2</v>
      </c>
      <c r="P51" s="24">
        <v>1</v>
      </c>
      <c r="Q51" s="24">
        <v>1</v>
      </c>
      <c r="R51" s="24">
        <v>0</v>
      </c>
      <c r="S51" s="24">
        <v>0</v>
      </c>
      <c r="T51" s="24">
        <v>0</v>
      </c>
      <c r="U51" s="24">
        <v>4</v>
      </c>
      <c r="V51" s="24">
        <v>5</v>
      </c>
      <c r="W51" s="24">
        <v>0</v>
      </c>
      <c r="X51" s="24">
        <v>0</v>
      </c>
      <c r="Y51" s="47">
        <v>98.9247311827957</v>
      </c>
      <c r="Z51" s="74">
        <v>0</v>
      </c>
      <c r="AA51" s="47">
        <v>0</v>
      </c>
      <c r="AB51" s="75">
        <f t="shared" si="5"/>
        <v>0</v>
      </c>
      <c r="AC51" s="47">
        <v>0.6451612903225806</v>
      </c>
      <c r="AD51" s="70">
        <f t="shared" si="6"/>
        <v>0.6451612903225806</v>
      </c>
      <c r="AE51" s="26"/>
      <c r="AF51" s="27" t="str">
        <f t="shared" si="4"/>
        <v>阿見町</v>
      </c>
      <c r="AG51" s="2"/>
    </row>
    <row r="52" spans="1:33" ht="12.75" customHeight="1">
      <c r="A52" s="2"/>
      <c r="B52" s="2" t="s">
        <v>41</v>
      </c>
      <c r="C52" s="25"/>
      <c r="D52" s="23">
        <v>98</v>
      </c>
      <c r="E52" s="23">
        <v>45</v>
      </c>
      <c r="F52" s="23">
        <v>53</v>
      </c>
      <c r="G52" s="23">
        <v>45</v>
      </c>
      <c r="H52" s="23">
        <v>53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v>0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13</v>
      </c>
      <c r="V52" s="24">
        <v>13</v>
      </c>
      <c r="W52" s="24">
        <v>0</v>
      </c>
      <c r="X52" s="24">
        <v>0</v>
      </c>
      <c r="Y52" s="47">
        <v>100</v>
      </c>
      <c r="Z52" s="74">
        <v>0</v>
      </c>
      <c r="AA52" s="47">
        <v>0</v>
      </c>
      <c r="AB52" s="75">
        <f t="shared" si="5"/>
        <v>0</v>
      </c>
      <c r="AC52" s="47">
        <v>0</v>
      </c>
      <c r="AD52" s="70">
        <f t="shared" si="6"/>
        <v>0</v>
      </c>
      <c r="AE52" s="26"/>
      <c r="AF52" s="27" t="str">
        <f t="shared" si="4"/>
        <v>河内町</v>
      </c>
      <c r="AG52" s="2"/>
    </row>
    <row r="53" spans="1:33" ht="12.75" customHeight="1">
      <c r="A53" s="2"/>
      <c r="B53" s="2" t="s">
        <v>42</v>
      </c>
      <c r="C53" s="25"/>
      <c r="D53" s="23">
        <v>267</v>
      </c>
      <c r="E53" s="23">
        <v>137</v>
      </c>
      <c r="F53" s="23">
        <v>130</v>
      </c>
      <c r="G53" s="23">
        <v>136</v>
      </c>
      <c r="H53" s="23">
        <v>129</v>
      </c>
      <c r="I53" s="24">
        <v>0</v>
      </c>
      <c r="J53" s="24">
        <v>1</v>
      </c>
      <c r="K53" s="24">
        <v>0</v>
      </c>
      <c r="L53" s="24">
        <v>0</v>
      </c>
      <c r="M53" s="24">
        <v>0</v>
      </c>
      <c r="N53" s="24">
        <v>0</v>
      </c>
      <c r="O53" s="24">
        <v>0</v>
      </c>
      <c r="P53" s="24">
        <v>0</v>
      </c>
      <c r="Q53" s="24">
        <v>1</v>
      </c>
      <c r="R53" s="24">
        <v>0</v>
      </c>
      <c r="S53" s="24">
        <v>0</v>
      </c>
      <c r="T53" s="24">
        <v>0</v>
      </c>
      <c r="U53" s="24">
        <v>7</v>
      </c>
      <c r="V53" s="24">
        <v>4</v>
      </c>
      <c r="W53" s="24">
        <v>0</v>
      </c>
      <c r="X53" s="24">
        <v>0</v>
      </c>
      <c r="Y53" s="47">
        <v>99.25093632958801</v>
      </c>
      <c r="Z53" s="74">
        <v>0.37453183520599254</v>
      </c>
      <c r="AA53" s="47">
        <v>0.37453183520599254</v>
      </c>
      <c r="AB53" s="75">
        <f t="shared" si="5"/>
        <v>0.37453183520599254</v>
      </c>
      <c r="AC53" s="47">
        <v>0</v>
      </c>
      <c r="AD53" s="70">
        <f t="shared" si="6"/>
        <v>0</v>
      </c>
      <c r="AE53" s="26"/>
      <c r="AF53" s="27" t="str">
        <f t="shared" si="4"/>
        <v>八千代町</v>
      </c>
      <c r="AG53" s="2"/>
    </row>
    <row r="54" spans="1:33" ht="12.75" customHeight="1">
      <c r="A54" s="2"/>
      <c r="B54" s="2" t="s">
        <v>43</v>
      </c>
      <c r="C54" s="25"/>
      <c r="D54" s="23">
        <v>72</v>
      </c>
      <c r="E54" s="23">
        <v>39</v>
      </c>
      <c r="F54" s="23">
        <v>33</v>
      </c>
      <c r="G54" s="23">
        <v>38</v>
      </c>
      <c r="H54" s="23">
        <v>31</v>
      </c>
      <c r="I54" s="24">
        <v>1</v>
      </c>
      <c r="J54" s="24">
        <v>2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24">
        <v>0</v>
      </c>
      <c r="R54" s="24">
        <v>0</v>
      </c>
      <c r="S54" s="24">
        <v>0</v>
      </c>
      <c r="T54" s="24">
        <v>0</v>
      </c>
      <c r="U54" s="24">
        <v>36</v>
      </c>
      <c r="V54" s="24">
        <v>29</v>
      </c>
      <c r="W54" s="24">
        <v>0</v>
      </c>
      <c r="X54" s="24">
        <v>0</v>
      </c>
      <c r="Y54" s="47">
        <v>95.83333333333334</v>
      </c>
      <c r="Z54" s="74">
        <v>4.166666666666666</v>
      </c>
      <c r="AA54" s="47">
        <v>4.166666666666666</v>
      </c>
      <c r="AB54" s="75">
        <f t="shared" si="5"/>
        <v>4.166666666666666</v>
      </c>
      <c r="AC54" s="47">
        <v>0</v>
      </c>
      <c r="AD54" s="70">
        <f t="shared" si="6"/>
        <v>0</v>
      </c>
      <c r="AE54" s="26"/>
      <c r="AF54" s="27" t="str">
        <f t="shared" si="4"/>
        <v>五霞町</v>
      </c>
      <c r="AG54" s="2"/>
    </row>
    <row r="55" spans="1:33" ht="12.75" customHeight="1">
      <c r="A55" s="29"/>
      <c r="B55" s="2" t="s">
        <v>44</v>
      </c>
      <c r="C55" s="30"/>
      <c r="D55" s="23">
        <v>246</v>
      </c>
      <c r="E55" s="23">
        <v>121</v>
      </c>
      <c r="F55" s="23">
        <v>125</v>
      </c>
      <c r="G55" s="23">
        <v>120</v>
      </c>
      <c r="H55" s="23">
        <v>124</v>
      </c>
      <c r="I55" s="24">
        <v>1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v>0</v>
      </c>
      <c r="P55" s="24">
        <v>0</v>
      </c>
      <c r="Q55" s="24">
        <v>0</v>
      </c>
      <c r="R55" s="24">
        <v>1</v>
      </c>
      <c r="S55" s="24">
        <v>0</v>
      </c>
      <c r="T55" s="24">
        <v>0</v>
      </c>
      <c r="U55" s="24">
        <v>10</v>
      </c>
      <c r="V55" s="24">
        <v>9</v>
      </c>
      <c r="W55" s="24">
        <v>0</v>
      </c>
      <c r="X55" s="24">
        <v>0</v>
      </c>
      <c r="Y55" s="47">
        <v>99.1869918699187</v>
      </c>
      <c r="Z55" s="74">
        <v>0.40650406504065045</v>
      </c>
      <c r="AA55" s="47">
        <v>0.40650406504065045</v>
      </c>
      <c r="AB55" s="75">
        <f t="shared" si="5"/>
        <v>0.40650406504065045</v>
      </c>
      <c r="AC55" s="47">
        <v>0</v>
      </c>
      <c r="AD55" s="70">
        <f t="shared" si="6"/>
        <v>0</v>
      </c>
      <c r="AE55" s="31"/>
      <c r="AF55" s="76" t="str">
        <f t="shared" si="4"/>
        <v>境町</v>
      </c>
      <c r="AG55" s="29"/>
    </row>
    <row r="56" spans="1:33" ht="12.75" customHeight="1">
      <c r="A56" s="2"/>
      <c r="B56" s="2" t="s">
        <v>52</v>
      </c>
      <c r="C56" s="25"/>
      <c r="D56" s="23">
        <v>107</v>
      </c>
      <c r="E56" s="23">
        <v>53</v>
      </c>
      <c r="F56" s="23">
        <v>54</v>
      </c>
      <c r="G56" s="23">
        <v>53</v>
      </c>
      <c r="H56" s="23">
        <v>54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4">
        <v>0</v>
      </c>
      <c r="S56" s="24">
        <v>0</v>
      </c>
      <c r="T56" s="24">
        <v>0</v>
      </c>
      <c r="U56" s="24">
        <v>15</v>
      </c>
      <c r="V56" s="24">
        <v>16</v>
      </c>
      <c r="W56" s="24">
        <v>0</v>
      </c>
      <c r="X56" s="24">
        <v>0</v>
      </c>
      <c r="Y56" s="47">
        <v>100</v>
      </c>
      <c r="Z56" s="74">
        <v>0</v>
      </c>
      <c r="AA56" s="47">
        <v>0</v>
      </c>
      <c r="AB56" s="75">
        <f t="shared" si="5"/>
        <v>0</v>
      </c>
      <c r="AC56" s="47">
        <v>0</v>
      </c>
      <c r="AD56" s="70">
        <f t="shared" si="6"/>
        <v>0</v>
      </c>
      <c r="AE56" s="26"/>
      <c r="AF56" s="27" t="str">
        <f t="shared" si="4"/>
        <v>利根町</v>
      </c>
      <c r="AG56" s="2"/>
    </row>
    <row r="57" spans="1:33" ht="12.75" customHeight="1">
      <c r="A57" s="2"/>
      <c r="B57" s="4"/>
      <c r="C57" s="25"/>
      <c r="D57" s="10"/>
      <c r="E57" s="10"/>
      <c r="F57" s="10"/>
      <c r="G57" s="10"/>
      <c r="H57" s="10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44"/>
      <c r="Z57" s="11"/>
      <c r="AA57" s="44"/>
      <c r="AB57" s="44"/>
      <c r="AC57" s="44"/>
      <c r="AD57" s="12"/>
      <c r="AE57" s="26"/>
      <c r="AF57" s="27"/>
      <c r="AG57" s="2"/>
    </row>
    <row r="58" spans="1:33" ht="12.75" customHeight="1">
      <c r="A58" s="2"/>
      <c r="B58" s="4" t="s">
        <v>53</v>
      </c>
      <c r="C58" s="13"/>
      <c r="D58" s="14">
        <v>157</v>
      </c>
      <c r="E58" s="21">
        <v>78</v>
      </c>
      <c r="F58" s="21">
        <v>79</v>
      </c>
      <c r="G58" s="21">
        <v>77</v>
      </c>
      <c r="H58" s="21">
        <v>79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1</v>
      </c>
      <c r="R58" s="15">
        <v>0</v>
      </c>
      <c r="S58" s="15">
        <v>0</v>
      </c>
      <c r="T58" s="15">
        <v>0</v>
      </c>
      <c r="U58" s="15">
        <v>5</v>
      </c>
      <c r="V58" s="15">
        <v>2</v>
      </c>
      <c r="W58" s="15">
        <v>0</v>
      </c>
      <c r="X58" s="15">
        <v>0</v>
      </c>
      <c r="Y58" s="45">
        <v>99.4</v>
      </c>
      <c r="Z58" s="70">
        <f>(G58+H58)/D58*100</f>
        <v>99.36305732484077</v>
      </c>
      <c r="AA58" s="45">
        <f>AB58</f>
        <v>0</v>
      </c>
      <c r="AB58" s="71">
        <f>(I58+J58)/D58*100</f>
        <v>0</v>
      </c>
      <c r="AC58" s="45">
        <f>AD58</f>
        <v>0</v>
      </c>
      <c r="AD58" s="70">
        <f>(W58+X58+O58+P58)/D58*100</f>
        <v>0</v>
      </c>
      <c r="AE58" s="16"/>
      <c r="AF58" s="72" t="str">
        <f>B58</f>
        <v>国 立 (参考)</v>
      </c>
      <c r="AG58" s="2"/>
    </row>
    <row r="59" spans="1:33" ht="12.75" customHeight="1">
      <c r="A59" s="6"/>
      <c r="B59" s="6"/>
      <c r="C59" s="35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44"/>
      <c r="Z59" s="11"/>
      <c r="AA59" s="44"/>
      <c r="AB59" s="44"/>
      <c r="AC59" s="44"/>
      <c r="AD59" s="12"/>
      <c r="AE59" s="36"/>
      <c r="AF59" s="6"/>
      <c r="AG59" s="6"/>
    </row>
    <row r="60" spans="1:33" ht="3.75" customHeight="1">
      <c r="A60" s="8"/>
      <c r="B60" s="8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8"/>
      <c r="AF60" s="8"/>
      <c r="AG60" s="8"/>
    </row>
    <row r="61" spans="2:15" ht="11.25">
      <c r="B61" s="37" t="s">
        <v>54</v>
      </c>
      <c r="O61" s="37" t="s">
        <v>75</v>
      </c>
    </row>
    <row r="62" spans="2:15" ht="11.25">
      <c r="B62" s="37" t="s">
        <v>74</v>
      </c>
      <c r="O62" s="37" t="s">
        <v>76</v>
      </c>
    </row>
  </sheetData>
  <sheetProtection/>
  <mergeCells count="25">
    <mergeCell ref="AA3:AA5"/>
    <mergeCell ref="AB3:AB5"/>
    <mergeCell ref="AC3:AC5"/>
    <mergeCell ref="AD3:AD5"/>
    <mergeCell ref="AF3:AF5"/>
    <mergeCell ref="Y3:Y5"/>
    <mergeCell ref="Z3:Z5"/>
    <mergeCell ref="U3:V4"/>
    <mergeCell ref="W3:X4"/>
    <mergeCell ref="I4:J4"/>
    <mergeCell ref="O4:P4"/>
    <mergeCell ref="Q4:R4"/>
    <mergeCell ref="S4:T4"/>
    <mergeCell ref="M4:N4"/>
    <mergeCell ref="O3:P3"/>
    <mergeCell ref="Q3:R3"/>
    <mergeCell ref="S3:T3"/>
    <mergeCell ref="K4:L4"/>
    <mergeCell ref="B3:B5"/>
    <mergeCell ref="G3:H3"/>
    <mergeCell ref="I3:J3"/>
    <mergeCell ref="K3:L3"/>
    <mergeCell ref="M3:N3"/>
    <mergeCell ref="D3:F4"/>
    <mergeCell ref="G4:H4"/>
  </mergeCells>
  <printOptions/>
  <pageMargins left="0.7874015748031497" right="0.5905511811023623" top="0.7874015748031497" bottom="0.5905511811023623" header="0.5905511811023623" footer="0.3937007874015748"/>
  <pageSetup blackAndWhite="1" firstPageNumber="104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2016-03-21T13:28:43Z</cp:lastPrinted>
  <dcterms:created xsi:type="dcterms:W3CDTF">1999-08-04T01:02:22Z</dcterms:created>
  <dcterms:modified xsi:type="dcterms:W3CDTF">2016-03-24T06:52:12Z</dcterms:modified>
  <cp:category/>
  <cp:version/>
  <cp:contentType/>
  <cp:contentStatus/>
</cp:coreProperties>
</file>