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46-1表" sheetId="1" r:id="rId1"/>
  </sheets>
  <definedNames>
    <definedName name="_xlnm.Print_Area" localSheetId="0">'第46-1表'!$A$1:$AJ$72</definedName>
    <definedName name="_xlnm.Print_Titles" localSheetId="0">'第46-1表'!$3:$5</definedName>
  </definedNames>
  <calcPr fullCalcOnLoad="1"/>
</workbook>
</file>

<file path=xl/comments1.xml><?xml version="1.0" encoding="utf-8"?>
<comments xmlns="http://schemas.openxmlformats.org/spreadsheetml/2006/main">
  <authors>
    <author>FMV-USER</author>
    <author>茨城県</author>
  </authors>
  <commentList>
    <comment ref="AA3" authorId="0">
      <text>
        <r>
          <rPr>
            <b/>
            <sz val="9"/>
            <rFont val="ＭＳ Ｐゴシック"/>
            <family val="3"/>
          </rPr>
          <t>印刷するとセル内に
収まる。</t>
        </r>
      </text>
    </comment>
    <comment ref="F58" authorId="1">
      <text>
        <r>
          <rPr>
            <b/>
            <sz val="9"/>
            <rFont val="ＭＳ Ｐゴシック"/>
            <family val="3"/>
          </rPr>
          <t>最終集計表　351
「２　学科別進路別卒業者数」</t>
        </r>
      </text>
    </comment>
  </commentList>
</comments>
</file>

<file path=xl/sharedStrings.xml><?xml version="1.0" encoding="utf-8"?>
<sst xmlns="http://schemas.openxmlformats.org/spreadsheetml/2006/main" count="104" uniqueCount="87">
  <si>
    <t>公立</t>
  </si>
  <si>
    <t>私立</t>
  </si>
  <si>
    <t>龍ケ崎市</t>
  </si>
  <si>
    <t>常総市</t>
  </si>
  <si>
    <t>潮来市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</si>
  <si>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</si>
  <si>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</si>
  <si>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</si>
  <si>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</si>
  <si>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</si>
  <si>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</si>
  <si>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</si>
  <si>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鉾田市</t>
  </si>
  <si>
    <t>つくばみらい市</t>
  </si>
  <si>
    <t>小美玉市</t>
  </si>
  <si>
    <t>城里町</t>
  </si>
  <si>
    <t>(人)</t>
  </si>
  <si>
    <t>計　(卒業者総数)</t>
  </si>
  <si>
    <t>男</t>
  </si>
  <si>
    <t>男</t>
  </si>
  <si>
    <t>女</t>
  </si>
  <si>
    <t>平成26年3月</t>
  </si>
  <si>
    <t>かすみがうら市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</si>
  <si>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</si>
  <si>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</si>
  <si>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</si>
  <si>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</si>
  <si>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</si>
  <si>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</si>
  <si>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</si>
  <si>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</si>
  <si>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</si>
  <si>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</si>
  <si>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</si>
  <si>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</si>
  <si>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</si>
  <si>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</si>
  <si>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</si>
  <si>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</si>
  <si>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</si>
  <si>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</si>
  <si>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</si>
  <si>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</si>
  <si>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</si>
  <si>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</si>
  <si>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</si>
  <si>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</si>
  <si>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</si>
  <si>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</si>
  <si>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男</t>
  </si>
  <si>
    <t>守谷市</t>
  </si>
  <si>
    <t>行方市</t>
  </si>
  <si>
    <t>東海村</t>
  </si>
  <si>
    <t>大学等
進学率
(％)</t>
  </si>
  <si>
    <t>女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</si>
  <si>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</si>
  <si>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</si>
  <si>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</si>
  <si>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</si>
  <si>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</si>
  <si>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</si>
  <si>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</si>
  <si>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</si>
  <si>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</si>
  <si>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</si>
  <si>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</si>
  <si>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合計（掲載なし）</t>
  </si>
  <si>
    <t>区　　　分</t>
  </si>
  <si>
    <t>卒業者に占める就職者の割合(％)</t>
  </si>
  <si>
    <t xml:space="preserve"> 　  2. ｢卒業者に占める就職者の割合｣とは，卒業者総数に対する就職者総数(｢就職者(E)｣と｢左記(A)(B)(C)(D)のうち就職して</t>
  </si>
  <si>
    <r>
      <t xml:space="preserve">専修学校
</t>
    </r>
    <r>
      <rPr>
        <sz val="6"/>
        <rFont val="ＭＳ 明朝"/>
        <family val="1"/>
      </rPr>
      <t>(専門課程)</t>
    </r>
    <r>
      <rPr>
        <sz val="8"/>
        <rFont val="ＭＳ 明朝"/>
        <family val="1"/>
      </rPr>
      <t xml:space="preserve">
進 学 率
(％)</t>
    </r>
  </si>
  <si>
    <t>就職者（Ｅ）</t>
  </si>
  <si>
    <r>
      <t xml:space="preserve">専修学校
</t>
    </r>
    <r>
      <rPr>
        <sz val="9"/>
        <rFont val="ＭＳ 明朝"/>
        <family val="1"/>
      </rPr>
      <t>(専門課程)
進学者（Ｂ）</t>
    </r>
  </si>
  <si>
    <r>
      <t xml:space="preserve">専修学校
</t>
    </r>
    <r>
      <rPr>
        <sz val="9"/>
        <rFont val="ＭＳ 明朝"/>
        <family val="1"/>
      </rPr>
      <t>(一般課程)
等入学者（Ｃ）</t>
    </r>
  </si>
  <si>
    <t>公共職業能
力開発施設
等入学者（Ｄ）</t>
  </si>
  <si>
    <t>大学等進学者
（Ａ）</t>
  </si>
  <si>
    <t>一時的な
仕事に就
いた者（Ｆ）</t>
  </si>
  <si>
    <t>左記以外
の者（Ｇ）</t>
  </si>
  <si>
    <t>不詳・死亡
の者（Ｈ）</t>
  </si>
  <si>
    <t>左記(A)(B)
(C)(D)のうち就職している者(再掲)</t>
  </si>
  <si>
    <t>正規の職員・従業員，自営業主等</t>
  </si>
  <si>
    <t>正規の職員等でない者</t>
  </si>
  <si>
    <t>(注) 1. ｢左記以外の者｣とは，家事手伝いをしている者，外国の大学等に入学した者又は(A)～(F)の各項目に該当しない者で，進</t>
  </si>
  <si>
    <t>路が未定であることが明らかな者である。</t>
  </si>
  <si>
    <t>いる者(再掲)｣とを合算した人数)の割合である。</t>
  </si>
  <si>
    <t>第46-1表　状況別卒業者数〔高等学校 全日制・定時制〕</t>
  </si>
  <si>
    <t>平成27年3月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</si>
</sst>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</numFmts>
  <fonts count="5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1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>
      <alignment vertical="center" shrinkToFit="1"/>
    </xf>
    <xf numFmtId="41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0" fontId="0" fillId="0" borderId="0" xfId="0" applyFont="1" applyFill="1" applyAlignment="1" applyProtection="1">
      <alignment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184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13" xfId="68" applyNumberFormat="1" applyFont="1" applyFill="1" applyBorder="1" applyAlignment="1" applyProtection="1">
      <alignment horizontal="right" vertical="center"/>
      <protection locked="0"/>
    </xf>
    <xf numFmtId="178" fontId="22" fillId="0" borderId="0" xfId="0" applyNumberFormat="1" applyFont="1" applyFill="1" applyAlignment="1" applyProtection="1">
      <alignment horizontal="distributed" vertical="top"/>
      <protection locked="0"/>
    </xf>
    <xf numFmtId="178" fontId="4" fillId="0" borderId="0" xfId="0" applyNumberFormat="1" applyFont="1" applyFill="1" applyAlignment="1" applyProtection="1">
      <alignment vertical="top"/>
      <protection locked="0"/>
    </xf>
    <xf numFmtId="178" fontId="22" fillId="0" borderId="0" xfId="0" applyNumberFormat="1" applyFont="1" applyFill="1" applyAlignment="1" applyProtection="1">
      <alignment vertical="top"/>
      <protection locked="0"/>
    </xf>
    <xf numFmtId="184" fontId="22" fillId="0" borderId="0" xfId="0" applyNumberFormat="1" applyFont="1" applyFill="1" applyAlignment="1" applyProtection="1">
      <alignment vertical="top"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8" fontId="0" fillId="0" borderId="0" xfId="0" applyNumberFormat="1" applyFont="1" applyFill="1" applyAlignment="1" applyProtection="1">
      <alignment horizontal="distributed"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5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Alignment="1" applyProtection="1">
      <alignment horizontal="distributed" vertical="center"/>
      <protection locked="0"/>
    </xf>
    <xf numFmtId="178" fontId="0" fillId="0" borderId="13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8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19" xfId="0" applyNumberFormat="1" applyFont="1" applyFill="1" applyBorder="1" applyAlignment="1" applyProtection="1">
      <alignment horizontal="distributed" vertical="center"/>
      <protection locked="0"/>
    </xf>
    <xf numFmtId="178" fontId="0" fillId="0" borderId="20" xfId="0" applyNumberFormat="1" applyFont="1" applyFill="1" applyBorder="1" applyAlignment="1" applyProtection="1">
      <alignment horizontal="distributed" vertical="center"/>
      <protection locked="0"/>
    </xf>
    <xf numFmtId="178" fontId="3" fillId="0" borderId="0" xfId="0" applyNumberFormat="1" applyFont="1" applyFill="1" applyBorder="1" applyAlignment="1" applyProtection="1">
      <alignment horizontal="distributed" vertical="center"/>
      <protection locked="0"/>
    </xf>
    <xf numFmtId="178" fontId="3" fillId="0" borderId="19" xfId="0" applyNumberFormat="1" applyFont="1" applyFill="1" applyBorder="1" applyAlignment="1" applyProtection="1">
      <alignment horizontal="distributed"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78" fontId="3" fillId="0" borderId="20" xfId="0" applyNumberFormat="1" applyFont="1" applyFill="1" applyBorder="1" applyAlignment="1" applyProtection="1">
      <alignment horizontal="distributed" vertical="center"/>
      <protection locked="0"/>
    </xf>
    <xf numFmtId="178" fontId="3" fillId="0" borderId="0" xfId="0" applyNumberFormat="1" applyFont="1" applyFill="1" applyBorder="1" applyAlignment="1" applyProtection="1">
      <alignment horizontal="distributed" vertical="center"/>
      <protection/>
    </xf>
    <xf numFmtId="178" fontId="3" fillId="0" borderId="0" xfId="0" applyNumberFormat="1" applyFont="1" applyFill="1" applyAlignment="1" applyProtection="1">
      <alignment vertical="center"/>
      <protection locked="0"/>
    </xf>
    <xf numFmtId="184" fontId="3" fillId="0" borderId="0" xfId="0" applyNumberFormat="1" applyFont="1" applyFill="1" applyAlignment="1">
      <alignment vertical="center" shrinkToFit="1"/>
    </xf>
    <xf numFmtId="41" fontId="0" fillId="0" borderId="0" xfId="96" applyNumberFormat="1" applyFont="1" applyFill="1" applyAlignment="1">
      <alignment vertical="center" shrinkToFit="1"/>
      <protection/>
    </xf>
    <xf numFmtId="184" fontId="0" fillId="0" borderId="0" xfId="0" applyNumberFormat="1" applyFont="1" applyFill="1" applyAlignment="1">
      <alignment vertical="center" shrinkToFit="1"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Border="1" applyAlignment="1" applyProtection="1">
      <alignment horizontal="center" vertical="center" shrinkToFit="1"/>
      <protection/>
    </xf>
    <xf numFmtId="178" fontId="0" fillId="0" borderId="0" xfId="0" applyNumberFormat="1" applyFont="1" applyFill="1" applyBorder="1" applyAlignment="1" applyProtection="1">
      <alignment horizontal="distributed" vertical="center" shrinkToFit="1"/>
      <protection/>
    </xf>
    <xf numFmtId="178" fontId="0" fillId="0" borderId="0" xfId="95" applyNumberFormat="1" applyFont="1" applyFill="1" applyBorder="1" applyAlignment="1" applyProtection="1">
      <alignment horizontal="distributed" vertical="center"/>
      <protection locked="0"/>
    </xf>
    <xf numFmtId="178" fontId="0" fillId="0" borderId="13" xfId="0" applyNumberFormat="1" applyFont="1" applyFill="1" applyBorder="1" applyAlignment="1" applyProtection="1">
      <alignment horizontal="distributed" vertical="center"/>
      <protection locked="0"/>
    </xf>
    <xf numFmtId="178" fontId="0" fillId="0" borderId="17" xfId="0" applyNumberFormat="1" applyFont="1" applyFill="1" applyBorder="1" applyAlignment="1" applyProtection="1">
      <alignment horizontal="distributed" vertical="center"/>
      <protection locked="0"/>
    </xf>
    <xf numFmtId="184" fontId="0" fillId="0" borderId="13" xfId="0" applyNumberFormat="1" applyFont="1" applyFill="1" applyBorder="1" applyAlignment="1" applyProtection="1">
      <alignment vertical="center"/>
      <protection locked="0"/>
    </xf>
    <xf numFmtId="178" fontId="0" fillId="0" borderId="18" xfId="0" applyNumberFormat="1" applyFont="1" applyFill="1" applyBorder="1" applyAlignment="1" applyProtection="1">
      <alignment horizontal="distributed" vertical="center"/>
      <protection locked="0"/>
    </xf>
    <xf numFmtId="41" fontId="0" fillId="0" borderId="14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9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20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 quotePrefix="1">
      <alignment horizontal="distributed" vertical="center"/>
      <protection/>
    </xf>
    <xf numFmtId="184" fontId="0" fillId="0" borderId="0" xfId="96" applyNumberFormat="1" applyFont="1" applyFill="1" applyAlignment="1">
      <alignment vertical="center" shrinkToFit="1"/>
      <protection/>
    </xf>
    <xf numFmtId="178" fontId="0" fillId="0" borderId="20" xfId="0" applyNumberFormat="1" applyFont="1" applyFill="1" applyBorder="1" applyAlignment="1" applyProtection="1">
      <alignment vertical="center"/>
      <protection locked="0"/>
    </xf>
    <xf numFmtId="178" fontId="0" fillId="0" borderId="13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vertical="center"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19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0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96" fontId="3" fillId="0" borderId="0" xfId="0" applyNumberFormat="1" applyFont="1" applyFill="1" applyAlignment="1">
      <alignment vertical="center" shrinkToFit="1"/>
    </xf>
    <xf numFmtId="196" fontId="0" fillId="0" borderId="0" xfId="0" applyNumberFormat="1" applyFont="1" applyFill="1" applyAlignment="1">
      <alignment vertical="center" shrinkToFit="1"/>
    </xf>
    <xf numFmtId="196" fontId="0" fillId="0" borderId="0" xfId="96" applyNumberFormat="1" applyFont="1" applyFill="1" applyAlignment="1">
      <alignment vertical="center" shrinkToFit="1"/>
      <protection/>
    </xf>
    <xf numFmtId="197" fontId="0" fillId="0" borderId="0" xfId="0" applyNumberFormat="1" applyFont="1" applyFill="1" applyAlignment="1" applyProtection="1">
      <alignment vertical="center"/>
      <protection locked="0"/>
    </xf>
    <xf numFmtId="198" fontId="0" fillId="0" borderId="0" xfId="0" applyNumberFormat="1" applyFont="1" applyFill="1" applyAlignment="1" applyProtection="1">
      <alignment vertical="center"/>
      <protection locked="0"/>
    </xf>
    <xf numFmtId="196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19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/>
    </xf>
    <xf numFmtId="196" fontId="0" fillId="0" borderId="0" xfId="0" applyNumberFormat="1" applyFont="1" applyFill="1" applyAlignment="1" applyProtection="1">
      <alignment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178" fontId="0" fillId="0" borderId="20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 shrinkToFi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distributed" vertical="center"/>
      <protection locked="0"/>
    </xf>
    <xf numFmtId="0" fontId="0" fillId="0" borderId="3" xfId="0" applyNumberFormat="1" applyFont="1" applyFill="1" applyBorder="1" applyAlignment="1" applyProtection="1">
      <alignment horizontal="distributed" vertical="center"/>
      <protection locked="0"/>
    </xf>
    <xf numFmtId="0" fontId="0" fillId="0" borderId="22" xfId="0" applyNumberFormat="1" applyFont="1" applyFill="1" applyBorder="1" applyAlignment="1" applyProtection="1">
      <alignment horizontal="distributed" vertical="center"/>
      <protection locked="0"/>
    </xf>
    <xf numFmtId="0" fontId="0" fillId="0" borderId="23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95" applyNumberFormat="1" applyFont="1" applyFill="1" applyBorder="1" applyAlignment="1" applyProtection="1">
      <alignment horizontal="center" vertical="center" shrinkToFit="1"/>
      <protection locked="0"/>
    </xf>
    <xf numFmtId="178" fontId="0" fillId="0" borderId="13" xfId="95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 shrinkToFit="1"/>
      <protection locked="0"/>
    </xf>
    <xf numFmtId="184" fontId="3" fillId="0" borderId="0" xfId="0" applyNumberFormat="1" applyFont="1" applyFill="1" applyAlignment="1" applyProtection="1">
      <alignment vertical="center"/>
      <protection/>
    </xf>
    <xf numFmtId="178" fontId="0" fillId="0" borderId="14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NumberFormat="1" applyFont="1" applyFill="1" applyBorder="1" applyAlignment="1" applyProtection="1">
      <alignment horizontal="center" wrapText="1"/>
      <protection locked="0"/>
    </xf>
    <xf numFmtId="178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Fill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 shrinkToFit="1"/>
      <protection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Alignment="1" applyProtection="1">
      <alignment horizontal="distributed" vertical="center" shrinkToFit="1"/>
      <protection locked="0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42表 産業別就職者数 (中学校)　　　【印刷用】" xfId="95"/>
    <cellStyle name="標準_第44表 【久慈郡まで印刷用】" xfId="96"/>
    <cellStyle name="Followed Hyperlink" xfId="97"/>
    <cellStyle name="良い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5</xdr:row>
      <xdr:rowOff>19050</xdr:rowOff>
    </xdr:from>
    <xdr:to>
      <xdr:col>19</xdr:col>
      <xdr:colOff>409575</xdr:colOff>
      <xdr:row>6</xdr:row>
      <xdr:rowOff>38100</xdr:rowOff>
    </xdr:to>
    <xdr:sp>
      <xdr:nvSpPr>
        <xdr:cNvPr id="1" name="右中かっこ 1"/>
        <xdr:cNvSpPr>
          <a:spLocks/>
        </xdr:cNvSpPr>
      </xdr:nvSpPr>
      <xdr:spPr>
        <a:xfrm rot="5400000">
          <a:off x="8048625" y="1019175"/>
          <a:ext cx="1981200" cy="104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showGridLines="0" tabSelected="1" zoomScaleSheetLayoutView="130" zoomScalePageLayoutView="0" workbookViewId="0" topLeftCell="A1">
      <pane xSplit="5" ySplit="5" topLeftCell="G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1" sqref="C1"/>
    </sheetView>
  </sheetViews>
  <sheetFormatPr defaultColWidth="9.00390625" defaultRowHeight="12"/>
  <cols>
    <col min="1" max="2" width="1.00390625" style="21" customWidth="1"/>
    <col min="3" max="3" width="13.50390625" style="21" customWidth="1"/>
    <col min="4" max="5" width="1.00390625" style="21" customWidth="1"/>
    <col min="6" max="8" width="9.00390625" style="22" customWidth="1"/>
    <col min="9" max="10" width="7.875" style="22" customWidth="1"/>
    <col min="11" max="11" width="8.00390625" style="22" customWidth="1"/>
    <col min="12" max="12" width="8.125" style="22" customWidth="1"/>
    <col min="13" max="13" width="7.875" style="22" customWidth="1"/>
    <col min="14" max="15" width="7.125" style="22" customWidth="1"/>
    <col min="16" max="17" width="7.00390625" style="22" customWidth="1"/>
    <col min="18" max="19" width="6.875" style="22" customWidth="1"/>
    <col min="20" max="20" width="7.00390625" style="22" customWidth="1"/>
    <col min="21" max="22" width="5.125" style="22" customWidth="1"/>
    <col min="23" max="28" width="5.875" style="22" customWidth="1"/>
    <col min="29" max="29" width="6.875" style="13" customWidth="1"/>
    <col min="30" max="30" width="7.875" style="13" customWidth="1"/>
    <col min="31" max="31" width="6.875" style="13" customWidth="1"/>
    <col min="32" max="32" width="1.00390625" style="21" customWidth="1"/>
    <col min="33" max="33" width="0.5" style="21" customWidth="1"/>
    <col min="34" max="34" width="13.50390625" style="21" customWidth="1"/>
    <col min="35" max="36" width="1.00390625" style="21" customWidth="1"/>
    <col min="37" max="16384" width="9.375" style="22" customWidth="1"/>
  </cols>
  <sheetData>
    <row r="1" spans="1:36" s="18" customFormat="1" ht="16.5">
      <c r="A1" s="16"/>
      <c r="B1" s="17" t="s">
        <v>85</v>
      </c>
      <c r="C1" s="17"/>
      <c r="D1" s="17"/>
      <c r="E1" s="16"/>
      <c r="AC1" s="19"/>
      <c r="AD1" s="19"/>
      <c r="AE1" s="19"/>
      <c r="AF1" s="16"/>
      <c r="AG1" s="17"/>
      <c r="AH1" s="20"/>
      <c r="AI1" s="20" t="s">
        <v>16</v>
      </c>
      <c r="AJ1" s="16"/>
    </row>
    <row r="2" ht="4.5" customHeight="1"/>
    <row r="3" spans="1:36" s="26" customFormat="1" ht="13.5" customHeight="1">
      <c r="A3" s="23"/>
      <c r="B3" s="65"/>
      <c r="C3" s="103" t="s">
        <v>67</v>
      </c>
      <c r="D3" s="60"/>
      <c r="E3" s="24"/>
      <c r="F3" s="142" t="s">
        <v>17</v>
      </c>
      <c r="G3" s="143"/>
      <c r="H3" s="144"/>
      <c r="I3" s="111" t="s">
        <v>75</v>
      </c>
      <c r="J3" s="140"/>
      <c r="K3" s="111" t="s">
        <v>72</v>
      </c>
      <c r="L3" s="140"/>
      <c r="M3" s="111" t="s">
        <v>73</v>
      </c>
      <c r="N3" s="140"/>
      <c r="O3" s="106" t="s">
        <v>74</v>
      </c>
      <c r="P3" s="107"/>
      <c r="Q3" s="137" t="s">
        <v>71</v>
      </c>
      <c r="R3" s="138"/>
      <c r="S3" s="138"/>
      <c r="T3" s="139"/>
      <c r="U3" s="106" t="s">
        <v>76</v>
      </c>
      <c r="V3" s="107"/>
      <c r="W3" s="111" t="s">
        <v>77</v>
      </c>
      <c r="X3" s="140"/>
      <c r="Y3" s="111" t="s">
        <v>78</v>
      </c>
      <c r="Z3" s="112"/>
      <c r="AA3" s="131" t="s">
        <v>79</v>
      </c>
      <c r="AB3" s="132"/>
      <c r="AC3" s="120" t="s">
        <v>53</v>
      </c>
      <c r="AD3" s="125" t="s">
        <v>70</v>
      </c>
      <c r="AE3" s="128" t="s">
        <v>68</v>
      </c>
      <c r="AF3" s="25"/>
      <c r="AG3" s="66"/>
      <c r="AH3" s="117" t="str">
        <f>C3</f>
        <v>区　　　分</v>
      </c>
      <c r="AI3" s="62"/>
      <c r="AJ3" s="23"/>
    </row>
    <row r="4" spans="1:36" s="26" customFormat="1" ht="32.25" customHeight="1">
      <c r="A4" s="71"/>
      <c r="B4" s="72"/>
      <c r="C4" s="104"/>
      <c r="D4" s="73"/>
      <c r="E4" s="74"/>
      <c r="F4" s="145"/>
      <c r="G4" s="146"/>
      <c r="H4" s="147"/>
      <c r="I4" s="113"/>
      <c r="J4" s="141"/>
      <c r="K4" s="113"/>
      <c r="L4" s="141"/>
      <c r="M4" s="113"/>
      <c r="N4" s="141"/>
      <c r="O4" s="108"/>
      <c r="P4" s="109"/>
      <c r="Q4" s="115" t="s">
        <v>80</v>
      </c>
      <c r="R4" s="116"/>
      <c r="S4" s="123" t="s">
        <v>81</v>
      </c>
      <c r="T4" s="124"/>
      <c r="U4" s="108"/>
      <c r="V4" s="109"/>
      <c r="W4" s="113"/>
      <c r="X4" s="141"/>
      <c r="Y4" s="113"/>
      <c r="Z4" s="114"/>
      <c r="AA4" s="133"/>
      <c r="AB4" s="134"/>
      <c r="AC4" s="121"/>
      <c r="AD4" s="126"/>
      <c r="AE4" s="129"/>
      <c r="AF4" s="75"/>
      <c r="AG4" s="76"/>
      <c r="AH4" s="118"/>
      <c r="AI4" s="77"/>
      <c r="AJ4" s="71"/>
    </row>
    <row r="5" spans="1:36" s="26" customFormat="1" ht="12" customHeight="1">
      <c r="A5" s="27"/>
      <c r="B5" s="59"/>
      <c r="C5" s="105"/>
      <c r="D5" s="61"/>
      <c r="E5" s="28"/>
      <c r="F5" s="95"/>
      <c r="G5" s="96" t="s">
        <v>49</v>
      </c>
      <c r="H5" s="96" t="s">
        <v>20</v>
      </c>
      <c r="I5" s="96" t="s">
        <v>19</v>
      </c>
      <c r="J5" s="96" t="s">
        <v>20</v>
      </c>
      <c r="K5" s="96" t="s">
        <v>19</v>
      </c>
      <c r="L5" s="96" t="s">
        <v>20</v>
      </c>
      <c r="M5" s="96" t="s">
        <v>19</v>
      </c>
      <c r="N5" s="96" t="s">
        <v>20</v>
      </c>
      <c r="O5" s="96" t="s">
        <v>19</v>
      </c>
      <c r="P5" s="96" t="s">
        <v>20</v>
      </c>
      <c r="Q5" s="96" t="s">
        <v>19</v>
      </c>
      <c r="R5" s="96" t="s">
        <v>20</v>
      </c>
      <c r="S5" s="96" t="s">
        <v>18</v>
      </c>
      <c r="T5" s="96" t="s">
        <v>54</v>
      </c>
      <c r="U5" s="96" t="s">
        <v>18</v>
      </c>
      <c r="V5" s="96" t="s">
        <v>54</v>
      </c>
      <c r="W5" s="96" t="s">
        <v>18</v>
      </c>
      <c r="X5" s="96" t="s">
        <v>54</v>
      </c>
      <c r="Y5" s="96" t="s">
        <v>18</v>
      </c>
      <c r="Z5" s="97" t="s">
        <v>54</v>
      </c>
      <c r="AA5" s="98" t="s">
        <v>18</v>
      </c>
      <c r="AB5" s="94" t="s">
        <v>54</v>
      </c>
      <c r="AC5" s="122"/>
      <c r="AD5" s="127"/>
      <c r="AE5" s="130"/>
      <c r="AF5" s="29"/>
      <c r="AG5" s="67"/>
      <c r="AH5" s="119"/>
      <c r="AI5" s="63"/>
      <c r="AJ5" s="27"/>
    </row>
    <row r="6" spans="1:36" ht="6.75" customHeight="1">
      <c r="A6" s="30"/>
      <c r="B6" s="30"/>
      <c r="C6" s="30"/>
      <c r="D6" s="30"/>
      <c r="E6" s="31"/>
      <c r="AF6" s="32"/>
      <c r="AG6" s="30"/>
      <c r="AH6" s="30"/>
      <c r="AI6" s="30"/>
      <c r="AJ6" s="30"/>
    </row>
    <row r="7" spans="1:36" s="92" customFormat="1" ht="11.25" customHeight="1">
      <c r="A7" s="84"/>
      <c r="B7" s="72"/>
      <c r="C7" s="84" t="s">
        <v>21</v>
      </c>
      <c r="D7" s="84"/>
      <c r="E7" s="85"/>
      <c r="F7" s="86">
        <v>24897</v>
      </c>
      <c r="G7" s="86">
        <v>12670</v>
      </c>
      <c r="H7" s="86">
        <v>12227</v>
      </c>
      <c r="I7" s="86">
        <v>6226</v>
      </c>
      <c r="J7" s="86">
        <v>6176</v>
      </c>
      <c r="K7" s="86">
        <v>1806</v>
      </c>
      <c r="L7" s="86">
        <v>2768</v>
      </c>
      <c r="M7" s="86">
        <v>841</v>
      </c>
      <c r="N7" s="86">
        <v>465</v>
      </c>
      <c r="O7" s="86">
        <v>190</v>
      </c>
      <c r="P7" s="86">
        <v>12</v>
      </c>
      <c r="Q7" s="93">
        <v>3089</v>
      </c>
      <c r="R7" s="93">
        <v>2096</v>
      </c>
      <c r="U7" s="93">
        <v>100</v>
      </c>
      <c r="V7" s="93">
        <v>242</v>
      </c>
      <c r="W7" s="86">
        <v>418</v>
      </c>
      <c r="X7" s="86">
        <v>468</v>
      </c>
      <c r="Y7" s="86">
        <v>0</v>
      </c>
      <c r="Z7" s="86">
        <v>0</v>
      </c>
      <c r="AA7" s="86">
        <v>4</v>
      </c>
      <c r="AB7" s="86">
        <v>20</v>
      </c>
      <c r="AC7" s="87">
        <v>49.8</v>
      </c>
      <c r="AD7" s="88">
        <v>18.4</v>
      </c>
      <c r="AE7" s="88">
        <v>20.9</v>
      </c>
      <c r="AF7" s="89"/>
      <c r="AG7" s="90"/>
      <c r="AH7" s="91" t="str">
        <f>C7</f>
        <v>平成26年3月</v>
      </c>
      <c r="AI7" s="90"/>
      <c r="AJ7" s="84"/>
    </row>
    <row r="8" spans="1:36" s="38" customFormat="1" ht="6.75" customHeight="1">
      <c r="A8" s="33"/>
      <c r="B8" s="33"/>
      <c r="C8" s="33"/>
      <c r="D8" s="33"/>
      <c r="E8" s="3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35"/>
      <c r="AD8" s="35"/>
      <c r="AE8" s="35"/>
      <c r="AF8" s="36"/>
      <c r="AG8" s="33"/>
      <c r="AH8" s="33"/>
      <c r="AI8" s="33"/>
      <c r="AJ8" s="33"/>
    </row>
    <row r="9" spans="1:36" s="38" customFormat="1" ht="11.25" customHeight="1">
      <c r="A9" s="33"/>
      <c r="B9" s="64"/>
      <c r="C9" s="33" t="s">
        <v>86</v>
      </c>
      <c r="D9" s="33"/>
      <c r="E9" s="34"/>
      <c r="F9" s="4">
        <f>SUM(F13:F56)</f>
        <v>25563</v>
      </c>
      <c r="G9" s="4">
        <f>SUM(G13:G56)</f>
        <v>12994</v>
      </c>
      <c r="H9" s="4">
        <f>SUM(H13:H56)</f>
        <v>12569</v>
      </c>
      <c r="I9" s="4">
        <f aca="true" t="shared" si="0" ref="I9:AA9">SUM(I13:I56)</f>
        <v>6323</v>
      </c>
      <c r="J9" s="4">
        <f t="shared" si="0"/>
        <v>6376</v>
      </c>
      <c r="K9" s="4">
        <f t="shared" si="0"/>
        <v>1826</v>
      </c>
      <c r="L9" s="4">
        <f t="shared" si="0"/>
        <v>3000</v>
      </c>
      <c r="M9" s="4">
        <f t="shared" si="0"/>
        <v>790</v>
      </c>
      <c r="N9" s="4">
        <f t="shared" si="0"/>
        <v>350</v>
      </c>
      <c r="O9" s="4">
        <f t="shared" si="0"/>
        <v>195</v>
      </c>
      <c r="P9" s="4">
        <f t="shared" si="0"/>
        <v>34</v>
      </c>
      <c r="Q9" s="4">
        <v>3270</v>
      </c>
      <c r="R9" s="4">
        <v>2178</v>
      </c>
      <c r="S9" s="4">
        <f t="shared" si="0"/>
        <v>17</v>
      </c>
      <c r="T9" s="4">
        <f>SUM(T13:T56)</f>
        <v>31</v>
      </c>
      <c r="U9" s="4">
        <f t="shared" si="0"/>
        <v>75</v>
      </c>
      <c r="V9" s="4">
        <f t="shared" si="0"/>
        <v>174</v>
      </c>
      <c r="W9" s="4">
        <f t="shared" si="0"/>
        <v>498</v>
      </c>
      <c r="X9" s="4">
        <f t="shared" si="0"/>
        <v>425</v>
      </c>
      <c r="Y9" s="4">
        <f t="shared" si="0"/>
        <v>0</v>
      </c>
      <c r="Z9" s="4">
        <f t="shared" si="0"/>
        <v>1</v>
      </c>
      <c r="AA9" s="4">
        <f t="shared" si="0"/>
        <v>4</v>
      </c>
      <c r="AB9" s="4">
        <v>15</v>
      </c>
      <c r="AC9" s="78">
        <v>49.7</v>
      </c>
      <c r="AD9" s="39">
        <v>18.9</v>
      </c>
      <c r="AE9" s="39">
        <v>21.6</v>
      </c>
      <c r="AF9" s="36"/>
      <c r="AG9" s="68"/>
      <c r="AH9" s="37" t="str">
        <f>C9</f>
        <v>平成27年3月</v>
      </c>
      <c r="AI9" s="68"/>
      <c r="AJ9" s="33"/>
    </row>
    <row r="10" spans="1:36" s="38" customFormat="1" ht="11.25" customHeight="1">
      <c r="A10" s="33"/>
      <c r="B10" s="64"/>
      <c r="C10" s="33" t="s">
        <v>0</v>
      </c>
      <c r="D10" s="33"/>
      <c r="E10" s="34"/>
      <c r="F10" s="4">
        <v>19157</v>
      </c>
      <c r="G10" s="4">
        <v>9500</v>
      </c>
      <c r="H10" s="4">
        <v>9657</v>
      </c>
      <c r="I10" s="4">
        <v>3846</v>
      </c>
      <c r="J10" s="4">
        <v>4295</v>
      </c>
      <c r="K10" s="4">
        <v>1492</v>
      </c>
      <c r="L10" s="4">
        <v>2517</v>
      </c>
      <c r="M10" s="4">
        <v>471</v>
      </c>
      <c r="N10" s="4">
        <v>243</v>
      </c>
      <c r="O10" s="4">
        <v>173</v>
      </c>
      <c r="P10" s="4">
        <v>29</v>
      </c>
      <c r="Q10" s="4">
        <v>3068</v>
      </c>
      <c r="R10" s="4">
        <v>2054</v>
      </c>
      <c r="S10" s="4">
        <v>15</v>
      </c>
      <c r="T10" s="4">
        <v>27</v>
      </c>
      <c r="U10" s="4">
        <v>68</v>
      </c>
      <c r="V10" s="4">
        <v>157</v>
      </c>
      <c r="W10" s="4">
        <v>367</v>
      </c>
      <c r="X10" s="4">
        <v>334</v>
      </c>
      <c r="Y10" s="4">
        <v>0</v>
      </c>
      <c r="Z10" s="4">
        <v>1</v>
      </c>
      <c r="AA10" s="4">
        <v>4</v>
      </c>
      <c r="AB10" s="4">
        <v>14</v>
      </c>
      <c r="AC10" s="78">
        <v>42.5</v>
      </c>
      <c r="AD10" s="39">
        <v>20.9</v>
      </c>
      <c r="AE10" s="39">
        <v>27.1</v>
      </c>
      <c r="AF10" s="36"/>
      <c r="AG10" s="68"/>
      <c r="AH10" s="37" t="str">
        <f>C10</f>
        <v>公立</v>
      </c>
      <c r="AI10" s="68"/>
      <c r="AJ10" s="33"/>
    </row>
    <row r="11" spans="1:36" s="38" customFormat="1" ht="11.25" customHeight="1">
      <c r="A11" s="33"/>
      <c r="B11" s="64"/>
      <c r="C11" s="33" t="s">
        <v>1</v>
      </c>
      <c r="D11" s="33"/>
      <c r="E11" s="34"/>
      <c r="F11" s="4">
        <v>6406</v>
      </c>
      <c r="G11" s="4">
        <v>3494</v>
      </c>
      <c r="H11" s="4">
        <v>2912</v>
      </c>
      <c r="I11" s="4">
        <v>2477</v>
      </c>
      <c r="J11" s="4">
        <v>2081</v>
      </c>
      <c r="K11" s="4">
        <v>334</v>
      </c>
      <c r="L11" s="4">
        <v>483</v>
      </c>
      <c r="M11" s="4">
        <v>319</v>
      </c>
      <c r="N11" s="4">
        <v>107</v>
      </c>
      <c r="O11" s="4">
        <v>22</v>
      </c>
      <c r="P11" s="4">
        <v>5</v>
      </c>
      <c r="Q11" s="4">
        <v>202</v>
      </c>
      <c r="R11" s="4">
        <v>124</v>
      </c>
      <c r="S11" s="4">
        <v>2</v>
      </c>
      <c r="T11" s="4">
        <v>4</v>
      </c>
      <c r="U11" s="4">
        <v>7</v>
      </c>
      <c r="V11" s="4">
        <v>17</v>
      </c>
      <c r="W11" s="4">
        <v>131</v>
      </c>
      <c r="X11" s="4">
        <v>91</v>
      </c>
      <c r="Y11" s="4">
        <v>0</v>
      </c>
      <c r="Z11" s="4">
        <v>0</v>
      </c>
      <c r="AA11" s="4">
        <v>0</v>
      </c>
      <c r="AB11" s="4">
        <v>1</v>
      </c>
      <c r="AC11" s="78">
        <v>71.2</v>
      </c>
      <c r="AD11" s="39">
        <v>12.8</v>
      </c>
      <c r="AE11" s="39">
        <v>5.2</v>
      </c>
      <c r="AF11" s="36"/>
      <c r="AG11" s="68"/>
      <c r="AH11" s="37" t="str">
        <f>C11</f>
        <v>私立</v>
      </c>
      <c r="AI11" s="68"/>
      <c r="AJ11" s="33"/>
    </row>
    <row r="12" spans="1:36" s="38" customFormat="1" ht="6.75" customHeight="1">
      <c r="A12" s="33"/>
      <c r="B12" s="33"/>
      <c r="C12" s="33"/>
      <c r="D12" s="33"/>
      <c r="E12" s="3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35"/>
      <c r="AD12" s="35"/>
      <c r="AE12" s="35"/>
      <c r="AF12" s="36"/>
      <c r="AG12" s="33"/>
      <c r="AH12" s="33"/>
      <c r="AI12" s="33"/>
      <c r="AJ12" s="33"/>
    </row>
    <row r="13" spans="1:36" ht="11.25" customHeight="1">
      <c r="A13" s="30"/>
      <c r="B13" s="30"/>
      <c r="C13" s="46" t="s">
        <v>23</v>
      </c>
      <c r="D13" s="46"/>
      <c r="E13" s="31"/>
      <c r="F13" s="5">
        <v>4226</v>
      </c>
      <c r="G13" s="40">
        <v>1999</v>
      </c>
      <c r="H13" s="40">
        <v>2227</v>
      </c>
      <c r="I13" s="5">
        <v>1226</v>
      </c>
      <c r="J13" s="5">
        <v>1478</v>
      </c>
      <c r="K13" s="5">
        <v>188</v>
      </c>
      <c r="L13" s="5">
        <v>384</v>
      </c>
      <c r="M13" s="5">
        <v>249</v>
      </c>
      <c r="N13" s="5">
        <v>108</v>
      </c>
      <c r="O13" s="5">
        <v>21</v>
      </c>
      <c r="P13" s="5">
        <v>10</v>
      </c>
      <c r="Q13" s="5">
        <v>231</v>
      </c>
      <c r="R13" s="5">
        <v>174</v>
      </c>
      <c r="S13" s="5">
        <v>0</v>
      </c>
      <c r="T13" s="5">
        <v>4</v>
      </c>
      <c r="U13" s="5">
        <v>1</v>
      </c>
      <c r="V13" s="5">
        <v>11</v>
      </c>
      <c r="W13" s="5">
        <v>83</v>
      </c>
      <c r="X13" s="5">
        <v>58</v>
      </c>
      <c r="Y13" s="5">
        <v>0</v>
      </c>
      <c r="Z13" s="5">
        <v>0</v>
      </c>
      <c r="AA13" s="5">
        <v>0</v>
      </c>
      <c r="AB13" s="5">
        <v>0</v>
      </c>
      <c r="AC13" s="79">
        <v>63.9848556554662</v>
      </c>
      <c r="AD13" s="41">
        <v>13.5352579271178</v>
      </c>
      <c r="AE13" s="41">
        <v>9.67818267865594</v>
      </c>
      <c r="AF13" s="32"/>
      <c r="AG13" s="42"/>
      <c r="AH13" s="42" t="str">
        <f aca="true" t="shared" si="1" ref="AH13:AH37">C13</f>
        <v>水戸市</v>
      </c>
      <c r="AI13" s="42"/>
      <c r="AJ13" s="30"/>
    </row>
    <row r="14" spans="1:36" ht="11.25" customHeight="1">
      <c r="A14" s="30"/>
      <c r="B14" s="30"/>
      <c r="C14" s="46" t="s">
        <v>24</v>
      </c>
      <c r="D14" s="46"/>
      <c r="E14" s="31"/>
      <c r="F14" s="5">
        <v>1944</v>
      </c>
      <c r="G14" s="40">
        <v>991</v>
      </c>
      <c r="H14" s="40">
        <v>953</v>
      </c>
      <c r="I14" s="5">
        <v>501</v>
      </c>
      <c r="J14" s="5">
        <v>557</v>
      </c>
      <c r="K14" s="5">
        <v>151</v>
      </c>
      <c r="L14" s="5">
        <v>196</v>
      </c>
      <c r="M14" s="5">
        <v>67</v>
      </c>
      <c r="N14" s="5">
        <v>21</v>
      </c>
      <c r="O14" s="5">
        <v>14</v>
      </c>
      <c r="P14" s="5">
        <v>2</v>
      </c>
      <c r="Q14" s="5">
        <v>231</v>
      </c>
      <c r="R14" s="5">
        <v>143</v>
      </c>
      <c r="S14" s="5">
        <v>3</v>
      </c>
      <c r="T14" s="5">
        <v>2</v>
      </c>
      <c r="U14" s="5">
        <v>2</v>
      </c>
      <c r="V14" s="5">
        <v>10</v>
      </c>
      <c r="W14" s="5">
        <v>22</v>
      </c>
      <c r="X14" s="5">
        <v>22</v>
      </c>
      <c r="Y14" s="5">
        <v>0</v>
      </c>
      <c r="Z14" s="5">
        <v>0</v>
      </c>
      <c r="AA14" s="5">
        <v>4</v>
      </c>
      <c r="AB14" s="5">
        <v>3</v>
      </c>
      <c r="AC14" s="79">
        <v>54.4238683127572</v>
      </c>
      <c r="AD14" s="41">
        <v>17.8497942386831</v>
      </c>
      <c r="AE14" s="41">
        <v>19.8559670781893</v>
      </c>
      <c r="AF14" s="32"/>
      <c r="AG14" s="42"/>
      <c r="AH14" s="42" t="str">
        <f t="shared" si="1"/>
        <v>日立市</v>
      </c>
      <c r="AI14" s="42"/>
      <c r="AJ14" s="30"/>
    </row>
    <row r="15" spans="1:36" ht="11.25" customHeight="1">
      <c r="A15" s="30"/>
      <c r="B15" s="30"/>
      <c r="C15" s="46" t="s">
        <v>25</v>
      </c>
      <c r="D15" s="46"/>
      <c r="E15" s="31"/>
      <c r="F15" s="5">
        <v>2628</v>
      </c>
      <c r="G15" s="40">
        <v>1452</v>
      </c>
      <c r="H15" s="40">
        <v>1176</v>
      </c>
      <c r="I15" s="5">
        <v>936</v>
      </c>
      <c r="J15" s="5">
        <v>829</v>
      </c>
      <c r="K15" s="5">
        <v>127</v>
      </c>
      <c r="L15" s="5">
        <v>175</v>
      </c>
      <c r="M15" s="5">
        <v>137</v>
      </c>
      <c r="N15" s="5">
        <v>53</v>
      </c>
      <c r="O15" s="5">
        <v>9</v>
      </c>
      <c r="P15" s="5">
        <v>6</v>
      </c>
      <c r="Q15" s="5">
        <v>183</v>
      </c>
      <c r="R15" s="5">
        <v>74</v>
      </c>
      <c r="S15" s="5">
        <v>0</v>
      </c>
      <c r="T15" s="5">
        <v>0</v>
      </c>
      <c r="U15" s="5">
        <v>10</v>
      </c>
      <c r="V15" s="5">
        <v>5</v>
      </c>
      <c r="W15" s="5">
        <v>50</v>
      </c>
      <c r="X15" s="5">
        <v>34</v>
      </c>
      <c r="Y15" s="5">
        <v>0</v>
      </c>
      <c r="Z15" s="5">
        <v>0</v>
      </c>
      <c r="AA15" s="5">
        <v>0</v>
      </c>
      <c r="AB15" s="5">
        <v>0</v>
      </c>
      <c r="AC15" s="79">
        <v>67.1613394216134</v>
      </c>
      <c r="AD15" s="41">
        <v>11.4916286149163</v>
      </c>
      <c r="AE15" s="41">
        <v>9.779299847793</v>
      </c>
      <c r="AF15" s="32"/>
      <c r="AG15" s="42"/>
      <c r="AH15" s="42" t="str">
        <f t="shared" si="1"/>
        <v>土浦市</v>
      </c>
      <c r="AI15" s="42"/>
      <c r="AJ15" s="30"/>
    </row>
    <row r="16" spans="1:36" ht="11.25" customHeight="1">
      <c r="A16" s="30"/>
      <c r="B16" s="30"/>
      <c r="C16" s="46" t="s">
        <v>26</v>
      </c>
      <c r="D16" s="46"/>
      <c r="E16" s="31"/>
      <c r="F16" s="5">
        <v>1080</v>
      </c>
      <c r="G16" s="40">
        <v>573</v>
      </c>
      <c r="H16" s="40">
        <v>507</v>
      </c>
      <c r="I16" s="5">
        <v>201</v>
      </c>
      <c r="J16" s="5">
        <v>185</v>
      </c>
      <c r="K16" s="5">
        <v>92</v>
      </c>
      <c r="L16" s="5">
        <v>127</v>
      </c>
      <c r="M16" s="5">
        <v>9</v>
      </c>
      <c r="N16" s="5">
        <v>7</v>
      </c>
      <c r="O16" s="5">
        <v>5</v>
      </c>
      <c r="P16" s="5">
        <v>0</v>
      </c>
      <c r="Q16" s="5">
        <v>251</v>
      </c>
      <c r="R16" s="5">
        <v>164</v>
      </c>
      <c r="S16" s="5">
        <v>1</v>
      </c>
      <c r="T16" s="5">
        <v>0</v>
      </c>
      <c r="U16" s="5">
        <v>4</v>
      </c>
      <c r="V16" s="5">
        <v>7</v>
      </c>
      <c r="W16" s="5">
        <v>10</v>
      </c>
      <c r="X16" s="5">
        <v>17</v>
      </c>
      <c r="Y16" s="5">
        <v>0</v>
      </c>
      <c r="Z16" s="5">
        <v>0</v>
      </c>
      <c r="AA16" s="5">
        <v>0</v>
      </c>
      <c r="AB16" s="5">
        <v>0</v>
      </c>
      <c r="AC16" s="79">
        <v>35.7407407407407</v>
      </c>
      <c r="AD16" s="41">
        <v>20.2777777777778</v>
      </c>
      <c r="AE16" s="41">
        <v>38.5185185185185</v>
      </c>
      <c r="AF16" s="32"/>
      <c r="AG16" s="42"/>
      <c r="AH16" s="42" t="str">
        <f t="shared" si="1"/>
        <v>古河市</v>
      </c>
      <c r="AI16" s="42"/>
      <c r="AJ16" s="30"/>
    </row>
    <row r="17" spans="1:36" ht="11.25" customHeight="1">
      <c r="A17" s="30"/>
      <c r="B17" s="30"/>
      <c r="C17" s="46" t="s">
        <v>27</v>
      </c>
      <c r="D17" s="46"/>
      <c r="E17" s="31"/>
      <c r="F17" s="5">
        <v>648</v>
      </c>
      <c r="G17" s="40">
        <v>278</v>
      </c>
      <c r="H17" s="40">
        <v>370</v>
      </c>
      <c r="I17" s="5">
        <v>110</v>
      </c>
      <c r="J17" s="5">
        <v>102</v>
      </c>
      <c r="K17" s="5">
        <v>62</v>
      </c>
      <c r="L17" s="5">
        <v>138</v>
      </c>
      <c r="M17" s="5">
        <v>6</v>
      </c>
      <c r="N17" s="5">
        <v>3</v>
      </c>
      <c r="O17" s="5">
        <v>13</v>
      </c>
      <c r="P17" s="5">
        <v>0</v>
      </c>
      <c r="Q17" s="5">
        <v>78</v>
      </c>
      <c r="R17" s="5">
        <v>96</v>
      </c>
      <c r="S17" s="5">
        <v>0</v>
      </c>
      <c r="T17" s="5">
        <v>3</v>
      </c>
      <c r="U17" s="5">
        <v>0</v>
      </c>
      <c r="V17" s="5">
        <v>0</v>
      </c>
      <c r="W17" s="5">
        <v>9</v>
      </c>
      <c r="X17" s="5">
        <v>28</v>
      </c>
      <c r="Y17" s="5">
        <v>0</v>
      </c>
      <c r="Z17" s="5">
        <v>0</v>
      </c>
      <c r="AA17" s="5">
        <v>0</v>
      </c>
      <c r="AB17" s="5">
        <v>2</v>
      </c>
      <c r="AC17" s="79">
        <v>32.7160493827161</v>
      </c>
      <c r="AD17" s="41">
        <v>30.8641975308642</v>
      </c>
      <c r="AE17" s="41">
        <v>27.6234567901235</v>
      </c>
      <c r="AF17" s="32"/>
      <c r="AG17" s="42"/>
      <c r="AH17" s="42" t="str">
        <f t="shared" si="1"/>
        <v>石岡市</v>
      </c>
      <c r="AI17" s="42"/>
      <c r="AJ17" s="30"/>
    </row>
    <row r="18" spans="1:36" ht="11.25" customHeight="1">
      <c r="A18" s="30"/>
      <c r="B18" s="30"/>
      <c r="C18" s="46" t="s">
        <v>28</v>
      </c>
      <c r="D18" s="46"/>
      <c r="E18" s="31"/>
      <c r="F18" s="5">
        <v>367</v>
      </c>
      <c r="G18" s="40">
        <v>141</v>
      </c>
      <c r="H18" s="40">
        <v>226</v>
      </c>
      <c r="I18" s="5">
        <v>17</v>
      </c>
      <c r="J18" s="5">
        <v>29</v>
      </c>
      <c r="K18" s="5">
        <v>28</v>
      </c>
      <c r="L18" s="5">
        <v>68</v>
      </c>
      <c r="M18" s="5">
        <v>0</v>
      </c>
      <c r="N18" s="5">
        <v>0</v>
      </c>
      <c r="O18" s="5">
        <v>2</v>
      </c>
      <c r="P18" s="5">
        <v>1</v>
      </c>
      <c r="Q18" s="5">
        <v>85</v>
      </c>
      <c r="R18" s="5">
        <v>111</v>
      </c>
      <c r="S18" s="5">
        <v>0</v>
      </c>
      <c r="T18" s="5">
        <v>0</v>
      </c>
      <c r="U18" s="5">
        <v>1</v>
      </c>
      <c r="V18" s="5">
        <v>4</v>
      </c>
      <c r="W18" s="5">
        <v>8</v>
      </c>
      <c r="X18" s="5">
        <v>13</v>
      </c>
      <c r="Y18" s="5">
        <v>0</v>
      </c>
      <c r="Z18" s="5">
        <v>0</v>
      </c>
      <c r="AA18" s="5">
        <v>0</v>
      </c>
      <c r="AB18" s="5">
        <v>0</v>
      </c>
      <c r="AC18" s="79">
        <v>12.5340599455041</v>
      </c>
      <c r="AD18" s="41">
        <v>26.158038147139</v>
      </c>
      <c r="AE18" s="41">
        <v>53.4059945504087</v>
      </c>
      <c r="AF18" s="32"/>
      <c r="AG18" s="42"/>
      <c r="AH18" s="42" t="str">
        <f t="shared" si="1"/>
        <v>結城市</v>
      </c>
      <c r="AI18" s="42"/>
      <c r="AJ18" s="30"/>
    </row>
    <row r="19" spans="1:36" ht="11.25" customHeight="1">
      <c r="A19" s="30"/>
      <c r="B19" s="30"/>
      <c r="C19" s="46" t="s">
        <v>2</v>
      </c>
      <c r="D19" s="46"/>
      <c r="E19" s="31"/>
      <c r="F19" s="5">
        <v>587</v>
      </c>
      <c r="G19" s="40">
        <v>258</v>
      </c>
      <c r="H19" s="40">
        <v>329</v>
      </c>
      <c r="I19" s="5">
        <v>137</v>
      </c>
      <c r="J19" s="5">
        <v>134</v>
      </c>
      <c r="K19" s="5">
        <v>29</v>
      </c>
      <c r="L19" s="5">
        <v>91</v>
      </c>
      <c r="M19" s="5">
        <v>16</v>
      </c>
      <c r="N19" s="5">
        <v>5</v>
      </c>
      <c r="O19" s="5">
        <v>0</v>
      </c>
      <c r="P19" s="5">
        <v>1</v>
      </c>
      <c r="Q19" s="5">
        <v>48</v>
      </c>
      <c r="R19" s="5">
        <v>56</v>
      </c>
      <c r="S19" s="5">
        <v>0</v>
      </c>
      <c r="T19" s="5">
        <v>0</v>
      </c>
      <c r="U19" s="5">
        <v>4</v>
      </c>
      <c r="V19" s="5">
        <v>12</v>
      </c>
      <c r="W19" s="5">
        <v>24</v>
      </c>
      <c r="X19" s="5">
        <v>30</v>
      </c>
      <c r="Y19" s="5">
        <v>0</v>
      </c>
      <c r="Z19" s="5">
        <v>0</v>
      </c>
      <c r="AA19" s="5">
        <v>0</v>
      </c>
      <c r="AB19" s="5">
        <v>1</v>
      </c>
      <c r="AC19" s="79">
        <v>46.1669505962521</v>
      </c>
      <c r="AD19" s="41">
        <v>20.442930153322</v>
      </c>
      <c r="AE19" s="41">
        <v>17.8875638841567</v>
      </c>
      <c r="AF19" s="32"/>
      <c r="AG19" s="42"/>
      <c r="AH19" s="42" t="str">
        <f t="shared" si="1"/>
        <v>龍ケ崎市</v>
      </c>
      <c r="AI19" s="42"/>
      <c r="AJ19" s="30"/>
    </row>
    <row r="20" spans="1:36" ht="11.25" customHeight="1">
      <c r="A20" s="30"/>
      <c r="B20" s="30"/>
      <c r="C20" s="46" t="s">
        <v>29</v>
      </c>
      <c r="D20" s="46"/>
      <c r="E20" s="31"/>
      <c r="F20" s="5">
        <v>545</v>
      </c>
      <c r="G20" s="40">
        <v>232</v>
      </c>
      <c r="H20" s="40">
        <v>313</v>
      </c>
      <c r="I20" s="5">
        <v>152</v>
      </c>
      <c r="J20" s="5">
        <v>209</v>
      </c>
      <c r="K20" s="5">
        <v>21</v>
      </c>
      <c r="L20" s="5">
        <v>78</v>
      </c>
      <c r="M20" s="5">
        <v>27</v>
      </c>
      <c r="N20" s="5">
        <v>8</v>
      </c>
      <c r="O20" s="5">
        <v>0</v>
      </c>
      <c r="P20" s="5">
        <v>0</v>
      </c>
      <c r="Q20" s="5">
        <v>22</v>
      </c>
      <c r="R20" s="5">
        <v>14</v>
      </c>
      <c r="S20" s="5">
        <v>0</v>
      </c>
      <c r="T20" s="5">
        <v>0</v>
      </c>
      <c r="U20" s="5">
        <v>0</v>
      </c>
      <c r="V20" s="5">
        <v>0</v>
      </c>
      <c r="W20" s="5">
        <v>10</v>
      </c>
      <c r="X20" s="5">
        <v>4</v>
      </c>
      <c r="Y20" s="5">
        <v>0</v>
      </c>
      <c r="Z20" s="5">
        <v>0</v>
      </c>
      <c r="AA20" s="5">
        <v>0</v>
      </c>
      <c r="AB20" s="5">
        <v>0</v>
      </c>
      <c r="AC20" s="79">
        <v>66.2385321100917</v>
      </c>
      <c r="AD20" s="41">
        <v>18.1651376146789</v>
      </c>
      <c r="AE20" s="41">
        <v>6.60550458715596</v>
      </c>
      <c r="AF20" s="32"/>
      <c r="AG20" s="42"/>
      <c r="AH20" s="42" t="str">
        <f t="shared" si="1"/>
        <v>下妻市</v>
      </c>
      <c r="AI20" s="42"/>
      <c r="AJ20" s="30"/>
    </row>
    <row r="21" spans="1:36" ht="11.25" customHeight="1">
      <c r="A21" s="30"/>
      <c r="B21" s="30"/>
      <c r="C21" s="46" t="s">
        <v>3</v>
      </c>
      <c r="D21" s="46"/>
      <c r="E21" s="31"/>
      <c r="F21" s="5">
        <v>659</v>
      </c>
      <c r="G21" s="40">
        <v>297</v>
      </c>
      <c r="H21" s="40">
        <v>362</v>
      </c>
      <c r="I21" s="5">
        <v>158</v>
      </c>
      <c r="J21" s="5">
        <v>141</v>
      </c>
      <c r="K21" s="5">
        <v>28</v>
      </c>
      <c r="L21" s="5">
        <v>116</v>
      </c>
      <c r="M21" s="5">
        <v>9</v>
      </c>
      <c r="N21" s="5">
        <v>4</v>
      </c>
      <c r="O21" s="5">
        <v>1</v>
      </c>
      <c r="P21" s="5">
        <v>0</v>
      </c>
      <c r="Q21" s="5">
        <v>63</v>
      </c>
      <c r="R21" s="5">
        <v>71</v>
      </c>
      <c r="S21" s="5">
        <v>9</v>
      </c>
      <c r="T21" s="5">
        <v>3</v>
      </c>
      <c r="U21" s="5">
        <v>3</v>
      </c>
      <c r="V21" s="5">
        <v>10</v>
      </c>
      <c r="W21" s="5">
        <v>26</v>
      </c>
      <c r="X21" s="5">
        <v>17</v>
      </c>
      <c r="Y21" s="5">
        <v>0</v>
      </c>
      <c r="Z21" s="5">
        <v>0</v>
      </c>
      <c r="AA21" s="5">
        <v>0</v>
      </c>
      <c r="AB21" s="5">
        <v>0</v>
      </c>
      <c r="AC21" s="79">
        <v>45.3717754172989</v>
      </c>
      <c r="AD21" s="41">
        <v>21.8512898330804</v>
      </c>
      <c r="AE21" s="41">
        <v>22.154779969651</v>
      </c>
      <c r="AF21" s="32"/>
      <c r="AG21" s="42"/>
      <c r="AH21" s="42" t="str">
        <f t="shared" si="1"/>
        <v>常総市</v>
      </c>
      <c r="AI21" s="42"/>
      <c r="AJ21" s="30"/>
    </row>
    <row r="22" spans="1:36" ht="11.25" customHeight="1">
      <c r="A22" s="30"/>
      <c r="B22" s="30"/>
      <c r="C22" s="46" t="s">
        <v>30</v>
      </c>
      <c r="D22" s="46"/>
      <c r="E22" s="31"/>
      <c r="F22" s="5">
        <v>581</v>
      </c>
      <c r="G22" s="40">
        <v>245</v>
      </c>
      <c r="H22" s="40">
        <v>336</v>
      </c>
      <c r="I22" s="5">
        <v>125</v>
      </c>
      <c r="J22" s="5">
        <v>128</v>
      </c>
      <c r="K22" s="5">
        <v>42</v>
      </c>
      <c r="L22" s="5">
        <v>100</v>
      </c>
      <c r="M22" s="5">
        <v>24</v>
      </c>
      <c r="N22" s="5">
        <v>9</v>
      </c>
      <c r="O22" s="5">
        <v>5</v>
      </c>
      <c r="P22" s="5">
        <v>3</v>
      </c>
      <c r="Q22" s="5">
        <v>35</v>
      </c>
      <c r="R22" s="5">
        <v>75</v>
      </c>
      <c r="S22" s="5">
        <v>0</v>
      </c>
      <c r="T22" s="5">
        <v>4</v>
      </c>
      <c r="U22" s="5">
        <v>5</v>
      </c>
      <c r="V22" s="5">
        <v>6</v>
      </c>
      <c r="W22" s="5">
        <v>9</v>
      </c>
      <c r="X22" s="5">
        <v>11</v>
      </c>
      <c r="Y22" s="5">
        <v>0</v>
      </c>
      <c r="Z22" s="5">
        <v>0</v>
      </c>
      <c r="AA22" s="5">
        <v>0</v>
      </c>
      <c r="AB22" s="5">
        <v>0</v>
      </c>
      <c r="AC22" s="79">
        <v>43.5456110154905</v>
      </c>
      <c r="AD22" s="41">
        <v>24.4406196213425</v>
      </c>
      <c r="AE22" s="41">
        <v>19.6213425129088</v>
      </c>
      <c r="AF22" s="32"/>
      <c r="AG22" s="42"/>
      <c r="AH22" s="42" t="str">
        <f t="shared" si="1"/>
        <v>常陸太田市</v>
      </c>
      <c r="AI22" s="42"/>
      <c r="AJ22" s="30"/>
    </row>
    <row r="23" spans="1:36" ht="11.25" customHeight="1">
      <c r="A23" s="30"/>
      <c r="B23" s="30"/>
      <c r="C23" s="46" t="s">
        <v>31</v>
      </c>
      <c r="D23" s="46"/>
      <c r="E23" s="31"/>
      <c r="F23" s="5">
        <v>307</v>
      </c>
      <c r="G23" s="40">
        <v>126</v>
      </c>
      <c r="H23" s="40">
        <v>181</v>
      </c>
      <c r="I23" s="5">
        <v>23</v>
      </c>
      <c r="J23" s="5">
        <v>23</v>
      </c>
      <c r="K23" s="5">
        <v>38</v>
      </c>
      <c r="L23" s="5">
        <v>53</v>
      </c>
      <c r="M23" s="5">
        <v>0</v>
      </c>
      <c r="N23" s="5">
        <v>4</v>
      </c>
      <c r="O23" s="5">
        <v>2</v>
      </c>
      <c r="P23" s="5">
        <v>0</v>
      </c>
      <c r="Q23" s="5">
        <v>57</v>
      </c>
      <c r="R23" s="5">
        <v>83</v>
      </c>
      <c r="S23" s="5">
        <v>0</v>
      </c>
      <c r="T23" s="5">
        <v>3</v>
      </c>
      <c r="U23" s="5">
        <v>0</v>
      </c>
      <c r="V23" s="5">
        <v>2</v>
      </c>
      <c r="W23" s="5">
        <v>6</v>
      </c>
      <c r="X23" s="5">
        <v>13</v>
      </c>
      <c r="Y23" s="5">
        <v>0</v>
      </c>
      <c r="Z23" s="5">
        <v>0</v>
      </c>
      <c r="AA23" s="5">
        <v>0</v>
      </c>
      <c r="AB23" s="5">
        <v>1</v>
      </c>
      <c r="AC23" s="79">
        <v>14.9837133550489</v>
      </c>
      <c r="AD23" s="41">
        <v>29.6416938110749</v>
      </c>
      <c r="AE23" s="41">
        <v>46.9055374592834</v>
      </c>
      <c r="AF23" s="32"/>
      <c r="AG23" s="42"/>
      <c r="AH23" s="42" t="str">
        <f t="shared" si="1"/>
        <v>高萩市</v>
      </c>
      <c r="AI23" s="42"/>
      <c r="AJ23" s="30"/>
    </row>
    <row r="24" spans="1:36" ht="11.25" customHeight="1">
      <c r="A24" s="30"/>
      <c r="B24" s="30"/>
      <c r="C24" s="46" t="s">
        <v>32</v>
      </c>
      <c r="D24" s="46"/>
      <c r="E24" s="31"/>
      <c r="F24" s="5">
        <v>130</v>
      </c>
      <c r="G24" s="40">
        <v>68</v>
      </c>
      <c r="H24" s="40">
        <v>62</v>
      </c>
      <c r="I24" s="5">
        <v>13</v>
      </c>
      <c r="J24" s="5">
        <v>8</v>
      </c>
      <c r="K24" s="5">
        <v>6</v>
      </c>
      <c r="L24" s="5">
        <v>10</v>
      </c>
      <c r="M24" s="5">
        <v>0</v>
      </c>
      <c r="N24" s="5">
        <v>2</v>
      </c>
      <c r="O24" s="5">
        <v>2</v>
      </c>
      <c r="P24" s="5">
        <v>0</v>
      </c>
      <c r="Q24" s="5">
        <v>41</v>
      </c>
      <c r="R24" s="5">
        <v>38</v>
      </c>
      <c r="S24" s="5">
        <v>0</v>
      </c>
      <c r="T24" s="5">
        <v>0</v>
      </c>
      <c r="U24" s="5">
        <v>4</v>
      </c>
      <c r="V24" s="5">
        <v>2</v>
      </c>
      <c r="W24" s="5">
        <v>2</v>
      </c>
      <c r="X24" s="5">
        <v>1</v>
      </c>
      <c r="Y24" s="5">
        <v>0</v>
      </c>
      <c r="Z24" s="5">
        <v>1</v>
      </c>
      <c r="AA24" s="5">
        <v>0</v>
      </c>
      <c r="AB24" s="5">
        <v>1</v>
      </c>
      <c r="AC24" s="79">
        <v>16.1538461538462</v>
      </c>
      <c r="AD24" s="41">
        <v>12.3076923076923</v>
      </c>
      <c r="AE24" s="41">
        <v>61.5384615384615</v>
      </c>
      <c r="AF24" s="32"/>
      <c r="AG24" s="42"/>
      <c r="AH24" s="42" t="str">
        <f t="shared" si="1"/>
        <v>北茨城市</v>
      </c>
      <c r="AI24" s="42"/>
      <c r="AJ24" s="30"/>
    </row>
    <row r="25" spans="1:36" ht="11.25" customHeight="1">
      <c r="A25" s="30"/>
      <c r="B25" s="30"/>
      <c r="C25" s="46" t="s">
        <v>33</v>
      </c>
      <c r="D25" s="46"/>
      <c r="E25" s="31"/>
      <c r="F25" s="5">
        <v>273</v>
      </c>
      <c r="G25" s="40">
        <v>128</v>
      </c>
      <c r="H25" s="40">
        <v>145</v>
      </c>
      <c r="I25" s="5">
        <v>16</v>
      </c>
      <c r="J25" s="5">
        <v>29</v>
      </c>
      <c r="K25" s="5">
        <v>26</v>
      </c>
      <c r="L25" s="5">
        <v>50</v>
      </c>
      <c r="M25" s="5">
        <v>1</v>
      </c>
      <c r="N25" s="5">
        <v>1</v>
      </c>
      <c r="O25" s="5">
        <v>15</v>
      </c>
      <c r="P25" s="5">
        <v>0</v>
      </c>
      <c r="Q25" s="5">
        <v>60</v>
      </c>
      <c r="R25" s="5">
        <v>50</v>
      </c>
      <c r="S25" s="5">
        <v>0</v>
      </c>
      <c r="T25" s="5">
        <v>3</v>
      </c>
      <c r="U25" s="5">
        <v>2</v>
      </c>
      <c r="V25" s="5">
        <v>3</v>
      </c>
      <c r="W25" s="5">
        <v>8</v>
      </c>
      <c r="X25" s="5">
        <v>9</v>
      </c>
      <c r="Y25" s="5">
        <v>0</v>
      </c>
      <c r="Z25" s="5">
        <v>0</v>
      </c>
      <c r="AA25" s="5">
        <v>0</v>
      </c>
      <c r="AB25" s="5">
        <v>0</v>
      </c>
      <c r="AC25" s="79">
        <v>16.4835164835165</v>
      </c>
      <c r="AD25" s="41">
        <v>27.8388278388278</v>
      </c>
      <c r="AE25" s="41">
        <v>41.3919413919414</v>
      </c>
      <c r="AF25" s="32"/>
      <c r="AG25" s="42"/>
      <c r="AH25" s="42" t="str">
        <f t="shared" si="1"/>
        <v>笠間市</v>
      </c>
      <c r="AI25" s="42"/>
      <c r="AJ25" s="30"/>
    </row>
    <row r="26" spans="1:36" ht="11.25" customHeight="1">
      <c r="A26" s="30"/>
      <c r="B26" s="30"/>
      <c r="C26" s="46" t="s">
        <v>34</v>
      </c>
      <c r="D26" s="46"/>
      <c r="E26" s="31"/>
      <c r="F26" s="5">
        <v>1584</v>
      </c>
      <c r="G26" s="40">
        <v>691</v>
      </c>
      <c r="H26" s="40">
        <v>893</v>
      </c>
      <c r="I26" s="5">
        <v>387</v>
      </c>
      <c r="J26" s="5">
        <v>503</v>
      </c>
      <c r="K26" s="5">
        <v>86</v>
      </c>
      <c r="L26" s="5">
        <v>234</v>
      </c>
      <c r="M26" s="5">
        <v>108</v>
      </c>
      <c r="N26" s="5">
        <v>38</v>
      </c>
      <c r="O26" s="5">
        <v>7</v>
      </c>
      <c r="P26" s="5">
        <v>0</v>
      </c>
      <c r="Q26" s="5">
        <v>78</v>
      </c>
      <c r="R26" s="5">
        <v>76</v>
      </c>
      <c r="S26" s="5">
        <v>1</v>
      </c>
      <c r="T26" s="5">
        <v>4</v>
      </c>
      <c r="U26" s="5">
        <v>2</v>
      </c>
      <c r="V26" s="5">
        <v>15</v>
      </c>
      <c r="W26" s="5">
        <v>22</v>
      </c>
      <c r="X26" s="5">
        <v>23</v>
      </c>
      <c r="Y26" s="5">
        <v>0</v>
      </c>
      <c r="Z26" s="5">
        <v>0</v>
      </c>
      <c r="AA26" s="5">
        <v>0</v>
      </c>
      <c r="AB26" s="5">
        <v>0</v>
      </c>
      <c r="AC26" s="79">
        <v>56.1868686868687</v>
      </c>
      <c r="AD26" s="41">
        <v>20.2020202020202</v>
      </c>
      <c r="AE26" s="41">
        <v>10.0378787878788</v>
      </c>
      <c r="AF26" s="32"/>
      <c r="AG26" s="42"/>
      <c r="AH26" s="42" t="str">
        <f t="shared" si="1"/>
        <v>取手市</v>
      </c>
      <c r="AI26" s="42"/>
      <c r="AJ26" s="30"/>
    </row>
    <row r="27" spans="1:36" ht="11.25" customHeight="1">
      <c r="A27" s="30"/>
      <c r="B27" s="30"/>
      <c r="C27" s="46" t="s">
        <v>35</v>
      </c>
      <c r="D27" s="46"/>
      <c r="E27" s="31"/>
      <c r="F27" s="5">
        <v>1082</v>
      </c>
      <c r="G27" s="40">
        <v>515</v>
      </c>
      <c r="H27" s="40">
        <v>567</v>
      </c>
      <c r="I27" s="5">
        <v>421</v>
      </c>
      <c r="J27" s="5">
        <v>440</v>
      </c>
      <c r="K27" s="5">
        <v>34</v>
      </c>
      <c r="L27" s="5">
        <v>85</v>
      </c>
      <c r="M27" s="5">
        <v>16</v>
      </c>
      <c r="N27" s="5">
        <v>10</v>
      </c>
      <c r="O27" s="5">
        <v>0</v>
      </c>
      <c r="P27" s="5">
        <v>0</v>
      </c>
      <c r="Q27" s="5">
        <v>8</v>
      </c>
      <c r="R27" s="5">
        <v>7</v>
      </c>
      <c r="S27" s="5">
        <v>0</v>
      </c>
      <c r="T27" s="5">
        <v>0</v>
      </c>
      <c r="U27" s="5">
        <v>0</v>
      </c>
      <c r="V27" s="5">
        <v>3</v>
      </c>
      <c r="W27" s="5">
        <v>36</v>
      </c>
      <c r="X27" s="5">
        <v>22</v>
      </c>
      <c r="Y27" s="5">
        <v>0</v>
      </c>
      <c r="Z27" s="5">
        <v>0</v>
      </c>
      <c r="AA27" s="5">
        <v>0</v>
      </c>
      <c r="AB27" s="5">
        <v>0</v>
      </c>
      <c r="AC27" s="79">
        <v>79.5748613678373</v>
      </c>
      <c r="AD27" s="41">
        <v>10.9981515711645</v>
      </c>
      <c r="AE27" s="41">
        <v>1.38632162661738</v>
      </c>
      <c r="AF27" s="32"/>
      <c r="AG27" s="42"/>
      <c r="AH27" s="42" t="str">
        <f t="shared" si="1"/>
        <v>牛久市</v>
      </c>
      <c r="AI27" s="42"/>
      <c r="AJ27" s="30"/>
    </row>
    <row r="28" spans="1:36" ht="11.25" customHeight="1">
      <c r="A28" s="30"/>
      <c r="B28" s="30"/>
      <c r="C28" s="46" t="s">
        <v>36</v>
      </c>
      <c r="D28" s="46"/>
      <c r="E28" s="31"/>
      <c r="F28" s="5">
        <v>1195</v>
      </c>
      <c r="G28" s="40">
        <v>656</v>
      </c>
      <c r="H28" s="40">
        <v>539</v>
      </c>
      <c r="I28" s="5">
        <v>381</v>
      </c>
      <c r="J28" s="5">
        <v>359</v>
      </c>
      <c r="K28" s="5">
        <v>68</v>
      </c>
      <c r="L28" s="5">
        <v>61</v>
      </c>
      <c r="M28" s="5">
        <v>46</v>
      </c>
      <c r="N28" s="5">
        <v>22</v>
      </c>
      <c r="O28" s="5">
        <v>9</v>
      </c>
      <c r="P28" s="5">
        <v>2</v>
      </c>
      <c r="Q28" s="5">
        <v>117</v>
      </c>
      <c r="R28" s="5">
        <v>56</v>
      </c>
      <c r="S28" s="5">
        <v>1</v>
      </c>
      <c r="T28" s="5">
        <v>3</v>
      </c>
      <c r="U28" s="5">
        <v>3</v>
      </c>
      <c r="V28" s="5">
        <v>18</v>
      </c>
      <c r="W28" s="5">
        <v>31</v>
      </c>
      <c r="X28" s="5">
        <v>18</v>
      </c>
      <c r="Y28" s="5">
        <v>0</v>
      </c>
      <c r="Z28" s="5">
        <v>0</v>
      </c>
      <c r="AA28" s="5">
        <v>0</v>
      </c>
      <c r="AB28" s="5">
        <v>0</v>
      </c>
      <c r="AC28" s="79">
        <v>61.9246861924686</v>
      </c>
      <c r="AD28" s="41">
        <v>10.7949790794979</v>
      </c>
      <c r="AE28" s="41">
        <v>14.8117154811715</v>
      </c>
      <c r="AF28" s="32"/>
      <c r="AG28" s="42"/>
      <c r="AH28" s="42" t="str">
        <f t="shared" si="1"/>
        <v>つくば市</v>
      </c>
      <c r="AI28" s="42"/>
      <c r="AJ28" s="30"/>
    </row>
    <row r="29" spans="1:36" ht="11.25" customHeight="1">
      <c r="A29" s="30"/>
      <c r="B29" s="30"/>
      <c r="C29" s="46" t="s">
        <v>37</v>
      </c>
      <c r="D29" s="46"/>
      <c r="E29" s="31"/>
      <c r="F29" s="5">
        <v>926</v>
      </c>
      <c r="G29" s="40">
        <v>573</v>
      </c>
      <c r="H29" s="40">
        <v>353</v>
      </c>
      <c r="I29" s="5">
        <v>176</v>
      </c>
      <c r="J29" s="5">
        <v>164</v>
      </c>
      <c r="K29" s="5">
        <v>73</v>
      </c>
      <c r="L29" s="5">
        <v>66</v>
      </c>
      <c r="M29" s="5">
        <v>12</v>
      </c>
      <c r="N29" s="5">
        <v>24</v>
      </c>
      <c r="O29" s="5">
        <v>20</v>
      </c>
      <c r="P29" s="5">
        <v>2</v>
      </c>
      <c r="Q29" s="5">
        <v>277</v>
      </c>
      <c r="R29" s="5">
        <v>91</v>
      </c>
      <c r="S29" s="5">
        <v>0</v>
      </c>
      <c r="T29" s="5">
        <v>0</v>
      </c>
      <c r="U29" s="5">
        <v>0</v>
      </c>
      <c r="V29" s="5">
        <v>1</v>
      </c>
      <c r="W29" s="5">
        <v>15</v>
      </c>
      <c r="X29" s="5">
        <v>5</v>
      </c>
      <c r="Y29" s="5">
        <v>0</v>
      </c>
      <c r="Z29" s="5">
        <v>0</v>
      </c>
      <c r="AA29" s="5">
        <v>0</v>
      </c>
      <c r="AB29" s="5">
        <v>0</v>
      </c>
      <c r="AC29" s="79">
        <v>36.7170626349892</v>
      </c>
      <c r="AD29" s="41">
        <v>15.0107991360691</v>
      </c>
      <c r="AE29" s="41">
        <v>39.7408207343413</v>
      </c>
      <c r="AF29" s="32"/>
      <c r="AG29" s="42"/>
      <c r="AH29" s="42" t="str">
        <f t="shared" si="1"/>
        <v>ひたちなか市</v>
      </c>
      <c r="AI29" s="42"/>
      <c r="AJ29" s="30"/>
    </row>
    <row r="30" spans="1:36" ht="11.25" customHeight="1">
      <c r="A30" s="30"/>
      <c r="B30" s="30"/>
      <c r="C30" s="46" t="s">
        <v>38</v>
      </c>
      <c r="D30" s="46"/>
      <c r="E30" s="31"/>
      <c r="F30" s="5">
        <v>748</v>
      </c>
      <c r="G30" s="40">
        <v>402</v>
      </c>
      <c r="H30" s="40">
        <v>346</v>
      </c>
      <c r="I30" s="5">
        <v>207</v>
      </c>
      <c r="J30" s="5">
        <v>169</v>
      </c>
      <c r="K30" s="5">
        <v>47</v>
      </c>
      <c r="L30" s="5">
        <v>79</v>
      </c>
      <c r="M30" s="5">
        <v>15</v>
      </c>
      <c r="N30" s="5">
        <v>4</v>
      </c>
      <c r="O30" s="5">
        <v>3</v>
      </c>
      <c r="P30" s="5">
        <v>0</v>
      </c>
      <c r="Q30" s="5">
        <v>87</v>
      </c>
      <c r="R30" s="5">
        <v>64</v>
      </c>
      <c r="S30" s="5">
        <v>0</v>
      </c>
      <c r="T30" s="5">
        <v>0</v>
      </c>
      <c r="U30" s="5">
        <v>3</v>
      </c>
      <c r="V30" s="5">
        <v>4</v>
      </c>
      <c r="W30" s="5">
        <v>40</v>
      </c>
      <c r="X30" s="5">
        <v>26</v>
      </c>
      <c r="Y30" s="5">
        <v>0</v>
      </c>
      <c r="Z30" s="5">
        <v>0</v>
      </c>
      <c r="AA30" s="5">
        <v>0</v>
      </c>
      <c r="AB30" s="5">
        <v>0</v>
      </c>
      <c r="AC30" s="79">
        <v>50.2673796791444</v>
      </c>
      <c r="AD30" s="41">
        <v>16.8449197860963</v>
      </c>
      <c r="AE30" s="41">
        <v>20.1871657754011</v>
      </c>
      <c r="AF30" s="32"/>
      <c r="AG30" s="42"/>
      <c r="AH30" s="42" t="str">
        <f t="shared" si="1"/>
        <v>鹿嶋市</v>
      </c>
      <c r="AI30" s="42"/>
      <c r="AJ30" s="30"/>
    </row>
    <row r="31" spans="1:36" ht="11.25" customHeight="1">
      <c r="A31" s="30"/>
      <c r="B31" s="30"/>
      <c r="C31" s="46" t="s">
        <v>4</v>
      </c>
      <c r="D31" s="46"/>
      <c r="E31" s="31"/>
      <c r="F31" s="5">
        <v>160</v>
      </c>
      <c r="G31" s="40">
        <v>77</v>
      </c>
      <c r="H31" s="40">
        <v>83</v>
      </c>
      <c r="I31" s="5">
        <v>8</v>
      </c>
      <c r="J31" s="5">
        <v>2</v>
      </c>
      <c r="K31" s="5">
        <v>9</v>
      </c>
      <c r="L31" s="5">
        <v>27</v>
      </c>
      <c r="M31" s="5">
        <v>0</v>
      </c>
      <c r="N31" s="5">
        <v>5</v>
      </c>
      <c r="O31" s="5">
        <v>0</v>
      </c>
      <c r="P31" s="5">
        <v>0</v>
      </c>
      <c r="Q31" s="5">
        <v>56</v>
      </c>
      <c r="R31" s="5">
        <v>34</v>
      </c>
      <c r="S31" s="5">
        <v>0</v>
      </c>
      <c r="T31" s="5">
        <v>0</v>
      </c>
      <c r="U31" s="5">
        <v>1</v>
      </c>
      <c r="V31" s="5">
        <v>12</v>
      </c>
      <c r="W31" s="5">
        <v>3</v>
      </c>
      <c r="X31" s="5">
        <v>3</v>
      </c>
      <c r="Y31" s="5">
        <v>0</v>
      </c>
      <c r="Z31" s="5">
        <v>0</v>
      </c>
      <c r="AA31" s="5">
        <v>0</v>
      </c>
      <c r="AB31" s="5">
        <v>0</v>
      </c>
      <c r="AC31" s="79">
        <v>6.25</v>
      </c>
      <c r="AD31" s="41">
        <v>22.5</v>
      </c>
      <c r="AE31" s="41">
        <v>56.25</v>
      </c>
      <c r="AF31" s="32"/>
      <c r="AG31" s="42"/>
      <c r="AH31" s="42" t="str">
        <f t="shared" si="1"/>
        <v>潮来市</v>
      </c>
      <c r="AI31" s="42"/>
      <c r="AJ31" s="30"/>
    </row>
    <row r="32" spans="1:36" ht="11.25" customHeight="1">
      <c r="A32" s="30"/>
      <c r="B32" s="30"/>
      <c r="C32" s="46" t="s">
        <v>50</v>
      </c>
      <c r="D32" s="46"/>
      <c r="E32" s="31"/>
      <c r="F32" s="5">
        <v>224</v>
      </c>
      <c r="G32" s="40">
        <v>108</v>
      </c>
      <c r="H32" s="40">
        <v>116</v>
      </c>
      <c r="I32" s="5">
        <v>14</v>
      </c>
      <c r="J32" s="5">
        <v>21</v>
      </c>
      <c r="K32" s="5">
        <v>46</v>
      </c>
      <c r="L32" s="5">
        <v>64</v>
      </c>
      <c r="M32" s="5">
        <v>0</v>
      </c>
      <c r="N32" s="5">
        <v>0</v>
      </c>
      <c r="O32" s="5">
        <v>0</v>
      </c>
      <c r="P32" s="5">
        <v>0</v>
      </c>
      <c r="Q32" s="5">
        <v>44</v>
      </c>
      <c r="R32" s="5">
        <v>26</v>
      </c>
      <c r="S32" s="5">
        <v>0</v>
      </c>
      <c r="T32" s="5">
        <v>0</v>
      </c>
      <c r="U32" s="5">
        <v>4</v>
      </c>
      <c r="V32" s="5">
        <v>5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79">
        <v>15.625</v>
      </c>
      <c r="AD32" s="41">
        <v>49.1071428571429</v>
      </c>
      <c r="AE32" s="41">
        <v>31.25</v>
      </c>
      <c r="AF32" s="32"/>
      <c r="AG32" s="42"/>
      <c r="AH32" s="42" t="str">
        <f t="shared" si="1"/>
        <v>守谷市</v>
      </c>
      <c r="AI32" s="42"/>
      <c r="AJ32" s="30"/>
    </row>
    <row r="33" spans="1:36" ht="11.25" customHeight="1">
      <c r="A33" s="30"/>
      <c r="B33" s="30"/>
      <c r="C33" s="46" t="s">
        <v>5</v>
      </c>
      <c r="D33" s="46"/>
      <c r="E33" s="31"/>
      <c r="F33" s="5">
        <v>142</v>
      </c>
      <c r="G33" s="40">
        <v>98</v>
      </c>
      <c r="H33" s="40">
        <v>44</v>
      </c>
      <c r="I33" s="5">
        <v>3</v>
      </c>
      <c r="J33" s="5">
        <v>6</v>
      </c>
      <c r="K33" s="5">
        <v>14</v>
      </c>
      <c r="L33" s="5">
        <v>12</v>
      </c>
      <c r="M33" s="5">
        <v>1</v>
      </c>
      <c r="N33" s="5">
        <v>0</v>
      </c>
      <c r="O33" s="5">
        <v>5</v>
      </c>
      <c r="P33" s="5">
        <v>0</v>
      </c>
      <c r="Q33" s="5">
        <v>73</v>
      </c>
      <c r="R33" s="5">
        <v>23</v>
      </c>
      <c r="S33" s="5">
        <v>0</v>
      </c>
      <c r="T33" s="5">
        <v>0</v>
      </c>
      <c r="U33" s="5">
        <v>0</v>
      </c>
      <c r="V33" s="5">
        <v>1</v>
      </c>
      <c r="W33" s="5">
        <v>2</v>
      </c>
      <c r="X33" s="5">
        <v>2</v>
      </c>
      <c r="Y33" s="5">
        <v>0</v>
      </c>
      <c r="Z33" s="5">
        <v>0</v>
      </c>
      <c r="AA33" s="5">
        <v>0</v>
      </c>
      <c r="AB33" s="5">
        <v>0</v>
      </c>
      <c r="AC33" s="79">
        <v>6.33802816901408</v>
      </c>
      <c r="AD33" s="41">
        <v>18.3098591549296</v>
      </c>
      <c r="AE33" s="41">
        <v>67.6056338028169</v>
      </c>
      <c r="AF33" s="32"/>
      <c r="AG33" s="42"/>
      <c r="AH33" s="42" t="str">
        <f t="shared" si="1"/>
        <v>常陸大宮市</v>
      </c>
      <c r="AI33" s="42"/>
      <c r="AJ33" s="30"/>
    </row>
    <row r="34" spans="1:36" ht="11.25" customHeight="1">
      <c r="A34" s="30"/>
      <c r="B34" s="30"/>
      <c r="C34" s="46" t="s">
        <v>6</v>
      </c>
      <c r="D34" s="46"/>
      <c r="E34" s="31"/>
      <c r="F34" s="5">
        <v>404</v>
      </c>
      <c r="G34" s="40">
        <v>218</v>
      </c>
      <c r="H34" s="40">
        <v>186</v>
      </c>
      <c r="I34" s="5">
        <v>34</v>
      </c>
      <c r="J34" s="5">
        <v>43</v>
      </c>
      <c r="K34" s="5">
        <v>55</v>
      </c>
      <c r="L34" s="5">
        <v>71</v>
      </c>
      <c r="M34" s="5">
        <v>6</v>
      </c>
      <c r="N34" s="5">
        <v>0</v>
      </c>
      <c r="O34" s="5">
        <v>2</v>
      </c>
      <c r="P34" s="5">
        <v>0</v>
      </c>
      <c r="Q34" s="5">
        <v>110</v>
      </c>
      <c r="R34" s="5">
        <v>58</v>
      </c>
      <c r="S34" s="5">
        <v>0</v>
      </c>
      <c r="T34" s="5">
        <v>1</v>
      </c>
      <c r="U34" s="5">
        <v>6</v>
      </c>
      <c r="V34" s="5">
        <v>8</v>
      </c>
      <c r="W34" s="5">
        <v>5</v>
      </c>
      <c r="X34" s="5">
        <v>5</v>
      </c>
      <c r="Y34" s="5">
        <v>0</v>
      </c>
      <c r="Z34" s="5">
        <v>0</v>
      </c>
      <c r="AA34" s="5">
        <v>0</v>
      </c>
      <c r="AB34" s="5">
        <v>0</v>
      </c>
      <c r="AC34" s="79">
        <v>19.0594059405941</v>
      </c>
      <c r="AD34" s="41">
        <v>31.1881188118812</v>
      </c>
      <c r="AE34" s="41">
        <v>41.8316831683168</v>
      </c>
      <c r="AF34" s="32"/>
      <c r="AG34" s="42"/>
      <c r="AH34" s="42" t="str">
        <f t="shared" si="1"/>
        <v>那珂市</v>
      </c>
      <c r="AI34" s="42"/>
      <c r="AJ34" s="30"/>
    </row>
    <row r="35" spans="1:36" ht="11.25" customHeight="1">
      <c r="A35" s="30"/>
      <c r="B35" s="30"/>
      <c r="C35" s="46" t="s">
        <v>7</v>
      </c>
      <c r="D35" s="46"/>
      <c r="E35" s="31"/>
      <c r="F35" s="5">
        <v>873</v>
      </c>
      <c r="G35" s="40">
        <v>522</v>
      </c>
      <c r="H35" s="40">
        <v>351</v>
      </c>
      <c r="I35" s="5">
        <v>242</v>
      </c>
      <c r="J35" s="5">
        <v>212</v>
      </c>
      <c r="K35" s="5">
        <v>55</v>
      </c>
      <c r="L35" s="5">
        <v>84</v>
      </c>
      <c r="M35" s="5">
        <v>21</v>
      </c>
      <c r="N35" s="5">
        <v>11</v>
      </c>
      <c r="O35" s="5">
        <v>23</v>
      </c>
      <c r="P35" s="5">
        <v>1</v>
      </c>
      <c r="Q35" s="5">
        <v>170</v>
      </c>
      <c r="R35" s="5">
        <v>38</v>
      </c>
      <c r="S35" s="5">
        <v>0</v>
      </c>
      <c r="T35" s="5">
        <v>0</v>
      </c>
      <c r="U35" s="5">
        <v>0</v>
      </c>
      <c r="V35" s="5">
        <v>0</v>
      </c>
      <c r="W35" s="5">
        <v>11</v>
      </c>
      <c r="X35" s="5">
        <v>5</v>
      </c>
      <c r="Y35" s="5">
        <v>0</v>
      </c>
      <c r="Z35" s="5">
        <v>0</v>
      </c>
      <c r="AA35" s="5">
        <v>0</v>
      </c>
      <c r="AB35" s="5">
        <v>1</v>
      </c>
      <c r="AC35" s="79">
        <v>52.0045819014891</v>
      </c>
      <c r="AD35" s="41">
        <v>15.922107674685</v>
      </c>
      <c r="AE35" s="41">
        <v>23.9404352806415</v>
      </c>
      <c r="AF35" s="32"/>
      <c r="AG35" s="42"/>
      <c r="AH35" s="42" t="str">
        <f t="shared" si="1"/>
        <v>筑西市</v>
      </c>
      <c r="AI35" s="42"/>
      <c r="AJ35" s="30"/>
    </row>
    <row r="36" spans="1:36" ht="11.25" customHeight="1">
      <c r="A36" s="30"/>
      <c r="B36" s="30"/>
      <c r="C36" s="46" t="s">
        <v>8</v>
      </c>
      <c r="D36" s="46"/>
      <c r="E36" s="31"/>
      <c r="F36" s="5">
        <v>279</v>
      </c>
      <c r="G36" s="40">
        <v>146</v>
      </c>
      <c r="H36" s="40">
        <v>133</v>
      </c>
      <c r="I36" s="5">
        <v>12</v>
      </c>
      <c r="J36" s="5">
        <v>6</v>
      </c>
      <c r="K36" s="5">
        <v>31</v>
      </c>
      <c r="L36" s="5">
        <v>35</v>
      </c>
      <c r="M36" s="5">
        <v>0</v>
      </c>
      <c r="N36" s="5">
        <v>1</v>
      </c>
      <c r="O36" s="5">
        <v>1</v>
      </c>
      <c r="P36" s="5">
        <v>0</v>
      </c>
      <c r="Q36" s="5">
        <v>95</v>
      </c>
      <c r="R36" s="5">
        <v>82</v>
      </c>
      <c r="S36" s="5">
        <v>0</v>
      </c>
      <c r="T36" s="5">
        <v>0</v>
      </c>
      <c r="U36" s="5">
        <v>0</v>
      </c>
      <c r="V36" s="5">
        <v>0</v>
      </c>
      <c r="W36" s="5">
        <v>7</v>
      </c>
      <c r="X36" s="5">
        <v>9</v>
      </c>
      <c r="Y36" s="5">
        <v>0</v>
      </c>
      <c r="Z36" s="5">
        <v>0</v>
      </c>
      <c r="AA36" s="5">
        <v>0</v>
      </c>
      <c r="AB36" s="5">
        <v>0</v>
      </c>
      <c r="AC36" s="79">
        <v>6.45161290322581</v>
      </c>
      <c r="AD36" s="41">
        <v>23.6559139784946</v>
      </c>
      <c r="AE36" s="41">
        <v>63.4408602150538</v>
      </c>
      <c r="AF36" s="32"/>
      <c r="AG36" s="42"/>
      <c r="AH36" s="42" t="str">
        <f t="shared" si="1"/>
        <v>坂東市</v>
      </c>
      <c r="AI36" s="42"/>
      <c r="AJ36" s="30"/>
    </row>
    <row r="37" spans="1:36" ht="11.25" customHeight="1">
      <c r="A37" s="30"/>
      <c r="B37" s="30"/>
      <c r="C37" s="46" t="s">
        <v>9</v>
      </c>
      <c r="D37" s="46"/>
      <c r="E37" s="31"/>
      <c r="F37" s="5">
        <v>156</v>
      </c>
      <c r="G37" s="40">
        <v>90</v>
      </c>
      <c r="H37" s="40">
        <v>66</v>
      </c>
      <c r="I37" s="5">
        <v>21</v>
      </c>
      <c r="J37" s="5">
        <v>5</v>
      </c>
      <c r="K37" s="5">
        <v>19</v>
      </c>
      <c r="L37" s="5">
        <v>24</v>
      </c>
      <c r="M37" s="5">
        <v>0</v>
      </c>
      <c r="N37" s="5">
        <v>1</v>
      </c>
      <c r="O37" s="5">
        <v>1</v>
      </c>
      <c r="P37" s="5">
        <v>1</v>
      </c>
      <c r="Q37" s="5">
        <v>48</v>
      </c>
      <c r="R37" s="5">
        <v>30</v>
      </c>
      <c r="S37" s="5">
        <v>0</v>
      </c>
      <c r="T37" s="5">
        <v>0</v>
      </c>
      <c r="U37" s="5">
        <v>1</v>
      </c>
      <c r="V37" s="5">
        <v>4</v>
      </c>
      <c r="W37" s="5">
        <v>0</v>
      </c>
      <c r="X37" s="5">
        <v>1</v>
      </c>
      <c r="Y37" s="5">
        <v>0</v>
      </c>
      <c r="Z37" s="5">
        <v>0</v>
      </c>
      <c r="AA37" s="5">
        <v>0</v>
      </c>
      <c r="AB37" s="5">
        <v>0</v>
      </c>
      <c r="AC37" s="79">
        <v>16.6666666666667</v>
      </c>
      <c r="AD37" s="41">
        <v>27.5641025641026</v>
      </c>
      <c r="AE37" s="41">
        <v>50</v>
      </c>
      <c r="AF37" s="32"/>
      <c r="AG37" s="42"/>
      <c r="AH37" s="42" t="str">
        <f t="shared" si="1"/>
        <v>稲敷市</v>
      </c>
      <c r="AI37" s="42"/>
      <c r="AJ37" s="30"/>
    </row>
    <row r="38" spans="1:36" ht="11.25" customHeight="1">
      <c r="A38" s="30"/>
      <c r="B38" s="43"/>
      <c r="C38" s="99" t="s">
        <v>22</v>
      </c>
      <c r="D38" s="46"/>
      <c r="E38" s="31"/>
      <c r="F38" s="5">
        <v>68</v>
      </c>
      <c r="G38" s="40">
        <v>52</v>
      </c>
      <c r="H38" s="40">
        <v>16</v>
      </c>
      <c r="I38" s="5">
        <v>33</v>
      </c>
      <c r="J38" s="5">
        <v>11</v>
      </c>
      <c r="K38" s="5">
        <v>7</v>
      </c>
      <c r="L38" s="5">
        <v>4</v>
      </c>
      <c r="M38" s="5">
        <v>0</v>
      </c>
      <c r="N38" s="5">
        <v>0</v>
      </c>
      <c r="O38" s="5">
        <v>0</v>
      </c>
      <c r="P38" s="5">
        <v>0</v>
      </c>
      <c r="Q38" s="5">
        <v>8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4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79">
        <v>64.7058823529412</v>
      </c>
      <c r="AD38" s="41">
        <v>16.1764705882353</v>
      </c>
      <c r="AE38" s="41">
        <v>13.2352941176471</v>
      </c>
      <c r="AF38" s="32"/>
      <c r="AG38" s="44"/>
      <c r="AH38" s="44" t="str">
        <f aca="true" t="shared" si="2" ref="AH38:AH44">C38</f>
        <v>かすみがうら市</v>
      </c>
      <c r="AI38" s="45"/>
      <c r="AJ38" s="30"/>
    </row>
    <row r="39" spans="1:36" ht="11.25" customHeight="1">
      <c r="A39" s="30"/>
      <c r="B39" s="30"/>
      <c r="C39" s="46" t="s">
        <v>10</v>
      </c>
      <c r="D39" s="46"/>
      <c r="E39" s="31"/>
      <c r="F39" s="5">
        <v>459</v>
      </c>
      <c r="G39" s="40">
        <v>235</v>
      </c>
      <c r="H39" s="40">
        <v>224</v>
      </c>
      <c r="I39" s="5">
        <v>105</v>
      </c>
      <c r="J39" s="5">
        <v>101</v>
      </c>
      <c r="K39" s="5">
        <v>36</v>
      </c>
      <c r="L39" s="5">
        <v>57</v>
      </c>
      <c r="M39" s="5">
        <v>4</v>
      </c>
      <c r="N39" s="5">
        <v>1</v>
      </c>
      <c r="O39" s="5">
        <v>9</v>
      </c>
      <c r="P39" s="5">
        <v>0</v>
      </c>
      <c r="Q39" s="5">
        <v>78</v>
      </c>
      <c r="R39" s="5">
        <v>56</v>
      </c>
      <c r="S39" s="5">
        <v>1</v>
      </c>
      <c r="T39" s="5">
        <v>0</v>
      </c>
      <c r="U39" s="5">
        <v>1</v>
      </c>
      <c r="V39" s="5">
        <v>6</v>
      </c>
      <c r="W39" s="5">
        <v>1</v>
      </c>
      <c r="X39" s="5">
        <v>3</v>
      </c>
      <c r="Y39" s="5">
        <v>0</v>
      </c>
      <c r="Z39" s="5">
        <v>0</v>
      </c>
      <c r="AA39" s="5">
        <v>0</v>
      </c>
      <c r="AB39" s="5">
        <v>1</v>
      </c>
      <c r="AC39" s="79">
        <v>44.880174291939</v>
      </c>
      <c r="AD39" s="41">
        <v>20.2614379084967</v>
      </c>
      <c r="AE39" s="41">
        <v>29.6296296296296</v>
      </c>
      <c r="AF39" s="32"/>
      <c r="AG39" s="30"/>
      <c r="AH39" s="42" t="str">
        <f t="shared" si="2"/>
        <v>桜川市</v>
      </c>
      <c r="AI39" s="42"/>
      <c r="AJ39" s="30"/>
    </row>
    <row r="40" spans="1:36" ht="11.25" customHeight="1">
      <c r="A40" s="30"/>
      <c r="B40" s="30"/>
      <c r="C40" s="46" t="s">
        <v>11</v>
      </c>
      <c r="D40" s="46"/>
      <c r="E40" s="31"/>
      <c r="F40" s="5">
        <v>512</v>
      </c>
      <c r="G40" s="40">
        <v>290</v>
      </c>
      <c r="H40" s="40">
        <v>222</v>
      </c>
      <c r="I40" s="5">
        <v>55</v>
      </c>
      <c r="J40" s="5">
        <v>39</v>
      </c>
      <c r="K40" s="5">
        <v>55</v>
      </c>
      <c r="L40" s="5">
        <v>83</v>
      </c>
      <c r="M40" s="5">
        <v>0</v>
      </c>
      <c r="N40" s="5">
        <v>3</v>
      </c>
      <c r="O40" s="5">
        <v>0</v>
      </c>
      <c r="P40" s="5">
        <v>1</v>
      </c>
      <c r="Q40" s="5">
        <v>171</v>
      </c>
      <c r="R40" s="5">
        <v>75</v>
      </c>
      <c r="S40" s="5">
        <v>0</v>
      </c>
      <c r="T40" s="5">
        <v>0</v>
      </c>
      <c r="U40" s="5">
        <v>5</v>
      </c>
      <c r="V40" s="5">
        <v>7</v>
      </c>
      <c r="W40" s="5">
        <v>4</v>
      </c>
      <c r="X40" s="5">
        <v>14</v>
      </c>
      <c r="Y40" s="5">
        <v>0</v>
      </c>
      <c r="Z40" s="5">
        <v>0</v>
      </c>
      <c r="AA40" s="5">
        <v>0</v>
      </c>
      <c r="AB40" s="5">
        <v>0</v>
      </c>
      <c r="AC40" s="79">
        <v>18.359375</v>
      </c>
      <c r="AD40" s="41">
        <v>26.953125</v>
      </c>
      <c r="AE40" s="41">
        <v>48.046875</v>
      </c>
      <c r="AF40" s="32"/>
      <c r="AG40" s="42"/>
      <c r="AH40" s="42" t="str">
        <f t="shared" si="2"/>
        <v>神栖市</v>
      </c>
      <c r="AI40" s="42"/>
      <c r="AJ40" s="30"/>
    </row>
    <row r="41" spans="1:36" ht="11.25" customHeight="1">
      <c r="A41" s="30"/>
      <c r="B41" s="30"/>
      <c r="C41" s="46" t="s">
        <v>51</v>
      </c>
      <c r="D41" s="46"/>
      <c r="E41" s="31"/>
      <c r="F41" s="5">
        <v>367</v>
      </c>
      <c r="G41" s="40">
        <v>244</v>
      </c>
      <c r="H41" s="40">
        <v>123</v>
      </c>
      <c r="I41" s="5">
        <v>56</v>
      </c>
      <c r="J41" s="5">
        <v>42</v>
      </c>
      <c r="K41" s="5">
        <v>45</v>
      </c>
      <c r="L41" s="5">
        <v>46</v>
      </c>
      <c r="M41" s="5">
        <v>0</v>
      </c>
      <c r="N41" s="5">
        <v>0</v>
      </c>
      <c r="O41" s="5">
        <v>3</v>
      </c>
      <c r="P41" s="5">
        <v>0</v>
      </c>
      <c r="Q41" s="5">
        <v>129</v>
      </c>
      <c r="R41" s="5">
        <v>34</v>
      </c>
      <c r="S41" s="5">
        <v>0</v>
      </c>
      <c r="T41" s="5">
        <v>0</v>
      </c>
      <c r="U41" s="5">
        <v>4</v>
      </c>
      <c r="V41" s="5">
        <v>0</v>
      </c>
      <c r="W41" s="5">
        <v>7</v>
      </c>
      <c r="X41" s="5">
        <v>1</v>
      </c>
      <c r="Y41" s="5">
        <v>0</v>
      </c>
      <c r="Z41" s="5">
        <v>0</v>
      </c>
      <c r="AA41" s="5">
        <v>0</v>
      </c>
      <c r="AB41" s="5">
        <v>0</v>
      </c>
      <c r="AC41" s="79">
        <v>26.7029972752044</v>
      </c>
      <c r="AD41" s="41">
        <v>24.7956403269755</v>
      </c>
      <c r="AE41" s="41">
        <v>44.4141689373297</v>
      </c>
      <c r="AF41" s="32"/>
      <c r="AG41" s="30"/>
      <c r="AH41" s="42" t="str">
        <f t="shared" si="2"/>
        <v>行方市</v>
      </c>
      <c r="AI41" s="42"/>
      <c r="AJ41" s="30"/>
    </row>
    <row r="42" spans="1:36" ht="11.25" customHeight="1">
      <c r="A42" s="30"/>
      <c r="B42" s="30"/>
      <c r="C42" s="46" t="s">
        <v>12</v>
      </c>
      <c r="D42" s="46"/>
      <c r="E42" s="31"/>
      <c r="F42" s="5">
        <v>619</v>
      </c>
      <c r="G42" s="40">
        <v>304</v>
      </c>
      <c r="H42" s="40">
        <v>315</v>
      </c>
      <c r="I42" s="5">
        <v>144</v>
      </c>
      <c r="J42" s="5">
        <v>146</v>
      </c>
      <c r="K42" s="5">
        <v>57</v>
      </c>
      <c r="L42" s="5">
        <v>88</v>
      </c>
      <c r="M42" s="5">
        <v>6</v>
      </c>
      <c r="N42" s="5">
        <v>0</v>
      </c>
      <c r="O42" s="5">
        <v>7</v>
      </c>
      <c r="P42" s="5">
        <v>1</v>
      </c>
      <c r="Q42" s="5">
        <v>78</v>
      </c>
      <c r="R42" s="5">
        <v>72</v>
      </c>
      <c r="S42" s="5">
        <v>0</v>
      </c>
      <c r="T42" s="5">
        <v>1</v>
      </c>
      <c r="U42" s="5">
        <v>0</v>
      </c>
      <c r="V42" s="5">
        <v>0</v>
      </c>
      <c r="W42" s="5">
        <v>12</v>
      </c>
      <c r="X42" s="5">
        <v>7</v>
      </c>
      <c r="Y42" s="5">
        <v>0</v>
      </c>
      <c r="Z42" s="5">
        <v>0</v>
      </c>
      <c r="AA42" s="5">
        <v>0</v>
      </c>
      <c r="AB42" s="5">
        <v>0</v>
      </c>
      <c r="AC42" s="79">
        <v>46.8497576736672</v>
      </c>
      <c r="AD42" s="41">
        <v>23.4248788368336</v>
      </c>
      <c r="AE42" s="41">
        <v>24.3941841680129</v>
      </c>
      <c r="AF42" s="32"/>
      <c r="AG42" s="42"/>
      <c r="AH42" s="42" t="str">
        <f t="shared" si="2"/>
        <v>鉾田市</v>
      </c>
      <c r="AI42" s="42"/>
      <c r="AJ42" s="30"/>
    </row>
    <row r="43" spans="1:36" ht="11.25" customHeight="1">
      <c r="A43" s="30"/>
      <c r="B43" s="30"/>
      <c r="C43" s="99" t="s">
        <v>13</v>
      </c>
      <c r="D43" s="46"/>
      <c r="E43" s="31"/>
      <c r="F43" s="5">
        <v>234</v>
      </c>
      <c r="G43" s="40">
        <v>124</v>
      </c>
      <c r="H43" s="40">
        <v>110</v>
      </c>
      <c r="I43" s="5">
        <v>80</v>
      </c>
      <c r="J43" s="5">
        <v>71</v>
      </c>
      <c r="K43" s="5">
        <v>28</v>
      </c>
      <c r="L43" s="5">
        <v>36</v>
      </c>
      <c r="M43" s="5">
        <v>0</v>
      </c>
      <c r="N43" s="5">
        <v>0</v>
      </c>
      <c r="O43" s="5">
        <v>0</v>
      </c>
      <c r="P43" s="5">
        <v>0</v>
      </c>
      <c r="Q43" s="5">
        <v>11</v>
      </c>
      <c r="R43" s="5">
        <v>2</v>
      </c>
      <c r="S43" s="5">
        <v>0</v>
      </c>
      <c r="T43" s="5">
        <v>0</v>
      </c>
      <c r="U43" s="5">
        <v>0</v>
      </c>
      <c r="V43" s="5">
        <v>0</v>
      </c>
      <c r="W43" s="5">
        <v>5</v>
      </c>
      <c r="X43" s="5">
        <v>1</v>
      </c>
      <c r="Y43" s="5">
        <v>0</v>
      </c>
      <c r="Z43" s="5">
        <v>0</v>
      </c>
      <c r="AA43" s="5">
        <v>0</v>
      </c>
      <c r="AB43" s="5">
        <v>0</v>
      </c>
      <c r="AC43" s="79">
        <v>64.5299145299145</v>
      </c>
      <c r="AD43" s="41">
        <v>27.3504273504274</v>
      </c>
      <c r="AE43" s="41">
        <v>5.55555555555556</v>
      </c>
      <c r="AF43" s="32"/>
      <c r="AG43" s="42"/>
      <c r="AH43" s="44" t="str">
        <f t="shared" si="2"/>
        <v>つくばみらい市</v>
      </c>
      <c r="AI43" s="42"/>
      <c r="AJ43" s="30"/>
    </row>
    <row r="44" spans="1:36" ht="11.25" customHeight="1">
      <c r="A44" s="30"/>
      <c r="B44" s="30"/>
      <c r="C44" s="46" t="s">
        <v>14</v>
      </c>
      <c r="D44" s="46"/>
      <c r="E44" s="31"/>
      <c r="F44" s="5">
        <v>184</v>
      </c>
      <c r="G44" s="40">
        <v>86</v>
      </c>
      <c r="H44" s="40">
        <v>98</v>
      </c>
      <c r="I44" s="5">
        <v>49</v>
      </c>
      <c r="J44" s="5">
        <v>35</v>
      </c>
      <c r="K44" s="5">
        <v>17</v>
      </c>
      <c r="L44" s="5">
        <v>36</v>
      </c>
      <c r="M44" s="5">
        <v>0</v>
      </c>
      <c r="N44" s="5">
        <v>0</v>
      </c>
      <c r="O44" s="5">
        <v>4</v>
      </c>
      <c r="P44" s="5">
        <v>3</v>
      </c>
      <c r="Q44" s="5">
        <v>14</v>
      </c>
      <c r="R44" s="5">
        <v>14</v>
      </c>
      <c r="S44" s="5">
        <v>0</v>
      </c>
      <c r="T44" s="5">
        <v>0</v>
      </c>
      <c r="U44" s="5">
        <v>0</v>
      </c>
      <c r="V44" s="5">
        <v>0</v>
      </c>
      <c r="W44" s="5">
        <v>2</v>
      </c>
      <c r="X44" s="5">
        <v>10</v>
      </c>
      <c r="Y44" s="5">
        <v>0</v>
      </c>
      <c r="Z44" s="5">
        <v>0</v>
      </c>
      <c r="AA44" s="5">
        <v>0</v>
      </c>
      <c r="AB44" s="5">
        <v>0</v>
      </c>
      <c r="AC44" s="79">
        <v>45.6521739130435</v>
      </c>
      <c r="AD44" s="41">
        <v>28.804347826087</v>
      </c>
      <c r="AE44" s="41">
        <v>15.2173913043478</v>
      </c>
      <c r="AF44" s="32"/>
      <c r="AG44" s="42"/>
      <c r="AH44" s="42" t="str">
        <f t="shared" si="2"/>
        <v>小美玉市</v>
      </c>
      <c r="AI44" s="42"/>
      <c r="AJ44" s="30"/>
    </row>
    <row r="45" spans="1:36" ht="11.25" customHeight="1">
      <c r="A45" s="30"/>
      <c r="B45" s="30"/>
      <c r="C45" s="46" t="s">
        <v>39</v>
      </c>
      <c r="D45" s="46"/>
      <c r="E45" s="31"/>
      <c r="F45" s="3">
        <v>139</v>
      </c>
      <c r="G45" s="40">
        <v>91</v>
      </c>
      <c r="H45" s="40">
        <v>48</v>
      </c>
      <c r="I45" s="5">
        <v>16</v>
      </c>
      <c r="J45" s="5">
        <v>3</v>
      </c>
      <c r="K45" s="5">
        <v>22</v>
      </c>
      <c r="L45" s="5">
        <v>7</v>
      </c>
      <c r="M45" s="5">
        <v>6</v>
      </c>
      <c r="N45" s="5">
        <v>0</v>
      </c>
      <c r="O45" s="5">
        <v>0</v>
      </c>
      <c r="P45" s="5">
        <v>0</v>
      </c>
      <c r="Q45" s="5">
        <v>43</v>
      </c>
      <c r="R45" s="5">
        <v>34</v>
      </c>
      <c r="S45" s="5">
        <v>0</v>
      </c>
      <c r="T45" s="5">
        <v>0</v>
      </c>
      <c r="U45" s="5">
        <v>4</v>
      </c>
      <c r="V45" s="5">
        <v>4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79">
        <v>13.6690647482014</v>
      </c>
      <c r="AD45" s="41">
        <v>20.863309352518</v>
      </c>
      <c r="AE45" s="41">
        <v>55.3956834532374</v>
      </c>
      <c r="AF45" s="32"/>
      <c r="AG45" s="42"/>
      <c r="AH45" s="42" t="str">
        <f aca="true" t="shared" si="3" ref="AH45:AH56">C45</f>
        <v>茨城町</v>
      </c>
      <c r="AI45" s="42"/>
      <c r="AJ45" s="30"/>
    </row>
    <row r="46" spans="1:36" ht="11.25" customHeight="1">
      <c r="A46" s="30"/>
      <c r="B46" s="30"/>
      <c r="C46" s="46" t="s">
        <v>40</v>
      </c>
      <c r="D46" s="46"/>
      <c r="E46" s="31"/>
      <c r="F46" s="3">
        <v>65</v>
      </c>
      <c r="G46" s="40">
        <v>29</v>
      </c>
      <c r="H46" s="40">
        <v>36</v>
      </c>
      <c r="I46" s="5">
        <v>2</v>
      </c>
      <c r="J46" s="5">
        <v>4</v>
      </c>
      <c r="K46" s="5">
        <v>7</v>
      </c>
      <c r="L46" s="5">
        <v>15</v>
      </c>
      <c r="M46" s="5">
        <v>0</v>
      </c>
      <c r="N46" s="5">
        <v>0</v>
      </c>
      <c r="O46" s="5">
        <v>2</v>
      </c>
      <c r="P46" s="5">
        <v>0</v>
      </c>
      <c r="Q46" s="5">
        <v>18</v>
      </c>
      <c r="R46" s="5">
        <v>17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3</v>
      </c>
      <c r="AC46" s="79">
        <v>9.23076923076923</v>
      </c>
      <c r="AD46" s="41">
        <v>33.8461538461539</v>
      </c>
      <c r="AE46" s="41">
        <v>58.4615384615385</v>
      </c>
      <c r="AF46" s="32"/>
      <c r="AG46" s="42"/>
      <c r="AH46" s="42" t="str">
        <f t="shared" si="3"/>
        <v>大洗町</v>
      </c>
      <c r="AI46" s="42"/>
      <c r="AJ46" s="30"/>
    </row>
    <row r="47" spans="1:36" ht="11.25" customHeight="1">
      <c r="A47" s="30"/>
      <c r="B47" s="30"/>
      <c r="C47" s="46" t="s">
        <v>15</v>
      </c>
      <c r="D47" s="46"/>
      <c r="E47" s="31"/>
      <c r="F47" s="3">
        <v>68</v>
      </c>
      <c r="G47" s="40">
        <v>48</v>
      </c>
      <c r="H47" s="40">
        <v>20</v>
      </c>
      <c r="I47" s="5">
        <v>2</v>
      </c>
      <c r="J47" s="5">
        <v>3</v>
      </c>
      <c r="K47" s="5">
        <v>9</v>
      </c>
      <c r="L47" s="5">
        <v>7</v>
      </c>
      <c r="M47" s="5">
        <v>1</v>
      </c>
      <c r="N47" s="5">
        <v>0</v>
      </c>
      <c r="O47" s="5">
        <v>2</v>
      </c>
      <c r="P47" s="5">
        <v>0</v>
      </c>
      <c r="Q47" s="5">
        <v>31</v>
      </c>
      <c r="R47" s="5">
        <v>9</v>
      </c>
      <c r="S47" s="5">
        <v>0</v>
      </c>
      <c r="T47" s="5">
        <v>0</v>
      </c>
      <c r="U47" s="5">
        <v>2</v>
      </c>
      <c r="V47" s="5">
        <v>1</v>
      </c>
      <c r="W47" s="5">
        <v>1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79">
        <v>7.35294117647059</v>
      </c>
      <c r="AD47" s="41">
        <v>23.5294117647059</v>
      </c>
      <c r="AE47" s="41">
        <v>58.8235294117647</v>
      </c>
      <c r="AF47" s="32"/>
      <c r="AG47" s="42"/>
      <c r="AH47" s="42" t="str">
        <f t="shared" si="3"/>
        <v>城里町</v>
      </c>
      <c r="AI47" s="42"/>
      <c r="AJ47" s="30"/>
    </row>
    <row r="48" spans="1:36" ht="11.25" customHeight="1">
      <c r="A48" s="30"/>
      <c r="B48" s="30"/>
      <c r="C48" s="46" t="s">
        <v>52</v>
      </c>
      <c r="D48" s="46"/>
      <c r="E48" s="31"/>
      <c r="F48" s="3">
        <v>160</v>
      </c>
      <c r="G48" s="40">
        <v>52</v>
      </c>
      <c r="H48" s="40">
        <v>108</v>
      </c>
      <c r="I48" s="40">
        <v>20</v>
      </c>
      <c r="J48" s="40">
        <v>24</v>
      </c>
      <c r="K48" s="40">
        <v>17</v>
      </c>
      <c r="L48" s="40">
        <v>46</v>
      </c>
      <c r="M48" s="40">
        <v>0</v>
      </c>
      <c r="N48" s="40">
        <v>2</v>
      </c>
      <c r="O48" s="40">
        <v>2</v>
      </c>
      <c r="P48" s="40">
        <v>0</v>
      </c>
      <c r="Q48" s="40">
        <v>10</v>
      </c>
      <c r="R48" s="40">
        <v>27</v>
      </c>
      <c r="S48" s="40">
        <v>0</v>
      </c>
      <c r="T48" s="40">
        <v>0</v>
      </c>
      <c r="U48" s="40">
        <v>0</v>
      </c>
      <c r="V48" s="40">
        <v>7</v>
      </c>
      <c r="W48" s="40">
        <v>3</v>
      </c>
      <c r="X48" s="40">
        <v>2</v>
      </c>
      <c r="Y48" s="40">
        <v>0</v>
      </c>
      <c r="Z48" s="40">
        <v>0</v>
      </c>
      <c r="AA48" s="40">
        <v>0</v>
      </c>
      <c r="AB48" s="40">
        <v>2</v>
      </c>
      <c r="AC48" s="79">
        <v>27.5</v>
      </c>
      <c r="AD48" s="41">
        <v>39.375</v>
      </c>
      <c r="AE48" s="41">
        <v>24.375</v>
      </c>
      <c r="AF48" s="32"/>
      <c r="AG48" s="42"/>
      <c r="AH48" s="42" t="str">
        <f t="shared" si="3"/>
        <v>東海村</v>
      </c>
      <c r="AI48" s="42"/>
      <c r="AJ48" s="30"/>
    </row>
    <row r="49" spans="1:36" ht="11.25" customHeight="1">
      <c r="A49" s="30"/>
      <c r="B49" s="30"/>
      <c r="C49" s="46" t="s">
        <v>41</v>
      </c>
      <c r="D49" s="46"/>
      <c r="E49" s="31"/>
      <c r="F49" s="3">
        <v>113</v>
      </c>
      <c r="G49" s="40">
        <v>57</v>
      </c>
      <c r="H49" s="40">
        <v>56</v>
      </c>
      <c r="I49" s="40">
        <v>12</v>
      </c>
      <c r="J49" s="40">
        <v>5</v>
      </c>
      <c r="K49" s="40">
        <v>9</v>
      </c>
      <c r="L49" s="40">
        <v>22</v>
      </c>
      <c r="M49" s="40">
        <v>0</v>
      </c>
      <c r="N49" s="40">
        <v>2</v>
      </c>
      <c r="O49" s="40">
        <v>1</v>
      </c>
      <c r="P49" s="40">
        <v>0</v>
      </c>
      <c r="Q49" s="40">
        <v>33</v>
      </c>
      <c r="R49" s="40">
        <v>24</v>
      </c>
      <c r="S49" s="40">
        <v>1</v>
      </c>
      <c r="T49" s="40">
        <v>0</v>
      </c>
      <c r="U49" s="40">
        <v>0</v>
      </c>
      <c r="V49" s="40">
        <v>0</v>
      </c>
      <c r="W49" s="40">
        <v>1</v>
      </c>
      <c r="X49" s="40">
        <v>3</v>
      </c>
      <c r="Y49" s="40">
        <v>0</v>
      </c>
      <c r="Z49" s="40">
        <v>0</v>
      </c>
      <c r="AA49" s="40">
        <v>0</v>
      </c>
      <c r="AB49" s="40">
        <v>0</v>
      </c>
      <c r="AC49" s="79">
        <v>15.0442477876106</v>
      </c>
      <c r="AD49" s="41">
        <v>27.4336283185841</v>
      </c>
      <c r="AE49" s="41">
        <v>51.3274336283186</v>
      </c>
      <c r="AF49" s="32"/>
      <c r="AG49" s="42"/>
      <c r="AH49" s="42" t="str">
        <f t="shared" si="3"/>
        <v>大子町</v>
      </c>
      <c r="AI49" s="42"/>
      <c r="AJ49" s="30"/>
    </row>
    <row r="50" spans="1:36" s="38" customFormat="1" ht="11.25" customHeight="1">
      <c r="A50" s="33"/>
      <c r="B50" s="33"/>
      <c r="C50" s="46" t="s">
        <v>42</v>
      </c>
      <c r="D50" s="46"/>
      <c r="E50" s="34"/>
      <c r="F50" s="14">
        <v>0</v>
      </c>
      <c r="G50" s="40">
        <v>0</v>
      </c>
      <c r="H50" s="40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2">
        <v>0</v>
      </c>
      <c r="U50" s="2">
        <v>0</v>
      </c>
      <c r="V50" s="2">
        <v>0</v>
      </c>
      <c r="W50" s="14">
        <v>0</v>
      </c>
      <c r="X50" s="2">
        <v>0</v>
      </c>
      <c r="Y50" s="14">
        <v>0</v>
      </c>
      <c r="Z50" s="2">
        <v>0</v>
      </c>
      <c r="AA50" s="14">
        <v>0</v>
      </c>
      <c r="AB50" s="2">
        <v>0</v>
      </c>
      <c r="AC50" s="81">
        <v>0</v>
      </c>
      <c r="AD50" s="82">
        <v>0</v>
      </c>
      <c r="AE50" s="82">
        <v>0</v>
      </c>
      <c r="AF50" s="32"/>
      <c r="AG50" s="42"/>
      <c r="AH50" s="42" t="str">
        <f t="shared" si="3"/>
        <v>美浦村</v>
      </c>
      <c r="AI50" s="42"/>
      <c r="AJ50" s="33"/>
    </row>
    <row r="51" spans="1:36" ht="11.25" customHeight="1">
      <c r="A51" s="30"/>
      <c r="B51" s="30"/>
      <c r="C51" s="46" t="s">
        <v>43</v>
      </c>
      <c r="D51" s="46"/>
      <c r="E51" s="31"/>
      <c r="F51" s="3">
        <v>367</v>
      </c>
      <c r="G51" s="40">
        <v>251</v>
      </c>
      <c r="H51" s="40">
        <v>116</v>
      </c>
      <c r="I51" s="40">
        <v>123</v>
      </c>
      <c r="J51" s="40">
        <v>28</v>
      </c>
      <c r="K51" s="40">
        <v>68</v>
      </c>
      <c r="L51" s="40">
        <v>65</v>
      </c>
      <c r="M51" s="40">
        <v>3</v>
      </c>
      <c r="N51" s="40">
        <v>1</v>
      </c>
      <c r="O51" s="40">
        <v>4</v>
      </c>
      <c r="P51" s="40">
        <v>0</v>
      </c>
      <c r="Q51" s="40">
        <v>39</v>
      </c>
      <c r="R51" s="40">
        <v>15</v>
      </c>
      <c r="S51" s="40">
        <v>0</v>
      </c>
      <c r="T51" s="40">
        <v>0</v>
      </c>
      <c r="U51" s="40">
        <v>3</v>
      </c>
      <c r="V51" s="40">
        <v>4</v>
      </c>
      <c r="W51" s="40">
        <v>11</v>
      </c>
      <c r="X51" s="40">
        <v>3</v>
      </c>
      <c r="Y51" s="40">
        <v>0</v>
      </c>
      <c r="Z51" s="40">
        <v>0</v>
      </c>
      <c r="AA51" s="40">
        <v>0</v>
      </c>
      <c r="AB51" s="40">
        <v>0</v>
      </c>
      <c r="AC51" s="79">
        <v>41.1444141689373</v>
      </c>
      <c r="AD51" s="41">
        <v>36.2397820163488</v>
      </c>
      <c r="AE51" s="41">
        <v>14.7138964577657</v>
      </c>
      <c r="AF51" s="32"/>
      <c r="AG51" s="42"/>
      <c r="AH51" s="42" t="str">
        <f t="shared" si="3"/>
        <v>阿見町</v>
      </c>
      <c r="AI51" s="42"/>
      <c r="AJ51" s="30"/>
    </row>
    <row r="52" spans="1:36" ht="11.25" customHeight="1">
      <c r="A52" s="30"/>
      <c r="B52" s="30"/>
      <c r="C52" s="46" t="s">
        <v>44</v>
      </c>
      <c r="D52" s="46"/>
      <c r="E52" s="31"/>
      <c r="F52" s="2">
        <v>0</v>
      </c>
      <c r="G52" s="40">
        <v>0</v>
      </c>
      <c r="H52" s="40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81">
        <v>0</v>
      </c>
      <c r="AD52" s="82">
        <v>0</v>
      </c>
      <c r="AE52" s="82">
        <v>0</v>
      </c>
      <c r="AF52" s="32"/>
      <c r="AG52" s="42"/>
      <c r="AH52" s="42" t="str">
        <f t="shared" si="3"/>
        <v>河内町</v>
      </c>
      <c r="AI52" s="42"/>
      <c r="AJ52" s="30"/>
    </row>
    <row r="53" spans="1:36" ht="11.25" customHeight="1">
      <c r="A53" s="30"/>
      <c r="B53" s="30"/>
      <c r="C53" s="46" t="s">
        <v>45</v>
      </c>
      <c r="D53" s="46"/>
      <c r="E53" s="31"/>
      <c r="F53" s="3">
        <v>186</v>
      </c>
      <c r="G53" s="40">
        <v>97</v>
      </c>
      <c r="H53" s="40">
        <v>89</v>
      </c>
      <c r="I53" s="40">
        <v>11</v>
      </c>
      <c r="J53" s="40">
        <v>7</v>
      </c>
      <c r="K53" s="40">
        <v>37</v>
      </c>
      <c r="L53" s="40">
        <v>23</v>
      </c>
      <c r="M53" s="40">
        <v>0</v>
      </c>
      <c r="N53" s="40">
        <v>0</v>
      </c>
      <c r="O53" s="40">
        <v>1</v>
      </c>
      <c r="P53" s="40">
        <v>0</v>
      </c>
      <c r="Q53" s="40">
        <v>45</v>
      </c>
      <c r="R53" s="40">
        <v>56</v>
      </c>
      <c r="S53" s="40">
        <v>0</v>
      </c>
      <c r="T53" s="40">
        <v>0</v>
      </c>
      <c r="U53" s="40">
        <v>0</v>
      </c>
      <c r="V53" s="40">
        <v>2</v>
      </c>
      <c r="W53" s="40">
        <v>3</v>
      </c>
      <c r="X53" s="40">
        <v>1</v>
      </c>
      <c r="Y53" s="40">
        <v>0</v>
      </c>
      <c r="Z53" s="40">
        <v>0</v>
      </c>
      <c r="AA53" s="40">
        <v>0</v>
      </c>
      <c r="AB53" s="40">
        <v>0</v>
      </c>
      <c r="AC53" s="79">
        <v>9.67741935483871</v>
      </c>
      <c r="AD53" s="41">
        <v>32.258064516129</v>
      </c>
      <c r="AE53" s="41">
        <v>54.3010752688172</v>
      </c>
      <c r="AF53" s="32"/>
      <c r="AG53" s="42"/>
      <c r="AH53" s="42" t="str">
        <f t="shared" si="3"/>
        <v>八千代町</v>
      </c>
      <c r="AI53" s="42"/>
      <c r="AJ53" s="30"/>
    </row>
    <row r="54" spans="1:36" ht="11.25" customHeight="1">
      <c r="A54" s="30"/>
      <c r="B54" s="30"/>
      <c r="C54" s="46" t="s">
        <v>46</v>
      </c>
      <c r="D54" s="46"/>
      <c r="E54" s="31"/>
      <c r="F54" s="2">
        <v>0</v>
      </c>
      <c r="G54" s="40">
        <v>0</v>
      </c>
      <c r="H54" s="40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14">
        <v>0</v>
      </c>
      <c r="U54" s="14">
        <v>0</v>
      </c>
      <c r="V54" s="14">
        <v>0</v>
      </c>
      <c r="W54" s="2">
        <v>0</v>
      </c>
      <c r="X54" s="14">
        <v>0</v>
      </c>
      <c r="Y54" s="2">
        <v>0</v>
      </c>
      <c r="Z54" s="14">
        <v>0</v>
      </c>
      <c r="AA54" s="2">
        <v>0</v>
      </c>
      <c r="AB54" s="2">
        <v>0</v>
      </c>
      <c r="AC54" s="81">
        <v>0</v>
      </c>
      <c r="AD54" s="82">
        <v>0</v>
      </c>
      <c r="AE54" s="82">
        <v>0</v>
      </c>
      <c r="AF54" s="32"/>
      <c r="AG54" s="42"/>
      <c r="AH54" s="42" t="str">
        <f t="shared" si="3"/>
        <v>五霞町</v>
      </c>
      <c r="AI54" s="42"/>
      <c r="AJ54" s="30"/>
    </row>
    <row r="55" spans="1:36" ht="11.25" customHeight="1">
      <c r="A55" s="53"/>
      <c r="B55" s="53"/>
      <c r="C55" s="46" t="s">
        <v>47</v>
      </c>
      <c r="D55" s="46"/>
      <c r="E55" s="54"/>
      <c r="F55" s="3">
        <v>274</v>
      </c>
      <c r="G55" s="40">
        <v>150</v>
      </c>
      <c r="H55" s="40">
        <v>124</v>
      </c>
      <c r="I55" s="40">
        <v>94</v>
      </c>
      <c r="J55" s="40">
        <v>75</v>
      </c>
      <c r="K55" s="40">
        <v>37</v>
      </c>
      <c r="L55" s="40">
        <v>37</v>
      </c>
      <c r="M55" s="40">
        <v>0</v>
      </c>
      <c r="N55" s="40">
        <v>0</v>
      </c>
      <c r="O55" s="40">
        <v>0</v>
      </c>
      <c r="P55" s="40">
        <v>0</v>
      </c>
      <c r="Q55" s="40">
        <v>14</v>
      </c>
      <c r="R55" s="40">
        <v>8</v>
      </c>
      <c r="S55" s="40">
        <v>0</v>
      </c>
      <c r="T55" s="40">
        <v>0</v>
      </c>
      <c r="U55" s="40">
        <v>0</v>
      </c>
      <c r="V55" s="40">
        <v>0</v>
      </c>
      <c r="W55" s="40">
        <v>5</v>
      </c>
      <c r="X55" s="40">
        <v>4</v>
      </c>
      <c r="Y55" s="40">
        <v>0</v>
      </c>
      <c r="Z55" s="40">
        <v>0</v>
      </c>
      <c r="AA55" s="40">
        <v>0</v>
      </c>
      <c r="AB55" s="40">
        <v>0</v>
      </c>
      <c r="AC55" s="79">
        <v>61.6788321167883</v>
      </c>
      <c r="AD55" s="41">
        <v>27.007299270073</v>
      </c>
      <c r="AE55" s="41">
        <v>8.02919708029197</v>
      </c>
      <c r="AF55" s="55"/>
      <c r="AG55" s="56"/>
      <c r="AH55" s="56" t="str">
        <f t="shared" si="3"/>
        <v>境町</v>
      </c>
      <c r="AI55" s="56"/>
      <c r="AJ55" s="53"/>
    </row>
    <row r="56" spans="1:36" s="38" customFormat="1" ht="11.25" customHeight="1">
      <c r="A56" s="33"/>
      <c r="B56" s="33"/>
      <c r="C56" s="46" t="s">
        <v>48</v>
      </c>
      <c r="D56" s="46"/>
      <c r="E56" s="34"/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14">
        <v>0</v>
      </c>
      <c r="U56" s="14">
        <v>0</v>
      </c>
      <c r="V56" s="14">
        <v>0</v>
      </c>
      <c r="W56" s="2">
        <v>0</v>
      </c>
      <c r="X56" s="14">
        <v>0</v>
      </c>
      <c r="Y56" s="2">
        <v>0</v>
      </c>
      <c r="Z56" s="14">
        <v>0</v>
      </c>
      <c r="AA56" s="2">
        <v>0</v>
      </c>
      <c r="AB56" s="2">
        <v>0</v>
      </c>
      <c r="AC56" s="81">
        <v>0</v>
      </c>
      <c r="AD56" s="82">
        <v>0</v>
      </c>
      <c r="AE56" s="82">
        <v>0</v>
      </c>
      <c r="AF56" s="32"/>
      <c r="AG56" s="42"/>
      <c r="AH56" s="42" t="str">
        <f t="shared" si="3"/>
        <v>利根町</v>
      </c>
      <c r="AI56" s="42"/>
      <c r="AJ56" s="33"/>
    </row>
    <row r="57" spans="1:36" ht="11.25" customHeight="1">
      <c r="A57" s="30"/>
      <c r="B57" s="30"/>
      <c r="C57" s="30"/>
      <c r="D57" s="30"/>
      <c r="E57" s="3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F57" s="32"/>
      <c r="AG57" s="30"/>
      <c r="AH57" s="30"/>
      <c r="AI57" s="30"/>
      <c r="AJ57" s="30"/>
    </row>
    <row r="58" spans="1:36" ht="11.25" customHeight="1">
      <c r="A58" s="30"/>
      <c r="B58" s="150" t="s">
        <v>55</v>
      </c>
      <c r="C58" s="150"/>
      <c r="D58" s="150"/>
      <c r="E58" s="31"/>
      <c r="F58" s="5">
        <v>19843</v>
      </c>
      <c r="G58" s="5">
        <v>9643</v>
      </c>
      <c r="H58" s="5">
        <v>10200</v>
      </c>
      <c r="I58" s="5">
        <v>5676</v>
      </c>
      <c r="J58" s="5">
        <v>5803</v>
      </c>
      <c r="K58" s="5">
        <v>1201</v>
      </c>
      <c r="L58" s="5">
        <v>2287</v>
      </c>
      <c r="M58" s="5">
        <v>772</v>
      </c>
      <c r="N58" s="5">
        <v>335</v>
      </c>
      <c r="O58" s="5">
        <v>113</v>
      </c>
      <c r="P58" s="5">
        <v>27</v>
      </c>
      <c r="Q58" s="5">
        <v>1372</v>
      </c>
      <c r="R58" s="5">
        <v>1240</v>
      </c>
      <c r="S58" s="5">
        <v>16</v>
      </c>
      <c r="T58" s="5">
        <v>26</v>
      </c>
      <c r="U58" s="5">
        <v>61</v>
      </c>
      <c r="V58" s="5">
        <v>135</v>
      </c>
      <c r="W58" s="5">
        <v>432</v>
      </c>
      <c r="X58" s="5">
        <v>346</v>
      </c>
      <c r="Y58" s="5">
        <v>0</v>
      </c>
      <c r="Z58" s="5">
        <v>1</v>
      </c>
      <c r="AA58" s="5">
        <v>0</v>
      </c>
      <c r="AB58" s="5">
        <v>11</v>
      </c>
      <c r="AC58" s="80">
        <v>57.8491155571234</v>
      </c>
      <c r="AD58" s="57">
        <v>17.5779871995162</v>
      </c>
      <c r="AE58" s="57">
        <v>13.4304288666028</v>
      </c>
      <c r="AF58" s="58"/>
      <c r="AG58" s="136" t="str">
        <f aca="true" t="shared" si="4" ref="AG58:AG68">B58</f>
        <v>普通科</v>
      </c>
      <c r="AH58" s="136"/>
      <c r="AI58" s="136"/>
      <c r="AJ58" s="22"/>
    </row>
    <row r="59" spans="1:36" ht="11.25" customHeight="1">
      <c r="A59" s="30"/>
      <c r="B59" s="135" t="s">
        <v>56</v>
      </c>
      <c r="C59" s="135"/>
      <c r="D59" s="135"/>
      <c r="E59" s="31"/>
      <c r="F59" s="5">
        <v>498</v>
      </c>
      <c r="G59" s="5">
        <v>312</v>
      </c>
      <c r="H59" s="5">
        <v>186</v>
      </c>
      <c r="I59" s="5">
        <v>10</v>
      </c>
      <c r="J59" s="5">
        <v>12</v>
      </c>
      <c r="K59" s="5">
        <v>57</v>
      </c>
      <c r="L59" s="5">
        <v>49</v>
      </c>
      <c r="M59" s="5">
        <v>4</v>
      </c>
      <c r="N59" s="5">
        <v>0</v>
      </c>
      <c r="O59" s="5">
        <v>7</v>
      </c>
      <c r="P59" s="5">
        <v>1</v>
      </c>
      <c r="Q59" s="5">
        <v>223</v>
      </c>
      <c r="R59" s="5">
        <v>103</v>
      </c>
      <c r="S59" s="5">
        <v>0</v>
      </c>
      <c r="T59" s="5">
        <v>1</v>
      </c>
      <c r="U59" s="5">
        <v>6</v>
      </c>
      <c r="V59" s="5">
        <v>11</v>
      </c>
      <c r="W59" s="5">
        <v>5</v>
      </c>
      <c r="X59" s="5">
        <v>9</v>
      </c>
      <c r="Y59" s="5">
        <v>0</v>
      </c>
      <c r="Z59" s="5">
        <v>0</v>
      </c>
      <c r="AA59" s="5">
        <v>0</v>
      </c>
      <c r="AB59" s="5">
        <v>0</v>
      </c>
      <c r="AC59" s="80">
        <v>4.41767068273092</v>
      </c>
      <c r="AD59" s="57">
        <v>21.285140562249</v>
      </c>
      <c r="AE59" s="57">
        <v>65.6626506024096</v>
      </c>
      <c r="AF59" s="58"/>
      <c r="AG59" s="110" t="str">
        <f t="shared" si="4"/>
        <v>農業に関する学科</v>
      </c>
      <c r="AH59" s="110"/>
      <c r="AI59" s="110"/>
      <c r="AJ59" s="22"/>
    </row>
    <row r="60" spans="1:36" ht="11.25" customHeight="1">
      <c r="A60" s="30"/>
      <c r="B60" s="135" t="s">
        <v>57</v>
      </c>
      <c r="C60" s="135"/>
      <c r="D60" s="135"/>
      <c r="E60" s="31"/>
      <c r="F60" s="5">
        <v>1797</v>
      </c>
      <c r="G60" s="5">
        <v>1647</v>
      </c>
      <c r="H60" s="5">
        <v>150</v>
      </c>
      <c r="I60" s="5">
        <v>217</v>
      </c>
      <c r="J60" s="5">
        <v>19</v>
      </c>
      <c r="K60" s="5">
        <v>257</v>
      </c>
      <c r="L60" s="5">
        <v>38</v>
      </c>
      <c r="M60" s="5">
        <v>3</v>
      </c>
      <c r="N60" s="5">
        <v>0</v>
      </c>
      <c r="O60" s="5">
        <v>50</v>
      </c>
      <c r="P60" s="5">
        <v>2</v>
      </c>
      <c r="Q60" s="5">
        <v>1089</v>
      </c>
      <c r="R60" s="5">
        <v>81</v>
      </c>
      <c r="S60" s="5">
        <v>0</v>
      </c>
      <c r="T60" s="5">
        <v>0</v>
      </c>
      <c r="U60" s="5">
        <v>5</v>
      </c>
      <c r="V60" s="5">
        <v>1</v>
      </c>
      <c r="W60" s="5">
        <v>26</v>
      </c>
      <c r="X60" s="5">
        <v>9</v>
      </c>
      <c r="Y60" s="5">
        <v>0</v>
      </c>
      <c r="Z60" s="5">
        <v>0</v>
      </c>
      <c r="AA60" s="5">
        <v>3</v>
      </c>
      <c r="AB60" s="5">
        <v>0</v>
      </c>
      <c r="AC60" s="80">
        <v>13.132999443517</v>
      </c>
      <c r="AD60" s="57">
        <v>16.4162493043962</v>
      </c>
      <c r="AE60" s="57">
        <v>65.2754590984975</v>
      </c>
      <c r="AF60" s="58"/>
      <c r="AG60" s="110" t="str">
        <f t="shared" si="4"/>
        <v>工業に関する学科</v>
      </c>
      <c r="AH60" s="110"/>
      <c r="AI60" s="110"/>
      <c r="AJ60" s="22"/>
    </row>
    <row r="61" spans="1:36" ht="11.25" customHeight="1">
      <c r="A61" s="30"/>
      <c r="B61" s="135" t="s">
        <v>58</v>
      </c>
      <c r="C61" s="135"/>
      <c r="D61" s="135"/>
      <c r="E61" s="31"/>
      <c r="F61" s="5">
        <v>1507</v>
      </c>
      <c r="G61" s="5">
        <v>644</v>
      </c>
      <c r="H61" s="5">
        <v>863</v>
      </c>
      <c r="I61" s="5">
        <v>190</v>
      </c>
      <c r="J61" s="5">
        <v>138</v>
      </c>
      <c r="K61" s="5">
        <v>146</v>
      </c>
      <c r="L61" s="5">
        <v>269</v>
      </c>
      <c r="M61" s="5">
        <v>4</v>
      </c>
      <c r="N61" s="5">
        <v>6</v>
      </c>
      <c r="O61" s="5">
        <v>12</v>
      </c>
      <c r="P61" s="5">
        <v>2</v>
      </c>
      <c r="Q61" s="5">
        <v>279</v>
      </c>
      <c r="R61" s="5">
        <v>417</v>
      </c>
      <c r="S61" s="5">
        <v>0</v>
      </c>
      <c r="T61" s="5">
        <v>3</v>
      </c>
      <c r="U61" s="5">
        <v>2</v>
      </c>
      <c r="V61" s="5">
        <v>7</v>
      </c>
      <c r="W61" s="5">
        <v>11</v>
      </c>
      <c r="X61" s="5">
        <v>21</v>
      </c>
      <c r="Y61" s="5">
        <v>0</v>
      </c>
      <c r="Z61" s="5">
        <v>0</v>
      </c>
      <c r="AA61" s="5">
        <v>1</v>
      </c>
      <c r="AB61" s="5">
        <v>4</v>
      </c>
      <c r="AC61" s="80">
        <v>21.765096217651</v>
      </c>
      <c r="AD61" s="57">
        <v>27.5381552753816</v>
      </c>
      <c r="AE61" s="57">
        <v>46.7153284671533</v>
      </c>
      <c r="AF61" s="58"/>
      <c r="AG61" s="110" t="str">
        <f t="shared" si="4"/>
        <v>商業に関する学科</v>
      </c>
      <c r="AH61" s="110"/>
      <c r="AI61" s="110"/>
      <c r="AJ61" s="22"/>
    </row>
    <row r="62" spans="2:36" ht="11.25" customHeight="1">
      <c r="B62" s="135" t="s">
        <v>59</v>
      </c>
      <c r="C62" s="135"/>
      <c r="D62" s="135"/>
      <c r="E62" s="31"/>
      <c r="F62" s="5">
        <v>88</v>
      </c>
      <c r="G62" s="5">
        <v>73</v>
      </c>
      <c r="H62" s="5">
        <v>15</v>
      </c>
      <c r="I62" s="5">
        <v>2</v>
      </c>
      <c r="J62" s="5">
        <v>0</v>
      </c>
      <c r="K62" s="5">
        <v>8</v>
      </c>
      <c r="L62" s="5">
        <v>1</v>
      </c>
      <c r="M62" s="5">
        <v>0</v>
      </c>
      <c r="N62" s="5">
        <v>0</v>
      </c>
      <c r="O62" s="5">
        <v>5</v>
      </c>
      <c r="P62" s="5">
        <v>1</v>
      </c>
      <c r="Q62" s="5">
        <v>57</v>
      </c>
      <c r="R62" s="5">
        <v>13</v>
      </c>
      <c r="S62" s="5">
        <v>0</v>
      </c>
      <c r="T62" s="5">
        <v>0</v>
      </c>
      <c r="U62" s="5">
        <v>0</v>
      </c>
      <c r="V62" s="5">
        <v>0</v>
      </c>
      <c r="W62" s="5">
        <v>1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80">
        <v>2.27272727272727</v>
      </c>
      <c r="AD62" s="57">
        <v>10.2272727272727</v>
      </c>
      <c r="AE62" s="57">
        <v>79.5454545454546</v>
      </c>
      <c r="AF62" s="58"/>
      <c r="AG62" s="110" t="str">
        <f t="shared" si="4"/>
        <v>水産に関する学科</v>
      </c>
      <c r="AH62" s="110"/>
      <c r="AI62" s="110"/>
      <c r="AJ62" s="22"/>
    </row>
    <row r="63" spans="2:36" ht="11.25" customHeight="1">
      <c r="B63" s="135" t="s">
        <v>60</v>
      </c>
      <c r="C63" s="135"/>
      <c r="D63" s="135"/>
      <c r="E63" s="31"/>
      <c r="F63" s="5">
        <v>260</v>
      </c>
      <c r="G63" s="5">
        <v>3</v>
      </c>
      <c r="H63" s="5">
        <v>257</v>
      </c>
      <c r="I63" s="5">
        <v>0</v>
      </c>
      <c r="J63" s="5">
        <v>62</v>
      </c>
      <c r="K63" s="5">
        <v>1</v>
      </c>
      <c r="L63" s="5">
        <v>116</v>
      </c>
      <c r="M63" s="5">
        <v>0</v>
      </c>
      <c r="N63" s="5">
        <v>3</v>
      </c>
      <c r="O63" s="5">
        <v>0</v>
      </c>
      <c r="P63" s="5">
        <v>0</v>
      </c>
      <c r="Q63" s="5">
        <v>2</v>
      </c>
      <c r="R63" s="5">
        <v>59</v>
      </c>
      <c r="S63" s="5">
        <v>0</v>
      </c>
      <c r="T63" s="5">
        <v>1</v>
      </c>
      <c r="U63" s="5">
        <v>0</v>
      </c>
      <c r="V63" s="5">
        <v>8</v>
      </c>
      <c r="W63" s="5">
        <v>0</v>
      </c>
      <c r="X63" s="5">
        <v>8</v>
      </c>
      <c r="Y63" s="5">
        <v>0</v>
      </c>
      <c r="Z63" s="5">
        <v>0</v>
      </c>
      <c r="AA63" s="5">
        <v>0</v>
      </c>
      <c r="AB63" s="5">
        <v>0</v>
      </c>
      <c r="AC63" s="83">
        <v>23.8461538461538</v>
      </c>
      <c r="AD63" s="13">
        <v>45</v>
      </c>
      <c r="AE63" s="13">
        <v>23.8461538461538</v>
      </c>
      <c r="AF63" s="58"/>
      <c r="AG63" s="110" t="str">
        <f t="shared" si="4"/>
        <v>家庭に関する学科</v>
      </c>
      <c r="AH63" s="110"/>
      <c r="AI63" s="110"/>
      <c r="AJ63" s="22"/>
    </row>
    <row r="64" spans="2:36" ht="11.25" customHeight="1">
      <c r="B64" s="135" t="s">
        <v>61</v>
      </c>
      <c r="C64" s="135"/>
      <c r="D64" s="135"/>
      <c r="E64" s="31"/>
      <c r="F64" s="5">
        <v>75</v>
      </c>
      <c r="G64" s="5">
        <v>1</v>
      </c>
      <c r="H64" s="5">
        <v>74</v>
      </c>
      <c r="I64" s="5">
        <v>1</v>
      </c>
      <c r="J64" s="5">
        <v>74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80">
        <v>100</v>
      </c>
      <c r="AD64" s="82">
        <v>0</v>
      </c>
      <c r="AE64" s="82">
        <v>0</v>
      </c>
      <c r="AF64" s="58"/>
      <c r="AG64" s="110" t="str">
        <f t="shared" si="4"/>
        <v>看護に関する学科</v>
      </c>
      <c r="AH64" s="110"/>
      <c r="AI64" s="110"/>
      <c r="AJ64" s="22"/>
    </row>
    <row r="65" spans="2:36" ht="11.25" customHeight="1">
      <c r="B65" s="135" t="s">
        <v>62</v>
      </c>
      <c r="C65" s="135"/>
      <c r="D65" s="135"/>
      <c r="E65" s="31"/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81">
        <v>0</v>
      </c>
      <c r="AD65" s="82">
        <v>0</v>
      </c>
      <c r="AE65" s="82">
        <v>0</v>
      </c>
      <c r="AF65" s="58"/>
      <c r="AG65" s="110" t="str">
        <f t="shared" si="4"/>
        <v>情報に関する学科</v>
      </c>
      <c r="AH65" s="110"/>
      <c r="AI65" s="110"/>
      <c r="AJ65" s="22"/>
    </row>
    <row r="66" spans="2:36" ht="11.25" customHeight="1">
      <c r="B66" s="135" t="s">
        <v>63</v>
      </c>
      <c r="C66" s="135"/>
      <c r="D66" s="135"/>
      <c r="E66" s="31"/>
      <c r="F66" s="5">
        <v>32</v>
      </c>
      <c r="G66" s="5">
        <v>6</v>
      </c>
      <c r="H66" s="5">
        <v>26</v>
      </c>
      <c r="I66" s="5">
        <v>0</v>
      </c>
      <c r="J66" s="5">
        <v>2</v>
      </c>
      <c r="K66" s="5">
        <v>1</v>
      </c>
      <c r="L66" s="5">
        <v>4</v>
      </c>
      <c r="M66" s="5">
        <v>0</v>
      </c>
      <c r="N66" s="5">
        <v>0</v>
      </c>
      <c r="O66" s="5">
        <v>0</v>
      </c>
      <c r="P66" s="5">
        <v>0</v>
      </c>
      <c r="Q66" s="5">
        <v>5</v>
      </c>
      <c r="R66" s="5">
        <v>19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1</v>
      </c>
      <c r="Y66" s="5">
        <v>0</v>
      </c>
      <c r="Z66" s="5">
        <v>0</v>
      </c>
      <c r="AA66" s="5">
        <v>0</v>
      </c>
      <c r="AB66" s="5">
        <v>0</v>
      </c>
      <c r="AC66" s="83">
        <v>6.25</v>
      </c>
      <c r="AD66" s="13">
        <v>15.625</v>
      </c>
      <c r="AE66" s="13">
        <v>75</v>
      </c>
      <c r="AF66" s="58"/>
      <c r="AG66" s="110" t="str">
        <f t="shared" si="4"/>
        <v>福祉に関する学科</v>
      </c>
      <c r="AH66" s="110"/>
      <c r="AI66" s="110"/>
      <c r="AJ66" s="22"/>
    </row>
    <row r="67" spans="2:36" ht="11.25" customHeight="1">
      <c r="B67" s="151" t="s">
        <v>64</v>
      </c>
      <c r="C67" s="151"/>
      <c r="D67" s="151"/>
      <c r="E67" s="31"/>
      <c r="F67" s="5">
        <v>262</v>
      </c>
      <c r="G67" s="5">
        <v>80</v>
      </c>
      <c r="H67" s="5">
        <v>182</v>
      </c>
      <c r="I67" s="5">
        <v>72</v>
      </c>
      <c r="J67" s="5">
        <v>140</v>
      </c>
      <c r="K67" s="5">
        <v>0</v>
      </c>
      <c r="L67" s="5">
        <v>20</v>
      </c>
      <c r="M67" s="5">
        <v>6</v>
      </c>
      <c r="N67" s="5">
        <v>3</v>
      </c>
      <c r="O67" s="5">
        <v>0</v>
      </c>
      <c r="P67" s="5">
        <v>0</v>
      </c>
      <c r="Q67" s="5">
        <v>0</v>
      </c>
      <c r="R67" s="5">
        <v>6</v>
      </c>
      <c r="S67" s="5">
        <v>0</v>
      </c>
      <c r="T67" s="5">
        <v>0</v>
      </c>
      <c r="U67" s="5">
        <v>0</v>
      </c>
      <c r="V67" s="5">
        <v>1</v>
      </c>
      <c r="W67" s="5">
        <v>2</v>
      </c>
      <c r="X67" s="5">
        <v>12</v>
      </c>
      <c r="Y67" s="5">
        <v>0</v>
      </c>
      <c r="Z67" s="5">
        <v>0</v>
      </c>
      <c r="AA67" s="5">
        <v>0</v>
      </c>
      <c r="AB67" s="5">
        <v>0</v>
      </c>
      <c r="AC67" s="80">
        <v>80.9160305343512</v>
      </c>
      <c r="AD67" s="57">
        <v>7.63358778625954</v>
      </c>
      <c r="AE67" s="57">
        <v>2.29007633587786</v>
      </c>
      <c r="AF67" s="58"/>
      <c r="AG67" s="149" t="str">
        <f>B67</f>
        <v>その他の専門教育を施す学科</v>
      </c>
      <c r="AH67" s="149"/>
      <c r="AI67" s="149"/>
      <c r="AJ67" s="22"/>
    </row>
    <row r="68" spans="2:36" ht="11.25" customHeight="1">
      <c r="B68" s="152" t="s">
        <v>65</v>
      </c>
      <c r="C68" s="152"/>
      <c r="D68" s="152"/>
      <c r="E68" s="31"/>
      <c r="F68" s="5">
        <v>1201</v>
      </c>
      <c r="G68" s="5">
        <v>585</v>
      </c>
      <c r="H68" s="5">
        <v>616</v>
      </c>
      <c r="I68" s="5">
        <v>155</v>
      </c>
      <c r="J68" s="5">
        <v>126</v>
      </c>
      <c r="K68" s="5">
        <v>155</v>
      </c>
      <c r="L68" s="5">
        <v>216</v>
      </c>
      <c r="M68" s="5">
        <v>1</v>
      </c>
      <c r="N68" s="5">
        <v>3</v>
      </c>
      <c r="O68" s="5">
        <v>8</v>
      </c>
      <c r="P68" s="5">
        <v>1</v>
      </c>
      <c r="Q68" s="5">
        <v>243</v>
      </c>
      <c r="R68" s="5">
        <v>240</v>
      </c>
      <c r="S68" s="5">
        <v>1</v>
      </c>
      <c r="T68" s="5">
        <v>0</v>
      </c>
      <c r="U68" s="5">
        <v>1</v>
      </c>
      <c r="V68" s="5">
        <v>11</v>
      </c>
      <c r="W68" s="5">
        <v>21</v>
      </c>
      <c r="X68" s="5">
        <v>19</v>
      </c>
      <c r="Y68" s="5">
        <v>0</v>
      </c>
      <c r="Z68" s="5">
        <v>0</v>
      </c>
      <c r="AA68" s="5">
        <v>0</v>
      </c>
      <c r="AB68" s="5">
        <v>0</v>
      </c>
      <c r="AC68" s="80">
        <v>23.3971690258118</v>
      </c>
      <c r="AD68" s="57">
        <v>30.8909242298085</v>
      </c>
      <c r="AE68" s="57">
        <v>40.2997502081599</v>
      </c>
      <c r="AF68" s="58"/>
      <c r="AG68" s="136" t="str">
        <f t="shared" si="4"/>
        <v>総合学科</v>
      </c>
      <c r="AH68" s="136"/>
      <c r="AI68" s="136"/>
      <c r="AJ68" s="22"/>
    </row>
    <row r="69" spans="1:36" ht="6.75" customHeight="1">
      <c r="A69" s="47"/>
      <c r="B69" s="47"/>
      <c r="C69" s="100"/>
      <c r="D69" s="100"/>
      <c r="E69" s="48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7"/>
      <c r="U69" s="7"/>
      <c r="V69" s="7"/>
      <c r="W69" s="15"/>
      <c r="X69" s="7"/>
      <c r="Y69" s="15"/>
      <c r="Z69" s="7"/>
      <c r="AA69" s="15"/>
      <c r="AB69" s="7"/>
      <c r="AC69" s="49"/>
      <c r="AD69" s="49"/>
      <c r="AE69" s="49"/>
      <c r="AF69" s="50"/>
      <c r="AG69" s="47"/>
      <c r="AH69" s="47"/>
      <c r="AI69" s="47"/>
      <c r="AJ69" s="47"/>
    </row>
    <row r="70" spans="1:36" ht="3.75" customHeight="1">
      <c r="A70" s="9"/>
      <c r="B70" s="9"/>
      <c r="C70" s="9"/>
      <c r="D70" s="9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11"/>
      <c r="AC70" s="11"/>
      <c r="AD70" s="11"/>
      <c r="AE70" s="9"/>
      <c r="AF70" s="9"/>
      <c r="AG70" s="9"/>
      <c r="AH70" s="6"/>
      <c r="AI70" s="6"/>
      <c r="AJ70" s="6"/>
    </row>
    <row r="71" spans="1:36" ht="10.5" customHeight="1">
      <c r="A71" s="12"/>
      <c r="B71" s="69" t="s">
        <v>82</v>
      </c>
      <c r="C71" s="12"/>
      <c r="D71" s="1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 t="s">
        <v>83</v>
      </c>
      <c r="R71" s="2"/>
      <c r="S71" s="70"/>
      <c r="T71" s="2"/>
      <c r="U71" s="2"/>
      <c r="V71" s="2"/>
      <c r="W71" s="2"/>
      <c r="X71" s="2"/>
      <c r="Y71" s="2"/>
      <c r="Z71" s="2"/>
      <c r="AA71" s="2"/>
      <c r="AB71" s="13"/>
      <c r="AE71" s="12"/>
      <c r="AF71" s="12"/>
      <c r="AG71" s="12"/>
      <c r="AH71" s="6"/>
      <c r="AI71" s="6"/>
      <c r="AJ71" s="6"/>
    </row>
    <row r="72" spans="1:36" ht="10.5" customHeight="1">
      <c r="A72" s="12"/>
      <c r="B72" s="69" t="s">
        <v>69</v>
      </c>
      <c r="C72" s="12"/>
      <c r="D72" s="1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8"/>
      <c r="Q72" s="8" t="s">
        <v>84</v>
      </c>
      <c r="R72" s="8"/>
      <c r="S72" s="70"/>
      <c r="T72" s="2"/>
      <c r="U72" s="2"/>
      <c r="V72" s="2"/>
      <c r="W72" s="2"/>
      <c r="X72" s="2"/>
      <c r="Y72" s="2"/>
      <c r="Z72" s="2"/>
      <c r="AA72" s="2"/>
      <c r="AB72" s="13"/>
      <c r="AD72" s="52"/>
      <c r="AE72" s="1"/>
      <c r="AF72" s="12"/>
      <c r="AG72" s="12"/>
      <c r="AH72" s="6"/>
      <c r="AI72" s="6"/>
      <c r="AJ72" s="6"/>
    </row>
    <row r="73" spans="1:36" ht="12" customHeight="1">
      <c r="A73" s="12"/>
      <c r="B73" s="69"/>
      <c r="C73" s="12"/>
      <c r="D73" s="1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8"/>
      <c r="Q73" s="8"/>
      <c r="R73" s="8"/>
      <c r="S73" s="70"/>
      <c r="T73" s="2"/>
      <c r="U73" s="2"/>
      <c r="V73" s="2"/>
      <c r="W73" s="2"/>
      <c r="X73" s="2"/>
      <c r="Y73" s="2"/>
      <c r="Z73" s="2"/>
      <c r="AA73" s="2"/>
      <c r="AB73" s="13"/>
      <c r="AD73" s="52"/>
      <c r="AE73" s="1"/>
      <c r="AF73" s="12"/>
      <c r="AG73" s="12"/>
      <c r="AH73" s="6"/>
      <c r="AI73" s="6"/>
      <c r="AJ73" s="6"/>
    </row>
    <row r="74" spans="2:36" ht="12" customHeight="1">
      <c r="B74" s="148" t="s">
        <v>66</v>
      </c>
      <c r="C74" s="148"/>
      <c r="D74" s="148"/>
      <c r="E74" s="31"/>
      <c r="F74" s="2">
        <f>SUM(F58:F68)</f>
        <v>25563</v>
      </c>
      <c r="G74" s="2">
        <f>SUM(G58:G68)</f>
        <v>12994</v>
      </c>
      <c r="H74" s="2">
        <f>SUM(H58:H68)</f>
        <v>12569</v>
      </c>
      <c r="I74" s="2">
        <f>SUM(I58:I68)</f>
        <v>6323</v>
      </c>
      <c r="J74" s="2">
        <f aca="true" t="shared" si="5" ref="J74:AB74">SUM(J58:J68)</f>
        <v>6376</v>
      </c>
      <c r="K74" s="2">
        <f t="shared" si="5"/>
        <v>1826</v>
      </c>
      <c r="L74" s="2">
        <f t="shared" si="5"/>
        <v>3000</v>
      </c>
      <c r="M74" s="2">
        <f>SUM(M58:M68)</f>
        <v>790</v>
      </c>
      <c r="N74" s="2">
        <f t="shared" si="5"/>
        <v>350</v>
      </c>
      <c r="O74" s="2">
        <f t="shared" si="5"/>
        <v>195</v>
      </c>
      <c r="P74" s="2">
        <f t="shared" si="5"/>
        <v>34</v>
      </c>
      <c r="Q74" s="101">
        <f t="shared" si="5"/>
        <v>3270</v>
      </c>
      <c r="R74" s="101">
        <f t="shared" si="5"/>
        <v>2178</v>
      </c>
      <c r="S74" s="2">
        <f t="shared" si="5"/>
        <v>17</v>
      </c>
      <c r="T74" s="2">
        <f t="shared" si="5"/>
        <v>31</v>
      </c>
      <c r="U74" s="2">
        <f t="shared" si="5"/>
        <v>75</v>
      </c>
      <c r="V74" s="101">
        <f>SUM(V58:V68)</f>
        <v>174</v>
      </c>
      <c r="W74" s="2">
        <f t="shared" si="5"/>
        <v>498</v>
      </c>
      <c r="X74" s="2">
        <f>SUM(X58:X68)</f>
        <v>425</v>
      </c>
      <c r="Y74" s="2">
        <f t="shared" si="5"/>
        <v>0</v>
      </c>
      <c r="Z74" s="2">
        <f t="shared" si="5"/>
        <v>1</v>
      </c>
      <c r="AA74" s="2">
        <f t="shared" si="5"/>
        <v>4</v>
      </c>
      <c r="AB74" s="2">
        <f t="shared" si="5"/>
        <v>15</v>
      </c>
      <c r="AC74" s="102">
        <f>(I74+J74)/F74*100</f>
        <v>49.67726792629973</v>
      </c>
      <c r="AD74" s="102">
        <f>(K74+L74)/F74*100</f>
        <v>18.87884833548488</v>
      </c>
      <c r="AE74" s="102">
        <f>(AA74+AB74+S74+T74)/F74*100</f>
        <v>0.26209756288385555</v>
      </c>
      <c r="AF74" s="32"/>
      <c r="AG74" s="42"/>
      <c r="AH74" s="42"/>
      <c r="AI74" s="42"/>
      <c r="AJ74" s="30"/>
    </row>
  </sheetData>
  <sheetProtection/>
  <mergeCells count="40">
    <mergeCell ref="B58:D58"/>
    <mergeCell ref="B59:D59"/>
    <mergeCell ref="B60:D60"/>
    <mergeCell ref="B61:D61"/>
    <mergeCell ref="B67:D67"/>
    <mergeCell ref="B68:D68"/>
    <mergeCell ref="B63:D63"/>
    <mergeCell ref="B64:D64"/>
    <mergeCell ref="B65:D65"/>
    <mergeCell ref="B66:D66"/>
    <mergeCell ref="AG68:AI68"/>
    <mergeCell ref="B74:D74"/>
    <mergeCell ref="AG63:AI63"/>
    <mergeCell ref="U3:V4"/>
    <mergeCell ref="W3:X4"/>
    <mergeCell ref="AG64:AI64"/>
    <mergeCell ref="AG65:AI65"/>
    <mergeCell ref="AG66:AI66"/>
    <mergeCell ref="AG67:AI67"/>
    <mergeCell ref="AG62:AI62"/>
    <mergeCell ref="AE3:AE5"/>
    <mergeCell ref="AA3:AB4"/>
    <mergeCell ref="B62:D62"/>
    <mergeCell ref="AG58:AI58"/>
    <mergeCell ref="Q3:T3"/>
    <mergeCell ref="K3:L4"/>
    <mergeCell ref="M3:N4"/>
    <mergeCell ref="F3:H4"/>
    <mergeCell ref="AG61:AI61"/>
    <mergeCell ref="I3:J4"/>
    <mergeCell ref="C3:C5"/>
    <mergeCell ref="O3:P4"/>
    <mergeCell ref="AG59:AI59"/>
    <mergeCell ref="AG60:AI60"/>
    <mergeCell ref="Y3:Z4"/>
    <mergeCell ref="Q4:R4"/>
    <mergeCell ref="AH3:AH5"/>
    <mergeCell ref="AC3:AC5"/>
    <mergeCell ref="S4:T4"/>
    <mergeCell ref="AD3:AD5"/>
  </mergeCells>
  <printOptions/>
  <pageMargins left="0.7874015748031497" right="0.3937007874015748" top="0.7874015748031497" bottom="0.5905511811023623" header="0.5905511811023623" footer="0.3937007874015748"/>
  <pageSetup blackAndWhite="1" firstPageNumber="112" useFirstPageNumber="1"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2016-03-21T13:29:40Z</cp:lastPrinted>
  <dcterms:created xsi:type="dcterms:W3CDTF">1999-08-04T01:02:22Z</dcterms:created>
  <dcterms:modified xsi:type="dcterms:W3CDTF">2016-03-24T06:53:11Z</dcterms:modified>
  <cp:category/>
  <cp:version/>
  <cp:contentType/>
  <cp:contentStatus/>
</cp:coreProperties>
</file>