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7"/>
  </bookViews>
  <sheets>
    <sheet name="第6表" sheetId="1" r:id="rId1"/>
    <sheet name="第7表" sheetId="2" r:id="rId2"/>
    <sheet name="第8～10表" sheetId="3" r:id="rId3"/>
    <sheet name="第11表" sheetId="4" r:id="rId4"/>
    <sheet name="第12表" sheetId="5" r:id="rId5"/>
    <sheet name="第13表" sheetId="6" r:id="rId6"/>
    <sheet name="第14表" sheetId="7" r:id="rId7"/>
    <sheet name="第15表" sheetId="8" r:id="rId8"/>
  </sheets>
  <definedNames>
    <definedName name="_xlnm.Print_Area" localSheetId="5">'第13表'!$A$1:$L$58</definedName>
    <definedName name="_xlnm.Print_Titles" localSheetId="3">'第11表'!$1:$3</definedName>
    <definedName name="_xlnm.Print_Titles" localSheetId="4">'第12表'!$1:$4</definedName>
    <definedName name="_xlnm.Print_Titles" localSheetId="5">'第13表'!$1:$4</definedName>
    <definedName name="_xlnm.Print_Titles" localSheetId="6">'第14表'!$1:$5</definedName>
    <definedName name="_xlnm.Print_Titles" localSheetId="7">'第15表'!$1:$6</definedName>
    <definedName name="_xlnm.Print_Titles" localSheetId="0">'第6表'!$1:$4</definedName>
    <definedName name="_xlnm.Print_Titles" localSheetId="1">'第7表'!$1:$4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L3" authorId="0">
      <text>
        <r>
          <rPr>
            <b/>
            <sz val="9"/>
            <rFont val="ＭＳ Ｐゴシック"/>
            <family val="3"/>
          </rPr>
          <t>最終集計表 121
｢職員数(本務者)｣</t>
        </r>
      </text>
    </comment>
    <comment ref="I3" authorId="0">
      <text>
        <r>
          <rPr>
            <b/>
            <sz val="9"/>
            <rFont val="ＭＳ Ｐゴシック"/>
            <family val="3"/>
          </rPr>
          <t>最終集計表 116
｢職名別教員数(本務者)｣</t>
        </r>
      </text>
    </comment>
    <comment ref="F3" authorId="0">
      <text>
        <r>
          <rPr>
            <b/>
            <sz val="9"/>
            <rFont val="ＭＳ Ｐゴシック"/>
            <family val="3"/>
          </rPr>
          <t>最終集計表 108
｢学年別児童数｣</t>
        </r>
      </text>
    </comment>
    <comment ref="E3" authorId="0">
      <text>
        <r>
          <rPr>
            <b/>
            <sz val="9"/>
            <rFont val="ＭＳ Ｐゴシック"/>
            <family val="3"/>
          </rPr>
          <t>最終集計表 105
｢編成方式別学級数｣</t>
        </r>
      </text>
    </comment>
    <comment ref="D3" authorId="0">
      <text>
        <r>
          <rPr>
            <b/>
            <sz val="9"/>
            <rFont val="ＭＳ Ｐゴシック"/>
            <family val="3"/>
          </rPr>
          <t>最終集計表 101
｢市町村別学校数｣</t>
        </r>
      </text>
    </comment>
  </commentList>
</comments>
</file>

<file path=xl/comments5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最終集計表　108
｢学年別児童数｣</t>
        </r>
      </text>
    </comment>
    <comment ref="D6" authorId="0">
      <text>
        <r>
          <rPr>
            <b/>
            <sz val="9"/>
            <rFont val="ＭＳ Ｐゴシック"/>
            <family val="3"/>
          </rPr>
          <t>最終集計表　108
｢学年別児童数｣</t>
        </r>
      </text>
    </comment>
  </commentList>
</comments>
</file>

<file path=xl/comments6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第２表から転記すること</t>
        </r>
      </text>
    </comment>
  </commentList>
</comments>
</file>

<file path=xl/comments7.xml><?xml version="1.0" encoding="utf-8"?>
<comments xmlns="http://schemas.openxmlformats.org/spreadsheetml/2006/main">
  <authors>
    <author>FMV-USER</author>
  </authors>
  <commentList>
    <comment ref="AC3" authorId="0">
      <text>
        <r>
          <rPr>
            <b/>
            <sz val="9"/>
            <rFont val="ＭＳ Ｐゴシック"/>
            <family val="3"/>
          </rPr>
          <t>最終集計表　117
職名別教員数(兼務者)</t>
        </r>
      </text>
    </comment>
  </commentList>
</comments>
</file>

<file path=xl/sharedStrings.xml><?xml version="1.0" encoding="utf-8"?>
<sst xmlns="http://schemas.openxmlformats.org/spreadsheetml/2006/main" count="599" uniqueCount="215">
  <si>
    <t>国 立 (参考)</t>
  </si>
  <si>
    <t>利根町</t>
  </si>
  <si>
    <t>境町</t>
  </si>
  <si>
    <t>五霞町</t>
  </si>
  <si>
    <t>八千代町</t>
  </si>
  <si>
    <t>河内町</t>
  </si>
  <si>
    <t>阿見町</t>
  </si>
  <si>
    <t>美浦村</t>
  </si>
  <si>
    <t>大子町</t>
  </si>
  <si>
    <t>東海村</t>
  </si>
  <si>
    <t>城里町</t>
  </si>
  <si>
    <t>大洗町</t>
  </si>
  <si>
    <t>茨城町</t>
  </si>
  <si>
    <t>小美玉市</t>
  </si>
  <si>
    <t>つくばみらい市</t>
  </si>
  <si>
    <t>鉾田市</t>
  </si>
  <si>
    <t>行方市</t>
  </si>
  <si>
    <t>神栖市</t>
  </si>
  <si>
    <t>桜川市</t>
  </si>
  <si>
    <t>かすみがうら市</t>
  </si>
  <si>
    <t>稲敷市</t>
  </si>
  <si>
    <t>坂東市</t>
  </si>
  <si>
    <t>筑西市</t>
  </si>
  <si>
    <t>那珂市</t>
  </si>
  <si>
    <t>常陸大宮市</t>
  </si>
  <si>
    <t>守谷市</t>
  </si>
  <si>
    <t>潮来市</t>
  </si>
  <si>
    <t>鹿嶋市</t>
  </si>
  <si>
    <t>ひたちなか市</t>
  </si>
  <si>
    <t>つくば市</t>
  </si>
  <si>
    <t>牛久市</t>
  </si>
  <si>
    <t>取手市</t>
  </si>
  <si>
    <t>笠間市</t>
  </si>
  <si>
    <t>北茨城市</t>
  </si>
  <si>
    <t>高萩市</t>
  </si>
  <si>
    <t>常陸太田市</t>
  </si>
  <si>
    <t>常総市</t>
  </si>
  <si>
    <t>下妻市</t>
  </si>
  <si>
    <t>龍ケ崎市</t>
  </si>
  <si>
    <t>結城市</t>
  </si>
  <si>
    <t>石岡市</t>
  </si>
  <si>
    <t>古河市</t>
  </si>
  <si>
    <t>土浦市</t>
  </si>
  <si>
    <t>日立市</t>
  </si>
  <si>
    <t>水戸市</t>
  </si>
  <si>
    <t>私立</t>
  </si>
  <si>
    <t>公立</t>
  </si>
  <si>
    <t>平成29年度</t>
  </si>
  <si>
    <r>
      <t>平成28</t>
    </r>
    <r>
      <rPr>
        <sz val="9"/>
        <rFont val="ＭＳ 明朝"/>
        <family val="1"/>
      </rPr>
      <t>年度</t>
    </r>
  </si>
  <si>
    <t>女</t>
  </si>
  <si>
    <t>男</t>
  </si>
  <si>
    <t>計</t>
  </si>
  <si>
    <t>職 員 数
(本務者)
(人)</t>
  </si>
  <si>
    <t>教 員 数 (本 務 者)　(人)</t>
  </si>
  <si>
    <t>児　　 童　　 数　(人)</t>
  </si>
  <si>
    <t>学 級 数
(学級)</t>
  </si>
  <si>
    <t>学 校 数
(校)</t>
  </si>
  <si>
    <t>市町村別</t>
  </si>
  <si>
    <t>第６表　学校数，学級数，児童数及び教職員数〔小学校〕</t>
  </si>
  <si>
    <t>４～６個
学　　年</t>
  </si>
  <si>
    <t>３個学年</t>
  </si>
  <si>
    <t>２個学年</t>
  </si>
  <si>
    <t>６学年</t>
  </si>
  <si>
    <t>５学年</t>
  </si>
  <si>
    <t>４学年</t>
  </si>
  <si>
    <t>３学年</t>
  </si>
  <si>
    <t>２学年</t>
  </si>
  <si>
    <t>１学年</t>
  </si>
  <si>
    <t>特別支援学級</t>
  </si>
  <si>
    <t>複　　式　　学　　級</t>
  </si>
  <si>
    <t>単　　式　　学　　級</t>
  </si>
  <si>
    <t>市町村別</t>
  </si>
  <si>
    <t>第７表　学級編制方式別児童数〔小学校〕</t>
  </si>
  <si>
    <t>国 立 (参考)</t>
  </si>
  <si>
    <t>私　　立</t>
  </si>
  <si>
    <t>公　　立</t>
  </si>
  <si>
    <t>平成29年度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</si>
  <si>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</si>
  <si>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情緒障害</t>
  </si>
  <si>
    <t>言語障害</t>
  </si>
  <si>
    <t>難　聴</t>
  </si>
  <si>
    <t>弱　視</t>
  </si>
  <si>
    <t>病弱・
身体虚弱</t>
  </si>
  <si>
    <t>肢　体
不自由</t>
  </si>
  <si>
    <t>知的障害</t>
  </si>
  <si>
    <t>４～６
個学年</t>
  </si>
  <si>
    <t>３個学年</t>
  </si>
  <si>
    <t>２個学年</t>
  </si>
  <si>
    <t>計</t>
  </si>
  <si>
    <t>６学年</t>
  </si>
  <si>
    <t>５学年</t>
  </si>
  <si>
    <t>４学年</t>
  </si>
  <si>
    <t>３学年</t>
  </si>
  <si>
    <t>２学年</t>
  </si>
  <si>
    <t>１学年</t>
  </si>
  <si>
    <t>特　　　別　　　支　　　援　　　学　　　級</t>
  </si>
  <si>
    <t>　式　　 学　　 級</t>
  </si>
  <si>
    <t>　　　複</t>
  </si>
  <si>
    <t>単　　　式　　　学　　　級</t>
  </si>
  <si>
    <t>年　　度</t>
  </si>
  <si>
    <t>(学級)</t>
  </si>
  <si>
    <t>第10表　編制方式別学級数〔小学校〕</t>
  </si>
  <si>
    <t>平成29年度</t>
  </si>
  <si>
    <r>
      <t>平成2</t>
    </r>
    <r>
      <rPr>
        <sz val="11"/>
        <color theme="1"/>
        <rFont val="Calibri"/>
        <family val="3"/>
      </rPr>
      <t>8</t>
    </r>
    <r>
      <rPr>
        <sz val="9"/>
        <rFont val="ＭＳ 明朝"/>
        <family val="1"/>
      </rPr>
      <t>年度</t>
    </r>
  </si>
  <si>
    <t>1,200人
以　 上</t>
  </si>
  <si>
    <t>1,100～
1,199人</t>
  </si>
  <si>
    <t>1,000～
1,099人</t>
  </si>
  <si>
    <t>900～999人</t>
  </si>
  <si>
    <t>800～899人</t>
  </si>
  <si>
    <t>700～799人</t>
  </si>
  <si>
    <t>600～699人</t>
  </si>
  <si>
    <t>500～599人</t>
  </si>
  <si>
    <t>400～499人</t>
  </si>
  <si>
    <t>300～399人</t>
  </si>
  <si>
    <t>250～299人</t>
  </si>
  <si>
    <t>200～249人</t>
  </si>
  <si>
    <t>150～199人</t>
  </si>
  <si>
    <t>100～149人</t>
  </si>
  <si>
    <t>50～99人</t>
  </si>
  <si>
    <t>1～ 49人</t>
  </si>
  <si>
    <t>(校)</t>
  </si>
  <si>
    <t>第９表　児童数別学校数〔小学校〕</t>
  </si>
  <si>
    <t>私　　立</t>
  </si>
  <si>
    <t>公　　立</t>
  </si>
  <si>
    <r>
      <t>平成28</t>
    </r>
    <r>
      <rPr>
        <sz val="9"/>
        <rFont val="ＭＳ 明朝"/>
        <family val="1"/>
      </rPr>
      <t>年度</t>
    </r>
  </si>
  <si>
    <t>43学級
以　上</t>
  </si>
  <si>
    <t>37～42
学　級</t>
  </si>
  <si>
    <t>31～36
学　級</t>
  </si>
  <si>
    <t>25～30
学　級</t>
  </si>
  <si>
    <t>24学級</t>
  </si>
  <si>
    <t>23学級</t>
  </si>
  <si>
    <t>22学級</t>
  </si>
  <si>
    <t>21学級</t>
  </si>
  <si>
    <t>20学級</t>
  </si>
  <si>
    <t>19学級</t>
  </si>
  <si>
    <t>18学級</t>
  </si>
  <si>
    <t>17学級</t>
  </si>
  <si>
    <t>16学級</t>
  </si>
  <si>
    <t>15学級</t>
  </si>
  <si>
    <t>14学級</t>
  </si>
  <si>
    <t>13学級</t>
  </si>
  <si>
    <t>12学級</t>
  </si>
  <si>
    <t>11学級</t>
  </si>
  <si>
    <t>10学級</t>
  </si>
  <si>
    <t>９学級</t>
  </si>
  <si>
    <t>８学級</t>
  </si>
  <si>
    <t>７学級</t>
  </si>
  <si>
    <t>６学級</t>
  </si>
  <si>
    <t>５学級</t>
  </si>
  <si>
    <t>４学級</t>
  </si>
  <si>
    <t>３学級</t>
  </si>
  <si>
    <t>２学級</t>
  </si>
  <si>
    <t>１学級</t>
  </si>
  <si>
    <t>第８表　学級数別学校数〔小学校〕</t>
  </si>
  <si>
    <t>市町村別</t>
  </si>
  <si>
    <t>50人以上</t>
  </si>
  <si>
    <t>49人</t>
  </si>
  <si>
    <t>48人</t>
  </si>
  <si>
    <t>47人</t>
  </si>
  <si>
    <t>46人</t>
  </si>
  <si>
    <t>41～45人</t>
  </si>
  <si>
    <t>36～40人</t>
  </si>
  <si>
    <t>31～35人</t>
  </si>
  <si>
    <t>26～30人</t>
  </si>
  <si>
    <t>21～25人</t>
  </si>
  <si>
    <t>13～20人</t>
  </si>
  <si>
    <t>8～12人</t>
  </si>
  <si>
    <t>7人以下</t>
  </si>
  <si>
    <t>第11表　収容人員別学級数〔小学校〕</t>
  </si>
  <si>
    <t>６　学　年</t>
  </si>
  <si>
    <t>５　学　年</t>
  </si>
  <si>
    <t>４　学　年</t>
  </si>
  <si>
    <t>３　学　年</t>
  </si>
  <si>
    <t>２　学　年</t>
  </si>
  <si>
    <t>１　学　年</t>
  </si>
  <si>
    <t>(人)</t>
  </si>
  <si>
    <t>第12表　学年別児童数〔小学校〕</t>
  </si>
  <si>
    <t>帰国児童数(前年度間)</t>
  </si>
  <si>
    <t>外国人
児童数</t>
  </si>
  <si>
    <t>児 童 数</t>
  </si>
  <si>
    <t>第13表 外国人児童数及び帰国児童数〔小学校〕</t>
  </si>
  <si>
    <t>(注) ｢副校長｣，｢主幹教諭｣，｢指導教諭｣の項目は，平成20年度に新設された。</t>
  </si>
  <si>
    <r>
      <t>平成28</t>
    </r>
    <r>
      <rPr>
        <sz val="9"/>
        <rFont val="ＭＳ 明朝"/>
        <family val="1"/>
      </rPr>
      <t>年度</t>
    </r>
  </si>
  <si>
    <t>計</t>
  </si>
  <si>
    <t>講　　師</t>
  </si>
  <si>
    <t>栄養教諭</t>
  </si>
  <si>
    <t>養護助教諭</t>
  </si>
  <si>
    <t>養護教諭</t>
  </si>
  <si>
    <t>助 教 諭</t>
  </si>
  <si>
    <t>教　　諭</t>
  </si>
  <si>
    <t>指導教諭</t>
  </si>
  <si>
    <t>主幹教諭</t>
  </si>
  <si>
    <t>教　　頭</t>
  </si>
  <si>
    <t>副 校 長</t>
  </si>
  <si>
    <t>校　　長</t>
  </si>
  <si>
    <t>計</t>
  </si>
  <si>
    <t>兼　務　者</t>
  </si>
  <si>
    <t>本　　　　　　　　　　務　　　　　　　　　　　　　者</t>
  </si>
  <si>
    <t>第14表　教　員　数〔小学校〕</t>
  </si>
  <si>
    <t>そ　の　他</t>
  </si>
  <si>
    <t>調 理 従 事 員</t>
  </si>
  <si>
    <t>(看 護 師 等)</t>
  </si>
  <si>
    <t>事　　務　　員</t>
  </si>
  <si>
    <t>（法令に定める条件を満たさない者）</t>
  </si>
  <si>
    <t>警　備　員</t>
  </si>
  <si>
    <t>用　務　員</t>
  </si>
  <si>
    <t>学　校　給　食</t>
  </si>
  <si>
    <t>学校栄養職員</t>
  </si>
  <si>
    <t>養　護　職　員</t>
  </si>
  <si>
    <t>学 校 図 書 館</t>
  </si>
  <si>
    <t>事　務　職　員</t>
  </si>
  <si>
    <t>市町村費支弁の教員</t>
  </si>
  <si>
    <t>そ　　　　の　　　　他　　　　の　　　　者</t>
  </si>
  <si>
    <t>負担法による者(公立のみ)</t>
  </si>
  <si>
    <t>第15表　職　員　数 (本務者)〔小学校〕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</si>
</sst>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;0;&quot;-&quot;"/>
    <numFmt numFmtId="182" formatCode="#,##0;\-#,##0;&quot;- 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3"/>
      <color indexed="12"/>
      <name val="ＭＳ ゴシック"/>
      <family val="3"/>
    </font>
    <font>
      <sz val="13"/>
      <name val="ＭＳ 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3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26" fillId="0" borderId="0" applyFill="0" applyBorder="0" applyAlignment="0"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8" fillId="0" borderId="0">
      <alignment horizontal="left"/>
      <protection/>
    </xf>
    <xf numFmtId="38" fontId="29" fillId="20" borderId="0" applyNumberFormat="0" applyBorder="0" applyAlignment="0" applyProtection="0"/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9" fillId="21" borderId="3" applyNumberFormat="0" applyBorder="0" applyAlignment="0" applyProtection="0"/>
    <xf numFmtId="180" fontId="31" fillId="0" borderId="0">
      <alignment/>
      <protection/>
    </xf>
    <xf numFmtId="0" fontId="27" fillId="0" borderId="0">
      <alignment/>
      <protection/>
    </xf>
    <xf numFmtId="10" fontId="27" fillId="0" borderId="0" applyFont="0" applyFill="0" applyBorder="0" applyAlignment="0" applyProtection="0"/>
    <xf numFmtId="4" fontId="28" fillId="0" borderId="0">
      <alignment horizontal="right"/>
      <protection/>
    </xf>
    <xf numFmtId="4" fontId="32" fillId="0" borderId="0">
      <alignment horizontal="right"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7" fillId="34" borderId="0" applyNumberFormat="0" applyBorder="0" applyAlignment="0" applyProtection="0"/>
  </cellStyleXfs>
  <cellXfs count="496">
    <xf numFmtId="0" fontId="0" fillId="0" borderId="0" xfId="0" applyFont="1" applyAlignment="1">
      <alignment vertical="center"/>
    </xf>
    <xf numFmtId="0" fontId="18" fillId="0" borderId="0" xfId="86" applyFill="1" applyProtection="1">
      <alignment vertical="center"/>
      <protection locked="0"/>
    </xf>
    <xf numFmtId="38" fontId="0" fillId="0" borderId="0" xfId="67" applyFont="1" applyFill="1" applyAlignment="1" applyProtection="1">
      <alignment/>
      <protection locked="0"/>
    </xf>
    <xf numFmtId="38" fontId="0" fillId="0" borderId="13" xfId="67" applyFont="1" applyFill="1" applyBorder="1" applyAlignment="1" applyProtection="1">
      <alignment/>
      <protection locked="0"/>
    </xf>
    <xf numFmtId="0" fontId="18" fillId="0" borderId="14" xfId="86" applyFill="1" applyBorder="1" applyProtection="1">
      <alignment vertical="center"/>
      <protection locked="0"/>
    </xf>
    <xf numFmtId="0" fontId="18" fillId="0" borderId="13" xfId="86" applyFill="1" applyBorder="1" applyProtection="1">
      <alignment vertical="center"/>
      <protection locked="0"/>
    </xf>
    <xf numFmtId="0" fontId="21" fillId="0" borderId="0" xfId="86" applyFont="1" applyFill="1" applyProtection="1">
      <alignment vertical="center"/>
      <protection locked="0"/>
    </xf>
    <xf numFmtId="41" fontId="21" fillId="0" borderId="0" xfId="86" applyNumberFormat="1" applyFont="1" applyFill="1" applyAlignment="1">
      <alignment vertical="center" shrinkToFit="1"/>
      <protection/>
    </xf>
    <xf numFmtId="0" fontId="21" fillId="0" borderId="15" xfId="86" applyFont="1" applyFill="1" applyBorder="1" applyProtection="1">
      <alignment vertical="center"/>
      <protection locked="0"/>
    </xf>
    <xf numFmtId="0" fontId="21" fillId="0" borderId="0" xfId="86" applyFont="1" applyFill="1" applyBorder="1" applyAlignment="1" applyProtection="1">
      <alignment horizontal="distributed" vertical="center"/>
      <protection locked="0"/>
    </xf>
    <xf numFmtId="41" fontId="18" fillId="0" borderId="0" xfId="67" applyNumberFormat="1" applyFont="1" applyFill="1" applyAlignment="1" applyProtection="1">
      <alignment/>
      <protection locked="0"/>
    </xf>
    <xf numFmtId="0" fontId="18" fillId="0" borderId="15" xfId="86" applyFill="1" applyBorder="1" applyProtection="1">
      <alignment vertical="center"/>
      <protection locked="0"/>
    </xf>
    <xf numFmtId="0" fontId="18" fillId="0" borderId="0" xfId="86" applyFill="1" applyBorder="1" applyAlignment="1" applyProtection="1">
      <alignment horizontal="distributed" vertical="center"/>
      <protection locked="0"/>
    </xf>
    <xf numFmtId="176" fontId="18" fillId="0" borderId="0" xfId="86" applyNumberFormat="1" applyFont="1" applyAlignment="1">
      <alignment vertical="center" shrinkToFit="1"/>
      <protection/>
    </xf>
    <xf numFmtId="0" fontId="18" fillId="0" borderId="0" xfId="86" applyFont="1" applyFill="1" applyBorder="1" applyAlignment="1" applyProtection="1">
      <alignment horizontal="distributed" vertical="center"/>
      <protection locked="0"/>
    </xf>
    <xf numFmtId="0" fontId="18" fillId="0" borderId="0" xfId="86" applyFont="1" applyAlignment="1" applyProtection="1">
      <alignment vertical="center"/>
      <protection locked="0"/>
    </xf>
    <xf numFmtId="0" fontId="18" fillId="0" borderId="15" xfId="86" applyFont="1" applyBorder="1" applyAlignment="1" applyProtection="1">
      <alignment horizontal="distributed" vertical="center"/>
      <protection locked="0"/>
    </xf>
    <xf numFmtId="0" fontId="18" fillId="0" borderId="0" xfId="86" applyFont="1" applyBorder="1" applyAlignment="1" applyProtection="1">
      <alignment horizontal="distributed" vertical="center"/>
      <protection locked="0"/>
    </xf>
    <xf numFmtId="0" fontId="18" fillId="0" borderId="0" xfId="86" applyFont="1" applyBorder="1" applyAlignment="1" applyProtection="1">
      <alignment horizontal="center" vertical="center" shrinkToFit="1"/>
      <protection locked="0"/>
    </xf>
    <xf numFmtId="176" fontId="18" fillId="0" borderId="0" xfId="67" applyNumberFormat="1" applyFont="1" applyFill="1" applyAlignment="1" applyProtection="1">
      <alignment/>
      <protection locked="0"/>
    </xf>
    <xf numFmtId="176" fontId="21" fillId="0" borderId="0" xfId="86" applyNumberFormat="1" applyFont="1" applyFill="1" applyAlignment="1">
      <alignment vertical="center" shrinkToFit="1"/>
      <protection/>
    </xf>
    <xf numFmtId="41" fontId="21" fillId="0" borderId="0" xfId="94" applyNumberFormat="1" applyFont="1" applyFill="1" applyAlignment="1">
      <alignment vertical="center" shrinkToFit="1"/>
      <protection/>
    </xf>
    <xf numFmtId="41" fontId="21" fillId="0" borderId="0" xfId="67" applyNumberFormat="1" applyFont="1" applyFill="1" applyAlignment="1" applyProtection="1">
      <alignment/>
      <protection locked="0"/>
    </xf>
    <xf numFmtId="41" fontId="18" fillId="0" borderId="0" xfId="67" applyNumberFormat="1" applyFont="1" applyFill="1" applyAlignment="1" applyProtection="1">
      <alignment/>
      <protection/>
    </xf>
    <xf numFmtId="0" fontId="18" fillId="0" borderId="15" xfId="86" applyFont="1" applyFill="1" applyBorder="1" applyProtection="1">
      <alignment vertical="center"/>
      <protection locked="0"/>
    </xf>
    <xf numFmtId="0" fontId="0" fillId="0" borderId="0" xfId="86" applyFont="1" applyFill="1" applyBorder="1" applyAlignment="1" applyProtection="1">
      <alignment horizontal="distributed" vertical="center"/>
      <protection locked="0"/>
    </xf>
    <xf numFmtId="0" fontId="18" fillId="0" borderId="0" xfId="86" applyFill="1" applyAlignment="1" applyProtection="1">
      <alignment horizontal="center" vertical="center"/>
      <protection locked="0"/>
    </xf>
    <xf numFmtId="38" fontId="0" fillId="0" borderId="16" xfId="67" applyFont="1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>
      <alignment horizontal="center" vertical="center"/>
      <protection locked="0"/>
    </xf>
    <xf numFmtId="38" fontId="18" fillId="0" borderId="17" xfId="67" applyFont="1" applyFill="1" applyBorder="1" applyAlignment="1" applyProtection="1">
      <alignment horizontal="center" vertical="center"/>
      <protection locked="0"/>
    </xf>
    <xf numFmtId="38" fontId="0" fillId="0" borderId="18" xfId="67" applyFont="1" applyFill="1" applyBorder="1" applyAlignment="1" applyProtection="1">
      <alignment horizontal="center" vertical="center"/>
      <protection locked="0"/>
    </xf>
    <xf numFmtId="0" fontId="18" fillId="0" borderId="14" xfId="86" applyFill="1" applyBorder="1" applyAlignment="1" applyProtection="1">
      <alignment horizontal="center" vertical="center"/>
      <protection locked="0"/>
    </xf>
    <xf numFmtId="0" fontId="18" fillId="0" borderId="13" xfId="86" applyFill="1" applyBorder="1" applyAlignment="1" applyProtection="1">
      <alignment horizontal="distributed" vertical="center"/>
      <protection locked="0"/>
    </xf>
    <xf numFmtId="0" fontId="18" fillId="0" borderId="13" xfId="86" applyFill="1" applyBorder="1" applyAlignment="1" applyProtection="1">
      <alignment horizontal="center" vertical="center"/>
      <protection locked="0"/>
    </xf>
    <xf numFmtId="0" fontId="18" fillId="0" borderId="0" xfId="86" applyFill="1" applyAlignment="1" applyProtection="1">
      <alignment vertical="center"/>
      <protection locked="0"/>
    </xf>
    <xf numFmtId="38" fontId="0" fillId="0" borderId="19" xfId="67" applyFont="1" applyFill="1" applyBorder="1" applyAlignment="1" applyProtection="1">
      <alignment horizontal="center" vertical="center" wrapText="1"/>
      <protection locked="0"/>
    </xf>
    <xf numFmtId="38" fontId="0" fillId="0" borderId="3" xfId="67" applyFont="1" applyFill="1" applyBorder="1" applyAlignment="1" applyProtection="1">
      <alignment horizontal="center" vertical="center"/>
      <protection locked="0"/>
    </xf>
    <xf numFmtId="38" fontId="18" fillId="0" borderId="20" xfId="67" applyFont="1" applyFill="1" applyBorder="1" applyAlignment="1" applyProtection="1">
      <alignment horizontal="center" vertical="center" wrapText="1"/>
      <protection locked="0"/>
    </xf>
    <xf numFmtId="38" fontId="0" fillId="0" borderId="18" xfId="67" applyFont="1" applyFill="1" applyBorder="1" applyAlignment="1" applyProtection="1">
      <alignment horizontal="center" vertical="center" wrapText="1"/>
      <protection locked="0"/>
    </xf>
    <xf numFmtId="0" fontId="18" fillId="0" borderId="21" xfId="86" applyFill="1" applyBorder="1" applyAlignment="1" applyProtection="1">
      <alignment horizontal="center" vertical="center"/>
      <protection locked="0"/>
    </xf>
    <xf numFmtId="0" fontId="18" fillId="0" borderId="22" xfId="86" applyFill="1" applyBorder="1" applyAlignment="1" applyProtection="1">
      <alignment horizontal="distributed" vertical="center"/>
      <protection locked="0"/>
    </xf>
    <xf numFmtId="0" fontId="18" fillId="0" borderId="22" xfId="86" applyFill="1" applyBorder="1" applyAlignment="1" applyProtection="1">
      <alignment vertical="center"/>
      <protection locked="0"/>
    </xf>
    <xf numFmtId="38" fontId="23" fillId="0" borderId="0" xfId="67" applyFont="1" applyFill="1" applyAlignment="1" applyProtection="1">
      <alignment horizontal="right"/>
      <protection locked="0"/>
    </xf>
    <xf numFmtId="0" fontId="24" fillId="0" borderId="0" xfId="86" applyFont="1" applyProtection="1">
      <alignment vertical="center"/>
      <protection locked="0"/>
    </xf>
    <xf numFmtId="0" fontId="18" fillId="0" borderId="0" xfId="86" applyAlignment="1" applyProtection="1">
      <alignment vertical="center"/>
      <protection locked="0"/>
    </xf>
    <xf numFmtId="38" fontId="0" fillId="0" borderId="0" xfId="67" applyFont="1" applyAlignment="1" applyProtection="1">
      <alignment vertical="center"/>
      <protection locked="0"/>
    </xf>
    <xf numFmtId="0" fontId="18" fillId="0" borderId="0" xfId="86" applyAlignment="1" applyProtection="1">
      <alignment horizontal="distributed" vertical="center"/>
      <protection locked="0"/>
    </xf>
    <xf numFmtId="181" fontId="0" fillId="0" borderId="13" xfId="67" applyNumberFormat="1" applyFont="1" applyFill="1" applyBorder="1" applyAlignment="1" applyProtection="1">
      <alignment vertical="center"/>
      <protection locked="0"/>
    </xf>
    <xf numFmtId="181" fontId="0" fillId="0" borderId="13" xfId="67" applyNumberFormat="1" applyFont="1" applyFill="1" applyBorder="1" applyAlignment="1" applyProtection="1">
      <alignment horizontal="right" vertical="center"/>
      <protection/>
    </xf>
    <xf numFmtId="0" fontId="18" fillId="0" borderId="14" xfId="86" applyBorder="1" applyAlignment="1" applyProtection="1">
      <alignment vertical="center"/>
      <protection locked="0"/>
    </xf>
    <xf numFmtId="0" fontId="18" fillId="0" borderId="13" xfId="86" applyBorder="1" applyAlignment="1" applyProtection="1">
      <alignment horizontal="distributed" vertical="center"/>
      <protection locked="0"/>
    </xf>
    <xf numFmtId="0" fontId="18" fillId="0" borderId="13" xfId="86" applyBorder="1" applyAlignment="1" applyProtection="1">
      <alignment vertical="center"/>
      <protection locked="0"/>
    </xf>
    <xf numFmtId="41" fontId="21" fillId="0" borderId="0" xfId="67" applyNumberFormat="1" applyFont="1" applyFill="1" applyAlignment="1">
      <alignment vertical="center" shrinkToFit="1"/>
    </xf>
    <xf numFmtId="0" fontId="18" fillId="0" borderId="15" xfId="86" applyBorder="1" applyAlignment="1" applyProtection="1">
      <alignment vertical="center"/>
      <protection locked="0"/>
    </xf>
    <xf numFmtId="0" fontId="18" fillId="0" borderId="0" xfId="86" applyBorder="1" applyAlignment="1" applyProtection="1">
      <alignment vertical="center"/>
      <protection locked="0"/>
    </xf>
    <xf numFmtId="41" fontId="18" fillId="0" borderId="0" xfId="67" applyNumberFormat="1" applyFont="1" applyFill="1" applyAlignment="1" applyProtection="1">
      <alignment vertical="center"/>
      <protection locked="0"/>
    </xf>
    <xf numFmtId="41" fontId="18" fillId="0" borderId="0" xfId="67" applyNumberFormat="1" applyFont="1" applyFill="1" applyBorder="1" applyAlignment="1" applyProtection="1">
      <alignment horizontal="right" vertical="center"/>
      <protection/>
    </xf>
    <xf numFmtId="0" fontId="21" fillId="0" borderId="0" xfId="86" applyFont="1" applyAlignment="1" applyProtection="1">
      <alignment vertical="center"/>
      <protection locked="0"/>
    </xf>
    <xf numFmtId="41" fontId="18" fillId="0" borderId="0" xfId="67" applyNumberFormat="1" applyFont="1" applyFill="1" applyAlignment="1">
      <alignment vertical="center" shrinkToFit="1"/>
    </xf>
    <xf numFmtId="41" fontId="18" fillId="0" borderId="0" xfId="67" applyNumberFormat="1" applyFont="1" applyAlignment="1">
      <alignment vertical="center" shrinkToFit="1"/>
    </xf>
    <xf numFmtId="0" fontId="21" fillId="0" borderId="15" xfId="86" applyFont="1" applyBorder="1" applyAlignment="1" applyProtection="1">
      <alignment vertical="center"/>
      <protection locked="0"/>
    </xf>
    <xf numFmtId="0" fontId="21" fillId="0" borderId="0" xfId="86" applyFont="1" applyBorder="1" applyAlignment="1" applyProtection="1">
      <alignment vertical="center"/>
      <protection locked="0"/>
    </xf>
    <xf numFmtId="0" fontId="18" fillId="0" borderId="15" xfId="86" applyBorder="1" applyAlignment="1" applyProtection="1" quotePrefix="1">
      <alignment horizontal="left" vertical="center"/>
      <protection locked="0"/>
    </xf>
    <xf numFmtId="0" fontId="18" fillId="0" borderId="15" xfId="86" applyFill="1" applyBorder="1" applyAlignment="1" applyProtection="1">
      <alignment vertical="center"/>
      <protection locked="0"/>
    </xf>
    <xf numFmtId="0" fontId="18" fillId="0" borderId="0" xfId="86" applyFill="1" applyBorder="1" applyAlignment="1" applyProtection="1">
      <alignment vertical="center"/>
      <protection locked="0"/>
    </xf>
    <xf numFmtId="176" fontId="18" fillId="0" borderId="0" xfId="67" applyNumberFormat="1" applyFont="1" applyFill="1" applyAlignment="1" applyProtection="1">
      <alignment vertical="center"/>
      <protection locked="0"/>
    </xf>
    <xf numFmtId="176" fontId="21" fillId="0" borderId="0" xfId="67" applyNumberFormat="1" applyFont="1" applyFill="1" applyAlignment="1">
      <alignment vertical="center" shrinkToFit="1"/>
    </xf>
    <xf numFmtId="0" fontId="21" fillId="0" borderId="15" xfId="86" applyFont="1" applyFill="1" applyBorder="1" applyAlignment="1" applyProtection="1">
      <alignment vertical="center"/>
      <protection locked="0"/>
    </xf>
    <xf numFmtId="0" fontId="21" fillId="0" borderId="0" xfId="86" applyFont="1" applyFill="1" applyAlignment="1" applyProtection="1">
      <alignment vertical="center"/>
      <protection locked="0"/>
    </xf>
    <xf numFmtId="0" fontId="21" fillId="0" borderId="0" xfId="86" applyFont="1" applyFill="1" applyBorder="1" applyAlignment="1" applyProtection="1">
      <alignment vertical="center"/>
      <protection locked="0"/>
    </xf>
    <xf numFmtId="41" fontId="0" fillId="0" borderId="0" xfId="67" applyNumberFormat="1" applyFont="1" applyAlignment="1" applyProtection="1">
      <alignment vertical="center"/>
      <protection locked="0"/>
    </xf>
    <xf numFmtId="176" fontId="0" fillId="0" borderId="0" xfId="67" applyNumberFormat="1" applyFont="1" applyAlignment="1" applyProtection="1">
      <alignment vertical="center"/>
      <protection locked="0"/>
    </xf>
    <xf numFmtId="0" fontId="18" fillId="0" borderId="0" xfId="86" applyBorder="1" applyAlignment="1" applyProtection="1">
      <alignment horizontal="distributed" vertical="center"/>
      <protection locked="0"/>
    </xf>
    <xf numFmtId="41" fontId="18" fillId="0" borderId="0" xfId="67" applyNumberFormat="1" applyFont="1" applyAlignment="1" applyProtection="1">
      <alignment vertical="center"/>
      <protection locked="0"/>
    </xf>
    <xf numFmtId="176" fontId="18" fillId="0" borderId="0" xfId="67" applyNumberFormat="1" applyFont="1" applyAlignment="1" applyProtection="1">
      <alignment vertical="center"/>
      <protection locked="0"/>
    </xf>
    <xf numFmtId="176" fontId="18" fillId="0" borderId="0" xfId="67" applyNumberFormat="1" applyFont="1" applyBorder="1" applyAlignment="1" applyProtection="1">
      <alignment vertical="center" shrinkToFit="1"/>
      <protection locked="0"/>
    </xf>
    <xf numFmtId="0" fontId="18" fillId="0" borderId="15" xfId="86" applyFont="1" applyBorder="1" applyAlignment="1" applyProtection="1">
      <alignment vertical="center"/>
      <protection locked="0"/>
    </xf>
    <xf numFmtId="0" fontId="0" fillId="0" borderId="0" xfId="86" applyFont="1" applyBorder="1" applyAlignment="1" applyProtection="1">
      <alignment horizontal="distributed" vertical="center"/>
      <protection locked="0"/>
    </xf>
    <xf numFmtId="181" fontId="21" fillId="0" borderId="0" xfId="67" applyNumberFormat="1" applyFont="1" applyFill="1" applyAlignment="1" applyProtection="1">
      <alignment vertical="center"/>
      <protection locked="0"/>
    </xf>
    <xf numFmtId="181" fontId="21" fillId="0" borderId="0" xfId="67" applyNumberFormat="1" applyFont="1" applyFill="1" applyBorder="1" applyAlignment="1" applyProtection="1">
      <alignment vertical="center"/>
      <protection locked="0"/>
    </xf>
    <xf numFmtId="0" fontId="18" fillId="0" borderId="21" xfId="86" applyFill="1" applyBorder="1" applyAlignment="1" applyProtection="1">
      <alignment vertical="center"/>
      <protection locked="0"/>
    </xf>
    <xf numFmtId="0" fontId="18" fillId="0" borderId="22" xfId="86" applyFill="1" applyBorder="1" applyAlignment="1" applyProtection="1">
      <alignment horizontal="distributed" vertical="center"/>
      <protection locked="0"/>
    </xf>
    <xf numFmtId="38" fontId="0" fillId="0" borderId="16" xfId="67" applyFont="1" applyFill="1" applyBorder="1" applyAlignment="1" applyProtection="1">
      <alignment horizontal="center" vertical="center" wrapText="1"/>
      <protection locked="0"/>
    </xf>
    <xf numFmtId="0" fontId="37" fillId="0" borderId="3" xfId="67" applyNumberFormat="1" applyFont="1" applyFill="1" applyBorder="1" applyAlignment="1" applyProtection="1">
      <alignment horizontal="center" vertical="center" wrapText="1"/>
      <protection locked="0"/>
    </xf>
    <xf numFmtId="38" fontId="0" fillId="0" borderId="3" xfId="67" applyFont="1" applyFill="1" applyBorder="1" applyAlignment="1" applyProtection="1">
      <alignment horizontal="center" vertical="center" shrinkToFit="1"/>
      <protection locked="0"/>
    </xf>
    <xf numFmtId="38" fontId="0" fillId="0" borderId="17" xfId="67" applyFont="1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>
      <alignment horizontal="centerContinuous" vertical="center"/>
      <protection locked="0"/>
    </xf>
    <xf numFmtId="38" fontId="0" fillId="0" borderId="20" xfId="67" applyFont="1" applyFill="1" applyBorder="1" applyAlignment="1" applyProtection="1">
      <alignment horizontal="center" vertical="center"/>
      <protection locked="0"/>
    </xf>
    <xf numFmtId="0" fontId="24" fillId="0" borderId="0" xfId="86" applyFont="1" applyAlignment="1" applyProtection="1">
      <alignment vertical="center"/>
      <protection locked="0"/>
    </xf>
    <xf numFmtId="38" fontId="24" fillId="0" borderId="0" xfId="67" applyFont="1" applyAlignment="1" applyProtection="1">
      <alignment vertical="center"/>
      <protection locked="0"/>
    </xf>
    <xf numFmtId="41" fontId="18" fillId="0" borderId="0" xfId="85" applyNumberFormat="1" applyAlignment="1" applyProtection="1">
      <alignment vertical="center"/>
      <protection locked="0"/>
    </xf>
    <xf numFmtId="41" fontId="18" fillId="0" borderId="0" xfId="85" applyNumberFormat="1" applyAlignment="1" applyProtection="1">
      <alignment horizontal="center" vertical="center"/>
      <protection locked="0"/>
    </xf>
    <xf numFmtId="41" fontId="18" fillId="0" borderId="0" xfId="85" applyNumberFormat="1" applyAlignment="1" applyProtection="1">
      <alignment horizontal="distributed" vertical="center"/>
      <protection locked="0"/>
    </xf>
    <xf numFmtId="41" fontId="18" fillId="0" borderId="0" xfId="85" applyNumberFormat="1" applyBorder="1" applyAlignment="1" applyProtection="1">
      <alignment vertical="center"/>
      <protection locked="0"/>
    </xf>
    <xf numFmtId="41" fontId="18" fillId="0" borderId="22" xfId="85" applyNumberFormat="1" applyBorder="1" applyAlignment="1" applyProtection="1">
      <alignment vertical="center"/>
      <protection locked="0"/>
    </xf>
    <xf numFmtId="41" fontId="18" fillId="0" borderId="0" xfId="85" applyNumberFormat="1" applyFill="1" applyAlignment="1" applyProtection="1">
      <alignment vertical="center"/>
      <protection locked="0"/>
    </xf>
    <xf numFmtId="41" fontId="18" fillId="0" borderId="0" xfId="85" applyNumberFormat="1" applyFill="1" applyBorder="1" applyAlignment="1" applyProtection="1">
      <alignment vertical="center"/>
      <protection locked="0"/>
    </xf>
    <xf numFmtId="41" fontId="18" fillId="0" borderId="13" xfId="85" applyNumberFormat="1" applyFill="1" applyBorder="1" applyAlignment="1" applyProtection="1">
      <alignment vertical="center"/>
      <protection locked="0"/>
    </xf>
    <xf numFmtId="41" fontId="18" fillId="0" borderId="14" xfId="85" applyNumberFormat="1" applyFill="1" applyBorder="1" applyAlignment="1" applyProtection="1">
      <alignment horizontal="center" vertical="center"/>
      <protection locked="0"/>
    </xf>
    <xf numFmtId="0" fontId="18" fillId="0" borderId="13" xfId="85" applyNumberFormat="1" applyFill="1" applyBorder="1" applyAlignment="1" applyProtection="1">
      <alignment horizontal="distributed" vertical="center"/>
      <protection locked="0"/>
    </xf>
    <xf numFmtId="41" fontId="21" fillId="0" borderId="0" xfId="85" applyNumberFormat="1" applyFont="1" applyFill="1" applyAlignment="1" applyProtection="1">
      <alignment vertical="center"/>
      <protection locked="0"/>
    </xf>
    <xf numFmtId="41" fontId="21" fillId="0" borderId="0" xfId="85" applyNumberFormat="1" applyFont="1" applyFill="1" applyAlignment="1">
      <alignment vertical="center" shrinkToFit="1"/>
      <protection/>
    </xf>
    <xf numFmtId="41" fontId="21" fillId="0" borderId="0" xfId="85" applyNumberFormat="1" applyFont="1" applyFill="1" applyBorder="1" applyAlignment="1" applyProtection="1">
      <alignment vertical="center"/>
      <protection/>
    </xf>
    <xf numFmtId="41" fontId="21" fillId="0" borderId="0" xfId="85" applyNumberFormat="1" applyFont="1" applyFill="1" applyBorder="1" applyAlignment="1" applyProtection="1">
      <alignment vertical="center"/>
      <protection/>
    </xf>
    <xf numFmtId="41" fontId="21" fillId="0" borderId="23" xfId="85" applyNumberFormat="1" applyFont="1" applyFill="1" applyBorder="1" applyAlignment="1" applyProtection="1">
      <alignment vertical="center"/>
      <protection/>
    </xf>
    <xf numFmtId="41" fontId="21" fillId="0" borderId="15" xfId="85" applyNumberFormat="1" applyFont="1" applyFill="1" applyBorder="1" applyAlignment="1" applyProtection="1">
      <alignment horizontal="center" vertical="center"/>
      <protection locked="0"/>
    </xf>
    <xf numFmtId="0" fontId="21" fillId="0" borderId="0" xfId="85" applyNumberFormat="1" applyFont="1" applyFill="1" applyBorder="1" applyAlignment="1" applyProtection="1">
      <alignment horizontal="distributed" vertical="center"/>
      <protection locked="0"/>
    </xf>
    <xf numFmtId="41" fontId="18" fillId="0" borderId="0" xfId="85" applyNumberFormat="1" applyFont="1" applyFill="1" applyAlignment="1" applyProtection="1">
      <alignment vertical="center"/>
      <protection locked="0"/>
    </xf>
    <xf numFmtId="41" fontId="18" fillId="0" borderId="0" xfId="85" applyNumberFormat="1" applyFont="1" applyFill="1" applyBorder="1" applyAlignment="1" applyProtection="1">
      <alignment vertical="center"/>
      <protection locked="0"/>
    </xf>
    <xf numFmtId="41" fontId="18" fillId="0" borderId="15" xfId="85" applyNumberFormat="1" applyFont="1" applyFill="1" applyBorder="1" applyAlignment="1" applyProtection="1">
      <alignment horizontal="center" vertical="center"/>
      <protection locked="0"/>
    </xf>
    <xf numFmtId="0" fontId="18" fillId="0" borderId="0" xfId="85" applyNumberFormat="1" applyFont="1" applyFill="1" applyBorder="1" applyAlignment="1" applyProtection="1">
      <alignment horizontal="distributed" vertical="center"/>
      <protection locked="0"/>
    </xf>
    <xf numFmtId="41" fontId="21" fillId="0" borderId="0" xfId="85" applyNumberFormat="1" applyFont="1" applyFill="1" applyBorder="1" applyAlignment="1" applyProtection="1">
      <alignment vertical="center"/>
      <protection locked="0"/>
    </xf>
    <xf numFmtId="41" fontId="18" fillId="0" borderId="0" xfId="85" applyNumberFormat="1" applyFont="1" applyAlignment="1" applyProtection="1">
      <alignment vertical="center"/>
      <protection locked="0"/>
    </xf>
    <xf numFmtId="41" fontId="18" fillId="0" borderId="0" xfId="85" applyNumberFormat="1" applyFont="1" applyFill="1" applyBorder="1" applyAlignment="1" applyProtection="1">
      <alignment vertical="center"/>
      <protection/>
    </xf>
    <xf numFmtId="41" fontId="18" fillId="0" borderId="0" xfId="85" applyNumberFormat="1" applyFont="1" applyFill="1" applyBorder="1" applyAlignment="1" applyProtection="1">
      <alignment vertical="center"/>
      <protection/>
    </xf>
    <xf numFmtId="41" fontId="18" fillId="0" borderId="23" xfId="85" applyNumberFormat="1" applyFont="1" applyFill="1" applyBorder="1" applyAlignment="1" applyProtection="1">
      <alignment vertical="center"/>
      <protection/>
    </xf>
    <xf numFmtId="0" fontId="0" fillId="0" borderId="0" xfId="85" applyNumberFormat="1" applyFont="1" applyFill="1" applyBorder="1" applyAlignment="1" applyProtection="1">
      <alignment horizontal="distributed" vertical="center"/>
      <protection locked="0"/>
    </xf>
    <xf numFmtId="41" fontId="18" fillId="0" borderId="21" xfId="85" applyNumberFormat="1" applyBorder="1" applyAlignment="1" applyProtection="1">
      <alignment horizontal="center" vertical="center"/>
      <protection locked="0"/>
    </xf>
    <xf numFmtId="0" fontId="18" fillId="0" borderId="22" xfId="85" applyNumberFormat="1" applyBorder="1" applyAlignment="1" applyProtection="1">
      <alignment horizontal="distributed" vertical="center"/>
      <protection locked="0"/>
    </xf>
    <xf numFmtId="41" fontId="37" fillId="0" borderId="0" xfId="85" applyNumberFormat="1" applyFont="1" applyBorder="1" applyAlignment="1" applyProtection="1">
      <alignment horizontal="center" vertical="center" wrapText="1"/>
      <protection locked="0"/>
    </xf>
    <xf numFmtId="41" fontId="18" fillId="0" borderId="2" xfId="85" applyNumberFormat="1" applyBorder="1" applyAlignment="1" applyProtection="1">
      <alignment horizontal="center" vertical="center"/>
      <protection locked="0"/>
    </xf>
    <xf numFmtId="41" fontId="18" fillId="0" borderId="24" xfId="85" applyNumberFormat="1" applyBorder="1" applyAlignment="1" applyProtection="1">
      <alignment horizontal="center" vertical="center"/>
      <protection locked="0"/>
    </xf>
    <xf numFmtId="41" fontId="18" fillId="0" borderId="18" xfId="85" applyNumberFormat="1" applyBorder="1" applyAlignment="1" applyProtection="1">
      <alignment horizontal="center" vertical="center"/>
      <protection locked="0"/>
    </xf>
    <xf numFmtId="41" fontId="18" fillId="0" borderId="18" xfId="85" applyNumberFormat="1" applyBorder="1" applyAlignment="1" applyProtection="1">
      <alignment horizontal="center" vertical="center" wrapText="1"/>
      <protection locked="0"/>
    </xf>
    <xf numFmtId="41" fontId="18" fillId="0" borderId="2" xfId="85" applyNumberFormat="1" applyBorder="1" applyAlignment="1" applyProtection="1">
      <alignment horizontal="center" vertical="center" wrapText="1"/>
      <protection locked="0"/>
    </xf>
    <xf numFmtId="41" fontId="0" fillId="0" borderId="24" xfId="85" applyNumberFormat="1" applyFont="1" applyBorder="1" applyAlignment="1" applyProtection="1">
      <alignment horizontal="center" vertical="center" wrapText="1"/>
      <protection locked="0"/>
    </xf>
    <xf numFmtId="0" fontId="18" fillId="0" borderId="18" xfId="85" applyNumberFormat="1" applyBorder="1" applyAlignment="1" applyProtection="1">
      <alignment horizontal="center" vertical="center" wrapText="1"/>
      <protection locked="0"/>
    </xf>
    <xf numFmtId="0" fontId="18" fillId="0" borderId="2" xfId="85" applyNumberFormat="1" applyBorder="1" applyAlignment="1" applyProtection="1">
      <alignment horizontal="center" vertical="center" wrapText="1"/>
      <protection locked="0"/>
    </xf>
    <xf numFmtId="0" fontId="18" fillId="0" borderId="24" xfId="85" applyNumberFormat="1" applyBorder="1" applyAlignment="1" applyProtection="1">
      <alignment horizontal="center" vertical="center" wrapText="1"/>
      <protection locked="0"/>
    </xf>
    <xf numFmtId="41" fontId="18" fillId="0" borderId="24" xfId="85" applyNumberFormat="1" applyBorder="1" applyAlignment="1" applyProtection="1">
      <alignment horizontal="center" vertical="center" wrapText="1"/>
      <protection locked="0"/>
    </xf>
    <xf numFmtId="0" fontId="18" fillId="0" borderId="3" xfId="85" applyNumberFormat="1" applyBorder="1" applyAlignment="1" applyProtection="1">
      <alignment horizontal="center" vertical="center"/>
      <protection locked="0"/>
    </xf>
    <xf numFmtId="0" fontId="0" fillId="0" borderId="18" xfId="85" applyNumberFormat="1" applyFont="1" applyFill="1" applyBorder="1" applyAlignment="1" applyProtection="1">
      <alignment horizontal="center" vertical="center"/>
      <protection/>
    </xf>
    <xf numFmtId="0" fontId="0" fillId="0" borderId="2" xfId="85" applyNumberFormat="1" applyFont="1" applyFill="1" applyBorder="1" applyAlignment="1" applyProtection="1">
      <alignment horizontal="center" vertical="center"/>
      <protection/>
    </xf>
    <xf numFmtId="0" fontId="0" fillId="0" borderId="24" xfId="85" applyNumberFormat="1" applyFont="1" applyFill="1" applyBorder="1" applyAlignment="1" applyProtection="1">
      <alignment horizontal="center" vertical="center"/>
      <protection/>
    </xf>
    <xf numFmtId="41" fontId="18" fillId="0" borderId="0" xfId="85" applyNumberFormat="1" applyBorder="1" applyAlignment="1" applyProtection="1">
      <alignment horizontal="center" vertical="center"/>
      <protection locked="0"/>
    </xf>
    <xf numFmtId="0" fontId="0" fillId="0" borderId="3" xfId="85" applyNumberFormat="1" applyFont="1" applyFill="1" applyBorder="1" applyAlignment="1" applyProtection="1">
      <alignment horizontal="center" vertical="center"/>
      <protection/>
    </xf>
    <xf numFmtId="0" fontId="18" fillId="0" borderId="18" xfId="85" applyNumberFormat="1" applyBorder="1" applyAlignment="1" applyProtection="1">
      <alignment horizontal="center" vertical="center"/>
      <protection locked="0"/>
    </xf>
    <xf numFmtId="0" fontId="18" fillId="0" borderId="2" xfId="85" applyNumberFormat="1" applyBorder="1" applyAlignment="1" applyProtection="1">
      <alignment horizontal="center" vertical="center"/>
      <protection locked="0"/>
    </xf>
    <xf numFmtId="0" fontId="18" fillId="0" borderId="24" xfId="85" applyNumberFormat="1" applyBorder="1" applyAlignment="1" applyProtection="1">
      <alignment horizontal="center" vertical="center"/>
      <protection locked="0"/>
    </xf>
    <xf numFmtId="0" fontId="18" fillId="0" borderId="13" xfId="85" applyNumberFormat="1" applyBorder="1" applyAlignment="1" applyProtection="1">
      <alignment horizontal="center" vertical="center"/>
      <protection locked="0"/>
    </xf>
    <xf numFmtId="0" fontId="18" fillId="0" borderId="16" xfId="85" applyNumberFormat="1" applyBorder="1" applyAlignment="1" applyProtection="1">
      <alignment horizontal="center" vertical="center"/>
      <protection locked="0"/>
    </xf>
    <xf numFmtId="41" fontId="18" fillId="0" borderId="14" xfId="85" applyNumberFormat="1" applyBorder="1" applyAlignment="1" applyProtection="1">
      <alignment horizontal="center" vertical="center"/>
      <protection locked="0"/>
    </xf>
    <xf numFmtId="41" fontId="18" fillId="0" borderId="13" xfId="85" applyNumberFormat="1" applyBorder="1" applyAlignment="1" applyProtection="1">
      <alignment horizontal="center" vertical="center"/>
      <protection locked="0"/>
    </xf>
    <xf numFmtId="41" fontId="18" fillId="0" borderId="0" xfId="85" applyNumberFormat="1" applyAlignment="1" applyProtection="1">
      <alignment horizontal="centerContinuous" vertical="center"/>
      <protection locked="0"/>
    </xf>
    <xf numFmtId="41" fontId="18" fillId="0" borderId="0" xfId="85" applyNumberFormat="1" applyBorder="1" applyAlignment="1" applyProtection="1">
      <alignment horizontal="centerContinuous" vertical="center"/>
      <protection locked="0"/>
    </xf>
    <xf numFmtId="41" fontId="18" fillId="0" borderId="18" xfId="85" applyNumberFormat="1" applyBorder="1" applyAlignment="1" applyProtection="1">
      <alignment horizontal="centerContinuous" vertical="center"/>
      <protection locked="0"/>
    </xf>
    <xf numFmtId="41" fontId="18" fillId="0" borderId="2" xfId="85" applyNumberFormat="1" applyBorder="1" applyAlignment="1" applyProtection="1">
      <alignment horizontal="centerContinuous" vertical="center"/>
      <protection locked="0"/>
    </xf>
    <xf numFmtId="0" fontId="18" fillId="0" borderId="18" xfId="85" applyNumberFormat="1" applyBorder="1" applyAlignment="1" applyProtection="1">
      <alignment horizontal="centerContinuous" vertical="center"/>
      <protection locked="0"/>
    </xf>
    <xf numFmtId="0" fontId="18" fillId="0" borderId="0" xfId="85" applyNumberFormat="1" applyBorder="1" applyAlignment="1" applyProtection="1">
      <alignment horizontal="centerContinuous" vertical="center"/>
      <protection locked="0"/>
    </xf>
    <xf numFmtId="0" fontId="0" fillId="0" borderId="0" xfId="85" applyNumberFormat="1" applyFont="1" applyFill="1" applyAlignment="1" applyProtection="1">
      <alignment horizontal="centerContinuous" vertical="center"/>
      <protection locked="0"/>
    </xf>
    <xf numFmtId="0" fontId="18" fillId="0" borderId="21" xfId="85" applyNumberFormat="1" applyBorder="1" applyAlignment="1" applyProtection="1">
      <alignment horizontal="center" vertical="center"/>
      <protection locked="0"/>
    </xf>
    <xf numFmtId="0" fontId="18" fillId="0" borderId="22" xfId="85" applyNumberFormat="1" applyBorder="1" applyAlignment="1" applyProtection="1">
      <alignment horizontal="center" vertical="center"/>
      <protection locked="0"/>
    </xf>
    <xf numFmtId="0" fontId="18" fillId="0" borderId="19" xfId="85" applyNumberFormat="1" applyBorder="1" applyAlignment="1" applyProtection="1">
      <alignment horizontal="center" vertical="center"/>
      <protection locked="0"/>
    </xf>
    <xf numFmtId="41" fontId="18" fillId="0" borderId="22" xfId="85" applyNumberFormat="1" applyBorder="1" applyAlignment="1" applyProtection="1">
      <alignment horizontal="center" vertical="center"/>
      <protection locked="0"/>
    </xf>
    <xf numFmtId="41" fontId="18" fillId="0" borderId="13" xfId="85" applyNumberFormat="1" applyBorder="1" applyAlignment="1" applyProtection="1">
      <alignment vertical="center"/>
      <protection locked="0"/>
    </xf>
    <xf numFmtId="41" fontId="18" fillId="0" borderId="13" xfId="85" applyNumberFormat="1" applyBorder="1" applyAlignment="1" applyProtection="1">
      <alignment horizontal="center" vertical="center"/>
      <protection locked="0"/>
    </xf>
    <xf numFmtId="41" fontId="18" fillId="0" borderId="13" xfId="85" applyNumberFormat="1" applyBorder="1" applyAlignment="1" applyProtection="1">
      <alignment horizontal="distributed" vertical="center"/>
      <protection locked="0"/>
    </xf>
    <xf numFmtId="41" fontId="0" fillId="0" borderId="0" xfId="85" applyNumberFormat="1" applyFont="1" applyAlignment="1" applyProtection="1">
      <alignment horizontal="right"/>
      <protection locked="0"/>
    </xf>
    <xf numFmtId="41" fontId="24" fillId="0" borderId="0" xfId="85" applyNumberFormat="1" applyFont="1" applyAlignment="1" applyProtection="1">
      <alignment vertical="center"/>
      <protection locked="0"/>
    </xf>
    <xf numFmtId="0" fontId="24" fillId="0" borderId="0" xfId="85" applyNumberFormat="1" applyFont="1" applyAlignment="1" applyProtection="1">
      <alignment vertical="center"/>
      <protection locked="0"/>
    </xf>
    <xf numFmtId="41" fontId="58" fillId="0" borderId="0" xfId="85" applyNumberFormat="1" applyFont="1" applyFill="1" applyAlignment="1" applyProtection="1">
      <alignment vertical="center"/>
      <protection locked="0"/>
    </xf>
    <xf numFmtId="41" fontId="21" fillId="0" borderId="0" xfId="85" applyNumberFormat="1" applyFont="1" applyFill="1" applyAlignment="1" applyProtection="1">
      <alignment vertical="center"/>
      <protection locked="0"/>
    </xf>
    <xf numFmtId="41" fontId="59" fillId="0" borderId="0" xfId="85" applyNumberFormat="1" applyFont="1" applyFill="1" applyAlignment="1" applyProtection="1">
      <alignment vertical="center"/>
      <protection locked="0"/>
    </xf>
    <xf numFmtId="41" fontId="18" fillId="0" borderId="0" xfId="85" applyNumberFormat="1" applyFont="1" applyFill="1" applyAlignment="1" applyProtection="1">
      <alignment vertical="center"/>
      <protection locked="0"/>
    </xf>
    <xf numFmtId="0" fontId="18" fillId="0" borderId="2" xfId="85" applyNumberFormat="1" applyBorder="1" applyAlignment="1" applyProtection="1">
      <alignment horizontal="center" vertical="center" wrapText="1" shrinkToFit="1"/>
      <protection locked="0"/>
    </xf>
    <xf numFmtId="0" fontId="18" fillId="0" borderId="24" xfId="85" applyNumberFormat="1" applyBorder="1" applyAlignment="1" applyProtection="1">
      <alignment horizontal="center" vertical="center" wrapText="1" shrinkToFit="1"/>
      <protection locked="0"/>
    </xf>
    <xf numFmtId="41" fontId="18" fillId="0" borderId="2" xfId="85" applyNumberFormat="1" applyBorder="1" applyAlignment="1" applyProtection="1">
      <alignment horizontal="center" vertical="center" wrapText="1" shrinkToFit="1"/>
      <protection locked="0"/>
    </xf>
    <xf numFmtId="41" fontId="18" fillId="0" borderId="24" xfId="85" applyNumberFormat="1" applyBorder="1" applyAlignment="1" applyProtection="1">
      <alignment horizontal="center" vertical="center" wrapText="1" shrinkToFit="1"/>
      <protection locked="0"/>
    </xf>
    <xf numFmtId="41" fontId="0" fillId="0" borderId="24" xfId="85" applyNumberFormat="1" applyFont="1" applyBorder="1" applyAlignment="1" applyProtection="1">
      <alignment horizontal="center" vertical="center"/>
      <protection locked="0"/>
    </xf>
    <xf numFmtId="41" fontId="18" fillId="0" borderId="18" xfId="85" applyNumberFormat="1" applyBorder="1" applyAlignment="1" applyProtection="1">
      <alignment horizontal="center" vertical="center"/>
      <protection locked="0"/>
    </xf>
    <xf numFmtId="41" fontId="18" fillId="0" borderId="2" xfId="85" applyNumberFormat="1" applyBorder="1" applyAlignment="1" applyProtection="1">
      <alignment horizontal="center" vertical="center"/>
      <protection locked="0"/>
    </xf>
    <xf numFmtId="41" fontId="18" fillId="0" borderId="0" xfId="85" applyNumberFormat="1" applyFont="1" applyAlignment="1" applyProtection="1">
      <alignment horizontal="right"/>
      <protection locked="0"/>
    </xf>
    <xf numFmtId="41" fontId="18" fillId="0" borderId="0" xfId="85" applyNumberFormat="1" applyFill="1" applyAlignment="1" applyProtection="1">
      <alignment horizontal="center" vertical="center"/>
      <protection locked="0"/>
    </xf>
    <xf numFmtId="41" fontId="18" fillId="0" borderId="0" xfId="85" applyNumberFormat="1" applyFill="1" applyAlignment="1" applyProtection="1">
      <alignment horizontal="distributed" vertical="center"/>
      <protection locked="0"/>
    </xf>
    <xf numFmtId="41" fontId="21" fillId="0" borderId="0" xfId="85" applyNumberFormat="1" applyFont="1" applyFill="1" applyAlignment="1">
      <alignment vertical="center" shrinkToFit="1"/>
      <protection/>
    </xf>
    <xf numFmtId="41" fontId="21" fillId="0" borderId="0" xfId="85" applyNumberFormat="1" applyFont="1" applyFill="1" applyAlignment="1">
      <alignment horizontal="center" vertical="center" shrinkToFit="1"/>
      <protection/>
    </xf>
    <xf numFmtId="41" fontId="21" fillId="0" borderId="23" xfId="85" applyNumberFormat="1" applyFont="1" applyFill="1" applyBorder="1" applyAlignment="1">
      <alignment horizontal="center" vertical="center" shrinkToFit="1"/>
      <protection/>
    </xf>
    <xf numFmtId="41" fontId="18" fillId="0" borderId="15" xfId="85" applyNumberFormat="1" applyFill="1" applyBorder="1" applyAlignment="1" applyProtection="1">
      <alignment horizontal="center" vertical="center"/>
      <protection locked="0"/>
    </xf>
    <xf numFmtId="0" fontId="18" fillId="0" borderId="0" xfId="85" applyNumberFormat="1" applyFill="1" applyBorder="1" applyAlignment="1" applyProtection="1">
      <alignment horizontal="distributed" vertical="center"/>
      <protection locked="0"/>
    </xf>
    <xf numFmtId="41" fontId="21" fillId="0" borderId="0" xfId="85" applyNumberFormat="1" applyFont="1" applyFill="1" applyBorder="1" applyAlignment="1" applyProtection="1">
      <alignment horizontal="center" vertical="center"/>
      <protection/>
    </xf>
    <xf numFmtId="41" fontId="18" fillId="0" borderId="0" xfId="85" applyNumberFormat="1" applyFont="1" applyFill="1" applyBorder="1" applyAlignment="1" applyProtection="1">
      <alignment horizontal="center" vertical="center"/>
      <protection/>
    </xf>
    <xf numFmtId="41" fontId="18" fillId="0" borderId="0" xfId="85" applyNumberFormat="1" applyFont="1" applyFill="1" applyBorder="1" applyAlignment="1">
      <alignment horizontal="center" vertical="center" shrinkToFit="1"/>
      <protection/>
    </xf>
    <xf numFmtId="41" fontId="18" fillId="0" borderId="23" xfId="85" applyNumberFormat="1" applyFont="1" applyFill="1" applyBorder="1" applyAlignment="1">
      <alignment horizontal="center" vertical="center" shrinkToFit="1"/>
      <protection/>
    </xf>
    <xf numFmtId="41" fontId="18" fillId="0" borderId="21" xfId="85" applyNumberFormat="1" applyFill="1" applyBorder="1" applyAlignment="1" applyProtection="1">
      <alignment horizontal="center" vertical="center"/>
      <protection locked="0"/>
    </xf>
    <xf numFmtId="0" fontId="18" fillId="0" borderId="22" xfId="85" applyNumberFormat="1" applyFill="1" applyBorder="1" applyAlignment="1" applyProtection="1">
      <alignment horizontal="distributed" vertical="center"/>
      <protection locked="0"/>
    </xf>
    <xf numFmtId="41" fontId="18" fillId="0" borderId="22" xfId="85" applyNumberFormat="1" applyFill="1" applyBorder="1" applyAlignment="1" applyProtection="1">
      <alignment vertical="center"/>
      <protection locked="0"/>
    </xf>
    <xf numFmtId="0" fontId="18" fillId="0" borderId="2" xfId="85" applyNumberFormat="1" applyFont="1" applyFill="1" applyBorder="1" applyAlignment="1" applyProtection="1">
      <alignment horizontal="center" vertical="center" wrapText="1"/>
      <protection locked="0"/>
    </xf>
    <xf numFmtId="0" fontId="18" fillId="0" borderId="24" xfId="85" applyNumberFormat="1" applyFont="1" applyFill="1" applyBorder="1" applyAlignment="1" applyProtection="1">
      <alignment horizontal="center" vertical="center" wrapText="1"/>
      <protection locked="0"/>
    </xf>
    <xf numFmtId="0" fontId="18" fillId="0" borderId="18" xfId="85" applyNumberFormat="1" applyFont="1" applyFill="1" applyBorder="1" applyAlignment="1" applyProtection="1">
      <alignment horizontal="center" vertical="center" wrapText="1"/>
      <protection locked="0"/>
    </xf>
    <xf numFmtId="41" fontId="18" fillId="0" borderId="18" xfId="85" applyNumberFormat="1" applyFill="1" applyBorder="1" applyAlignment="1" applyProtection="1">
      <alignment horizontal="center" vertical="center"/>
      <protection locked="0"/>
    </xf>
    <xf numFmtId="41" fontId="18" fillId="0" borderId="2" xfId="85" applyNumberFormat="1" applyFill="1" applyBorder="1" applyAlignment="1" applyProtection="1">
      <alignment horizontal="center" vertical="center"/>
      <protection locked="0"/>
    </xf>
    <xf numFmtId="41" fontId="18" fillId="0" borderId="24" xfId="85" applyNumberFormat="1" applyFill="1" applyBorder="1" applyAlignment="1" applyProtection="1">
      <alignment horizontal="center" vertical="center"/>
      <protection locked="0"/>
    </xf>
    <xf numFmtId="41" fontId="18" fillId="0" borderId="18" xfId="85" applyNumberFormat="1" applyFill="1" applyBorder="1" applyAlignment="1" applyProtection="1">
      <alignment horizontal="center" vertical="center"/>
      <protection locked="0"/>
    </xf>
    <xf numFmtId="41" fontId="18" fillId="0" borderId="2" xfId="85" applyNumberFormat="1" applyFill="1" applyBorder="1" applyAlignment="1" applyProtection="1">
      <alignment horizontal="center" vertical="center"/>
      <protection locked="0"/>
    </xf>
    <xf numFmtId="0" fontId="18" fillId="0" borderId="0" xfId="86" applyFill="1" applyAlignment="1" applyProtection="1">
      <alignment horizontal="distributed" vertical="center"/>
      <protection locked="0"/>
    </xf>
    <xf numFmtId="38" fontId="0" fillId="0" borderId="0" xfId="67" applyFont="1" applyFill="1" applyAlignment="1" applyProtection="1">
      <alignment vertical="center"/>
      <protection locked="0"/>
    </xf>
    <xf numFmtId="0" fontId="18" fillId="0" borderId="13" xfId="86" applyFill="1" applyBorder="1" applyAlignment="1" applyProtection="1">
      <alignment horizontal="distributed" vertical="center"/>
      <protection locked="0"/>
    </xf>
    <xf numFmtId="0" fontId="18" fillId="0" borderId="13" xfId="86" applyFill="1" applyBorder="1" applyAlignment="1" applyProtection="1">
      <alignment vertical="center"/>
      <protection locked="0"/>
    </xf>
    <xf numFmtId="38" fontId="0" fillId="0" borderId="14" xfId="67" applyFont="1" applyFill="1" applyBorder="1" applyAlignment="1" applyProtection="1">
      <alignment vertical="center"/>
      <protection locked="0"/>
    </xf>
    <xf numFmtId="38" fontId="0" fillId="0" borderId="13" xfId="67" applyFont="1" applyFill="1" applyBorder="1" applyAlignment="1" applyProtection="1">
      <alignment vertical="center"/>
      <protection locked="0"/>
    </xf>
    <xf numFmtId="0" fontId="21" fillId="0" borderId="0" xfId="86" applyFont="1" applyFill="1" applyBorder="1" applyAlignment="1" applyProtection="1">
      <alignment horizontal="distributed" vertical="center"/>
      <protection/>
    </xf>
    <xf numFmtId="0" fontId="18" fillId="0" borderId="23" xfId="86" applyFill="1" applyBorder="1" applyAlignment="1" applyProtection="1">
      <alignment vertical="center"/>
      <protection locked="0"/>
    </xf>
    <xf numFmtId="41" fontId="21" fillId="0" borderId="0" xfId="67" applyNumberFormat="1" applyFont="1" applyFill="1" applyAlignment="1" applyProtection="1">
      <alignment vertical="center"/>
      <protection locked="0"/>
    </xf>
    <xf numFmtId="41" fontId="21" fillId="0" borderId="0" xfId="95" applyNumberFormat="1" applyFont="1" applyFill="1" applyAlignment="1">
      <alignment vertical="center" shrinkToFit="1"/>
      <protection/>
    </xf>
    <xf numFmtId="0" fontId="18" fillId="0" borderId="0" xfId="86" applyFill="1" applyBorder="1" applyAlignment="1" applyProtection="1">
      <alignment horizontal="distributed" vertical="center"/>
      <protection/>
    </xf>
    <xf numFmtId="0" fontId="18" fillId="0" borderId="0" xfId="86" applyFill="1" applyBorder="1" applyAlignment="1" applyProtection="1" quotePrefix="1">
      <alignment horizontal="distributed" vertical="center"/>
      <protection/>
    </xf>
    <xf numFmtId="0" fontId="21" fillId="0" borderId="23" xfId="86" applyFont="1" applyFill="1" applyBorder="1" applyAlignment="1" applyProtection="1">
      <alignment vertical="center"/>
      <protection locked="0"/>
    </xf>
    <xf numFmtId="41" fontId="18" fillId="0" borderId="0" xfId="86" applyNumberFormat="1" applyFont="1" applyFill="1" applyAlignment="1">
      <alignment vertical="center" shrinkToFit="1"/>
      <protection/>
    </xf>
    <xf numFmtId="0" fontId="18" fillId="0" borderId="0" xfId="86" applyFill="1" applyBorder="1" applyAlignment="1" applyProtection="1" quotePrefix="1">
      <alignment horizontal="left" vertical="center"/>
      <protection locked="0"/>
    </xf>
    <xf numFmtId="0" fontId="18" fillId="0" borderId="15" xfId="86" applyFill="1" applyBorder="1" applyAlignment="1" applyProtection="1" quotePrefix="1">
      <alignment horizontal="left" vertical="center"/>
      <protection locked="0"/>
    </xf>
    <xf numFmtId="0" fontId="18" fillId="0" borderId="0" xfId="86" applyFill="1" applyBorder="1" applyAlignment="1" applyProtection="1">
      <alignment horizontal="center" vertical="center" shrinkToFit="1"/>
      <protection/>
    </xf>
    <xf numFmtId="0" fontId="18" fillId="0" borderId="0" xfId="86" applyFont="1" applyFill="1" applyBorder="1" applyAlignment="1" applyProtection="1">
      <alignment horizontal="center" vertical="center" shrinkToFit="1"/>
      <protection locked="0"/>
    </xf>
    <xf numFmtId="0" fontId="18" fillId="0" borderId="0" xfId="86" applyFont="1" applyFill="1" applyBorder="1" applyAlignment="1" applyProtection="1">
      <alignment horizontal="distributed" vertical="center"/>
      <protection/>
    </xf>
    <xf numFmtId="0" fontId="59" fillId="0" borderId="23" xfId="86" applyFont="1" applyFill="1" applyBorder="1" applyAlignment="1" applyProtection="1">
      <alignment vertical="center"/>
      <protection locked="0"/>
    </xf>
    <xf numFmtId="41" fontId="18" fillId="0" borderId="0" xfId="67" applyNumberFormat="1" applyFont="1" applyFill="1" applyAlignment="1" applyProtection="1">
      <alignment vertical="center"/>
      <protection/>
    </xf>
    <xf numFmtId="0" fontId="59" fillId="0" borderId="15" xfId="86" applyFont="1" applyFill="1" applyBorder="1" applyAlignment="1" applyProtection="1">
      <alignment vertical="center"/>
      <protection locked="0"/>
    </xf>
    <xf numFmtId="41" fontId="0" fillId="0" borderId="0" xfId="67" applyNumberFormat="1" applyFont="1" applyFill="1" applyAlignment="1" applyProtection="1">
      <alignment vertical="center"/>
      <protection locked="0"/>
    </xf>
    <xf numFmtId="0" fontId="18" fillId="0" borderId="2" xfId="86" applyFill="1" applyBorder="1" applyAlignment="1" applyProtection="1">
      <alignment vertical="center"/>
      <protection locked="0"/>
    </xf>
    <xf numFmtId="0" fontId="18" fillId="0" borderId="2" xfId="86" applyFill="1" applyBorder="1" applyAlignment="1" applyProtection="1">
      <alignment horizontal="distributed" vertical="center"/>
      <protection locked="0"/>
    </xf>
    <xf numFmtId="0" fontId="18" fillId="0" borderId="24" xfId="86" applyFill="1" applyBorder="1" applyAlignment="1" applyProtection="1">
      <alignment horizontal="center" vertical="center"/>
      <protection locked="0"/>
    </xf>
    <xf numFmtId="38" fontId="0" fillId="0" borderId="3" xfId="67" applyFont="1" applyFill="1" applyBorder="1" applyAlignment="1" applyProtection="1" quotePrefix="1">
      <alignment horizontal="center" vertical="center"/>
      <protection locked="0"/>
    </xf>
    <xf numFmtId="38" fontId="18" fillId="0" borderId="3" xfId="67" applyFont="1" applyFill="1" applyBorder="1" applyAlignment="1" applyProtection="1" quotePrefix="1">
      <alignment horizontal="center" vertical="center"/>
      <protection locked="0"/>
    </xf>
    <xf numFmtId="0" fontId="18" fillId="0" borderId="18" xfId="86" applyFill="1" applyBorder="1" applyAlignment="1" applyProtection="1">
      <alignment vertical="center"/>
      <protection locked="0"/>
    </xf>
    <xf numFmtId="0" fontId="18" fillId="0" borderId="2" xfId="86" applyFill="1" applyBorder="1" applyAlignment="1" applyProtection="1">
      <alignment horizontal="center" vertical="center"/>
      <protection locked="0"/>
    </xf>
    <xf numFmtId="0" fontId="24" fillId="0" borderId="0" xfId="86" applyFont="1" applyFill="1" applyAlignment="1" applyProtection="1">
      <alignment vertical="center"/>
      <protection locked="0"/>
    </xf>
    <xf numFmtId="38" fontId="18" fillId="0" borderId="0" xfId="67" applyFont="1" applyFill="1" applyAlignment="1" applyProtection="1">
      <alignment horizontal="right"/>
      <protection locked="0"/>
    </xf>
    <xf numFmtId="38" fontId="24" fillId="0" borderId="0" xfId="67" applyFont="1" applyFill="1" applyAlignment="1" applyProtection="1">
      <alignment vertical="center"/>
      <protection locked="0"/>
    </xf>
    <xf numFmtId="0" fontId="18" fillId="0" borderId="16" xfId="86" applyFill="1" applyBorder="1" applyAlignment="1" applyProtection="1">
      <alignment vertical="center"/>
      <protection locked="0"/>
    </xf>
    <xf numFmtId="41" fontId="0" fillId="0" borderId="13" xfId="67" applyNumberFormat="1" applyFont="1" applyFill="1" applyBorder="1" applyAlignment="1" applyProtection="1">
      <alignment vertical="center"/>
      <protection locked="0"/>
    </xf>
    <xf numFmtId="0" fontId="18" fillId="0" borderId="23" xfId="86" applyFont="1" applyFill="1" applyBorder="1" applyAlignment="1" applyProtection="1">
      <alignment vertical="center"/>
      <protection locked="0"/>
    </xf>
    <xf numFmtId="176" fontId="21" fillId="0" borderId="0" xfId="96" applyNumberFormat="1" applyFont="1" applyFill="1" applyAlignment="1">
      <alignment vertical="center" shrinkToFit="1"/>
      <protection/>
    </xf>
    <xf numFmtId="3" fontId="21" fillId="0" borderId="0" xfId="96" applyNumberFormat="1" applyFont="1" applyFill="1" applyAlignment="1">
      <alignment vertical="center" shrinkToFit="1"/>
      <protection/>
    </xf>
    <xf numFmtId="3" fontId="21" fillId="35" borderId="0" xfId="96" applyNumberFormat="1" applyFont="1" applyFill="1" applyAlignment="1">
      <alignment vertical="center" shrinkToFit="1"/>
      <protection/>
    </xf>
    <xf numFmtId="3" fontId="18" fillId="0" borderId="0" xfId="67" applyNumberFormat="1" applyFont="1" applyFill="1" applyAlignment="1" applyProtection="1">
      <alignment vertical="center"/>
      <protection locked="0"/>
    </xf>
    <xf numFmtId="3" fontId="18" fillId="0" borderId="0" xfId="67" applyNumberFormat="1" applyFont="1" applyFill="1" applyBorder="1" applyAlignment="1" applyProtection="1">
      <alignment horizontal="right" vertical="center"/>
      <protection/>
    </xf>
    <xf numFmtId="176" fontId="18" fillId="0" borderId="0" xfId="86" applyNumberFormat="1" applyFont="1" applyFill="1" applyAlignment="1">
      <alignment vertical="center" shrinkToFit="1"/>
      <protection/>
    </xf>
    <xf numFmtId="3" fontId="18" fillId="0" borderId="0" xfId="86" applyNumberFormat="1" applyFont="1" applyFill="1" applyAlignment="1">
      <alignment vertical="center" shrinkToFit="1"/>
      <protection/>
    </xf>
    <xf numFmtId="3" fontId="18" fillId="0" borderId="0" xfId="86" applyNumberFormat="1" applyFont="1" applyAlignment="1">
      <alignment vertical="center" shrinkToFit="1"/>
      <protection/>
    </xf>
    <xf numFmtId="0" fontId="18" fillId="0" borderId="0" xfId="86" applyFont="1" applyFill="1" applyBorder="1" applyAlignment="1" applyProtection="1" quotePrefix="1">
      <alignment horizontal="distributed" vertical="center"/>
      <protection/>
    </xf>
    <xf numFmtId="0" fontId="18" fillId="0" borderId="15" xfId="86" applyFont="1" applyBorder="1" applyAlignment="1" applyProtection="1" quotePrefix="1">
      <alignment horizontal="left" vertical="center"/>
      <protection locked="0"/>
    </xf>
    <xf numFmtId="0" fontId="18" fillId="0" borderId="0" xfId="86" applyFont="1" applyFill="1" applyAlignment="1">
      <alignment vertical="center" shrinkToFit="1"/>
      <protection/>
    </xf>
    <xf numFmtId="0" fontId="18" fillId="0" borderId="0" xfId="86" applyFont="1" applyAlignment="1">
      <alignment vertical="center" shrinkToFit="1"/>
      <protection/>
    </xf>
    <xf numFmtId="0" fontId="18" fillId="0" borderId="0" xfId="86" applyFont="1" applyFill="1" applyBorder="1" applyAlignment="1" applyProtection="1">
      <alignment horizontal="center" vertical="center" shrinkToFit="1"/>
      <protection/>
    </xf>
    <xf numFmtId="0" fontId="18" fillId="0" borderId="15" xfId="86" applyFont="1" applyFill="1" applyBorder="1" applyAlignment="1" applyProtection="1">
      <alignment vertical="center"/>
      <protection locked="0"/>
    </xf>
    <xf numFmtId="176" fontId="21" fillId="35" borderId="0" xfId="96" applyNumberFormat="1" applyFont="1" applyFill="1" applyAlignment="1">
      <alignment vertical="center" shrinkToFit="1"/>
      <protection/>
    </xf>
    <xf numFmtId="0" fontId="21" fillId="0" borderId="0" xfId="86" applyFont="1" applyBorder="1" applyAlignment="1" applyProtection="1">
      <alignment horizontal="distributed" vertical="center"/>
      <protection locked="0"/>
    </xf>
    <xf numFmtId="0" fontId="21" fillId="35" borderId="0" xfId="86" applyFont="1" applyFill="1" applyBorder="1" applyAlignment="1" applyProtection="1">
      <alignment horizontal="distributed" vertical="center"/>
      <protection locked="0"/>
    </xf>
    <xf numFmtId="0" fontId="18" fillId="0" borderId="19" xfId="86" applyFill="1" applyBorder="1" applyAlignment="1" applyProtection="1">
      <alignment vertical="center"/>
      <protection locked="0"/>
    </xf>
    <xf numFmtId="0" fontId="18" fillId="0" borderId="21" xfId="86" applyBorder="1" applyAlignment="1" applyProtection="1">
      <alignment vertical="center"/>
      <protection locked="0"/>
    </xf>
    <xf numFmtId="0" fontId="18" fillId="0" borderId="22" xfId="86" applyBorder="1" applyAlignment="1" applyProtection="1">
      <alignment horizontal="distributed" vertical="center"/>
      <protection locked="0"/>
    </xf>
    <xf numFmtId="0" fontId="18" fillId="0" borderId="22" xfId="86" applyBorder="1" applyAlignment="1" applyProtection="1">
      <alignment vertical="center"/>
      <protection locked="0"/>
    </xf>
    <xf numFmtId="0" fontId="18" fillId="0" borderId="0" xfId="86" applyAlignment="1" applyProtection="1">
      <alignment horizontal="center" vertical="center"/>
      <protection locked="0"/>
    </xf>
    <xf numFmtId="38" fontId="18" fillId="0" borderId="3" xfId="67" applyFont="1" applyFill="1" applyBorder="1" applyAlignment="1" applyProtection="1">
      <alignment horizontal="center" vertical="center"/>
      <protection locked="0"/>
    </xf>
    <xf numFmtId="0" fontId="18" fillId="0" borderId="14" xfId="86" applyBorder="1" applyAlignment="1" applyProtection="1">
      <alignment horizontal="center" vertical="center"/>
      <protection locked="0"/>
    </xf>
    <xf numFmtId="0" fontId="18" fillId="0" borderId="13" xfId="86" applyBorder="1" applyAlignment="1" applyProtection="1">
      <alignment horizontal="distributed" vertical="center"/>
      <protection locked="0"/>
    </xf>
    <xf numFmtId="0" fontId="18" fillId="0" borderId="22" xfId="86" applyFill="1" applyBorder="1" applyAlignment="1" applyProtection="1">
      <alignment horizontal="center" vertical="center"/>
      <protection locked="0"/>
    </xf>
    <xf numFmtId="0" fontId="18" fillId="0" borderId="21" xfId="86" applyBorder="1" applyAlignment="1" applyProtection="1">
      <alignment horizontal="center" vertical="center"/>
      <protection locked="0"/>
    </xf>
    <xf numFmtId="0" fontId="18" fillId="0" borderId="22" xfId="86" applyBorder="1" applyAlignment="1" applyProtection="1">
      <alignment horizontal="distributed" vertical="center"/>
      <protection locked="0"/>
    </xf>
    <xf numFmtId="0" fontId="18" fillId="0" borderId="0" xfId="86" applyFont="1" applyFill="1" applyAlignment="1" applyProtection="1">
      <alignment horizontal="right"/>
      <protection locked="0"/>
    </xf>
    <xf numFmtId="0" fontId="18" fillId="0" borderId="0" xfId="90" applyAlignment="1" applyProtection="1">
      <alignment vertical="center"/>
      <protection locked="0"/>
    </xf>
    <xf numFmtId="38" fontId="18" fillId="0" borderId="0" xfId="69" applyFill="1" applyAlignment="1" applyProtection="1">
      <alignment vertical="center"/>
      <protection locked="0"/>
    </xf>
    <xf numFmtId="38" fontId="18" fillId="0" borderId="0" xfId="69" applyAlignment="1" applyProtection="1">
      <alignment vertical="center"/>
      <protection locked="0"/>
    </xf>
    <xf numFmtId="38" fontId="18" fillId="0" borderId="0" xfId="69" applyFill="1" applyAlignment="1" applyProtection="1">
      <alignment horizontal="distributed" vertical="center"/>
      <protection locked="0"/>
    </xf>
    <xf numFmtId="41" fontId="18" fillId="0" borderId="13" xfId="69" applyNumberFormat="1" applyFill="1" applyBorder="1" applyAlignment="1" applyProtection="1">
      <alignment vertical="center"/>
      <protection locked="0"/>
    </xf>
    <xf numFmtId="41" fontId="18" fillId="0" borderId="13" xfId="69" applyNumberFormat="1" applyFill="1" applyBorder="1" applyAlignment="1" applyProtection="1">
      <alignment horizontal="right" vertical="center"/>
      <protection locked="0"/>
    </xf>
    <xf numFmtId="38" fontId="18" fillId="0" borderId="14" xfId="69" applyBorder="1" applyAlignment="1" applyProtection="1">
      <alignment vertical="center"/>
      <protection locked="0"/>
    </xf>
    <xf numFmtId="0" fontId="18" fillId="0" borderId="13" xfId="90" applyFill="1" applyBorder="1" applyAlignment="1" applyProtection="1">
      <alignment horizontal="distributed" vertical="center"/>
      <protection locked="0"/>
    </xf>
    <xf numFmtId="0" fontId="18" fillId="0" borderId="13" xfId="90" applyBorder="1" applyAlignment="1" applyProtection="1">
      <alignment vertical="center"/>
      <protection locked="0"/>
    </xf>
    <xf numFmtId="41" fontId="21" fillId="0" borderId="0" xfId="72" applyNumberFormat="1" applyFont="1" applyFill="1" applyAlignment="1">
      <alignment horizontal="right" vertical="center" shrinkToFit="1"/>
    </xf>
    <xf numFmtId="41" fontId="21" fillId="36" borderId="0" xfId="69" applyNumberFormat="1" applyFont="1" applyFill="1" applyAlignment="1" applyProtection="1">
      <alignment vertical="center"/>
      <protection locked="0"/>
    </xf>
    <xf numFmtId="38" fontId="18" fillId="0" borderId="15" xfId="69" applyFill="1" applyBorder="1" applyAlignment="1" applyProtection="1">
      <alignment vertical="center"/>
      <protection locked="0"/>
    </xf>
    <xf numFmtId="0" fontId="21" fillId="0" borderId="0" xfId="90" applyFont="1" applyFill="1" applyBorder="1" applyAlignment="1" applyProtection="1">
      <alignment horizontal="distributed" vertical="center"/>
      <protection locked="0"/>
    </xf>
    <xf numFmtId="0" fontId="18" fillId="0" borderId="0" xfId="90" applyBorder="1" applyAlignment="1" applyProtection="1">
      <alignment vertical="center"/>
      <protection locked="0"/>
    </xf>
    <xf numFmtId="41" fontId="18" fillId="0" borderId="0" xfId="69" applyNumberFormat="1" applyFont="1" applyFill="1" applyAlignment="1" applyProtection="1">
      <alignment horizontal="right" vertical="center"/>
      <protection locked="0"/>
    </xf>
    <xf numFmtId="41" fontId="18" fillId="0" borderId="0" xfId="69" applyNumberFormat="1" applyFill="1" applyBorder="1" applyAlignment="1" applyProtection="1">
      <alignment horizontal="right" vertical="center"/>
      <protection locked="0"/>
    </xf>
    <xf numFmtId="38" fontId="18" fillId="0" borderId="15" xfId="69" applyBorder="1" applyAlignment="1" applyProtection="1">
      <alignment vertical="center"/>
      <protection locked="0"/>
    </xf>
    <xf numFmtId="0" fontId="18" fillId="0" borderId="0" xfId="90" applyFill="1" applyBorder="1" applyAlignment="1" applyProtection="1">
      <alignment horizontal="distributed" vertical="center"/>
      <protection locked="0"/>
    </xf>
    <xf numFmtId="0" fontId="21" fillId="0" borderId="0" xfId="90" applyFont="1" applyFill="1" applyAlignment="1" applyProtection="1">
      <alignment vertical="center"/>
      <protection locked="0"/>
    </xf>
    <xf numFmtId="0" fontId="18" fillId="0" borderId="0" xfId="90" applyFill="1" applyAlignment="1" applyProtection="1">
      <alignment vertical="center"/>
      <protection locked="0"/>
    </xf>
    <xf numFmtId="38" fontId="21" fillId="0" borderId="15" xfId="69" applyFont="1" applyFill="1" applyBorder="1" applyAlignment="1" applyProtection="1">
      <alignment vertical="center"/>
      <protection locked="0"/>
    </xf>
    <xf numFmtId="0" fontId="21" fillId="0" borderId="0" xfId="90" applyFont="1" applyFill="1" applyBorder="1" applyAlignment="1" applyProtection="1">
      <alignment vertical="center"/>
      <protection locked="0"/>
    </xf>
    <xf numFmtId="38" fontId="18" fillId="0" borderId="15" xfId="69" applyFill="1" applyBorder="1" applyAlignment="1" applyProtection="1" quotePrefix="1">
      <alignment horizontal="left" vertical="center"/>
      <protection locked="0"/>
    </xf>
    <xf numFmtId="0" fontId="18" fillId="0" borderId="0" xfId="90" applyFill="1" applyBorder="1" applyAlignment="1" applyProtection="1">
      <alignment vertical="center"/>
      <protection locked="0"/>
    </xf>
    <xf numFmtId="0" fontId="18" fillId="0" borderId="0" xfId="90" applyFont="1" applyFill="1" applyBorder="1" applyAlignment="1" applyProtection="1">
      <alignment horizontal="distributed" vertical="center"/>
      <protection locked="0"/>
    </xf>
    <xf numFmtId="41" fontId="18" fillId="0" borderId="0" xfId="69" applyNumberFormat="1" applyBorder="1" applyAlignment="1" applyProtection="1">
      <alignment horizontal="right" vertical="center"/>
      <protection locked="0"/>
    </xf>
    <xf numFmtId="0" fontId="18" fillId="0" borderId="0" xfId="90" applyFont="1" applyFill="1" applyBorder="1" applyAlignment="1" applyProtection="1">
      <alignment horizontal="center" vertical="center" shrinkToFit="1"/>
      <protection locked="0"/>
    </xf>
    <xf numFmtId="0" fontId="21" fillId="0" borderId="0" xfId="90" applyFont="1" applyAlignment="1" applyProtection="1">
      <alignment vertical="center"/>
      <protection locked="0"/>
    </xf>
    <xf numFmtId="38" fontId="21" fillId="0" borderId="15" xfId="69" applyFont="1" applyBorder="1" applyAlignment="1" applyProtection="1">
      <alignment vertical="center"/>
      <protection locked="0"/>
    </xf>
    <xf numFmtId="0" fontId="21" fillId="0" borderId="0" xfId="90" applyFont="1" applyBorder="1" applyAlignment="1" applyProtection="1">
      <alignment vertical="center"/>
      <protection locked="0"/>
    </xf>
    <xf numFmtId="38" fontId="0" fillId="0" borderId="15" xfId="69" applyFont="1" applyBorder="1" applyAlignment="1" applyProtection="1">
      <alignment vertical="center"/>
      <protection locked="0"/>
    </xf>
    <xf numFmtId="41" fontId="18" fillId="0" borderId="0" xfId="69" applyNumberFormat="1" applyFill="1" applyAlignment="1" applyProtection="1">
      <alignment horizontal="right" vertical="center"/>
      <protection locked="0"/>
    </xf>
    <xf numFmtId="41" fontId="18" fillId="0" borderId="0" xfId="69" applyNumberFormat="1" applyAlignment="1" applyProtection="1">
      <alignment vertical="center"/>
      <protection locked="0"/>
    </xf>
    <xf numFmtId="38" fontId="18" fillId="0" borderId="0" xfId="69" applyFill="1" applyBorder="1" applyAlignment="1" applyProtection="1">
      <alignment horizontal="distributed" vertical="center"/>
      <protection locked="0"/>
    </xf>
    <xf numFmtId="41" fontId="21" fillId="36" borderId="0" xfId="69" applyNumberFormat="1" applyFont="1" applyFill="1" applyAlignment="1" applyProtection="1">
      <alignment vertical="center"/>
      <protection/>
    </xf>
    <xf numFmtId="38" fontId="21" fillId="0" borderId="0" xfId="69" applyFont="1" applyFill="1" applyBorder="1" applyAlignment="1" applyProtection="1">
      <alignment horizontal="distributed" vertical="center"/>
      <protection locked="0"/>
    </xf>
    <xf numFmtId="41" fontId="21" fillId="0" borderId="0" xfId="69" applyNumberFormat="1" applyFont="1" applyAlignment="1" applyProtection="1">
      <alignment vertical="center"/>
      <protection locked="0"/>
    </xf>
    <xf numFmtId="41" fontId="21" fillId="0" borderId="0" xfId="69" applyNumberFormat="1" applyFont="1" applyFill="1" applyAlignment="1" applyProtection="1">
      <alignment vertical="center"/>
      <protection/>
    </xf>
    <xf numFmtId="41" fontId="18" fillId="0" borderId="0" xfId="69" applyNumberFormat="1" applyFont="1" applyFill="1" applyAlignment="1">
      <alignment horizontal="right" vertical="center"/>
    </xf>
    <xf numFmtId="41" fontId="18" fillId="0" borderId="0" xfId="69" applyNumberFormat="1" applyFont="1" applyAlignment="1" applyProtection="1">
      <alignment vertical="center"/>
      <protection locked="0"/>
    </xf>
    <xf numFmtId="38" fontId="18" fillId="0" borderId="15" xfId="69" applyFont="1" applyBorder="1" applyAlignment="1" applyProtection="1">
      <alignment vertical="center"/>
      <protection locked="0"/>
    </xf>
    <xf numFmtId="38" fontId="0" fillId="0" borderId="0" xfId="69" applyFont="1" applyFill="1" applyBorder="1" applyAlignment="1" applyProtection="1">
      <alignment horizontal="distributed" vertical="center"/>
      <protection locked="0"/>
    </xf>
    <xf numFmtId="182" fontId="18" fillId="0" borderId="0" xfId="69" applyNumberFormat="1" applyFill="1" applyAlignment="1" applyProtection="1">
      <alignment vertical="center"/>
      <protection locked="0"/>
    </xf>
    <xf numFmtId="38" fontId="18" fillId="0" borderId="21" xfId="69" applyBorder="1" applyAlignment="1" applyProtection="1">
      <alignment vertical="center"/>
      <protection locked="0"/>
    </xf>
    <xf numFmtId="38" fontId="18" fillId="0" borderId="22" xfId="69" applyFill="1" applyBorder="1" applyAlignment="1" applyProtection="1">
      <alignment horizontal="distributed" vertical="center"/>
      <protection locked="0"/>
    </xf>
    <xf numFmtId="0" fontId="18" fillId="0" borderId="22" xfId="90" applyBorder="1" applyAlignment="1" applyProtection="1">
      <alignment vertical="center"/>
      <protection locked="0"/>
    </xf>
    <xf numFmtId="0" fontId="18" fillId="0" borderId="0" xfId="90" applyAlignment="1" applyProtection="1">
      <alignment horizontal="center" vertical="center"/>
      <protection locked="0"/>
    </xf>
    <xf numFmtId="0" fontId="18" fillId="0" borderId="0" xfId="90" applyFont="1" applyFill="1" applyAlignment="1" applyProtection="1">
      <alignment horizontal="center" vertical="center"/>
      <protection locked="0"/>
    </xf>
    <xf numFmtId="38" fontId="0" fillId="0" borderId="16" xfId="69" applyFont="1" applyFill="1" applyBorder="1" applyAlignment="1" applyProtection="1">
      <alignment horizontal="center" vertical="center" wrapText="1"/>
      <protection locked="0"/>
    </xf>
    <xf numFmtId="0" fontId="0" fillId="0" borderId="17" xfId="69" applyNumberFormat="1" applyFont="1" applyFill="1" applyBorder="1" applyAlignment="1" applyProtection="1">
      <alignment horizontal="distributed" vertical="center" wrapText="1"/>
      <protection locked="0"/>
    </xf>
    <xf numFmtId="38" fontId="18" fillId="0" borderId="3" xfId="69" applyFont="1" applyFill="1" applyBorder="1" applyAlignment="1" applyProtection="1">
      <alignment horizontal="center" vertical="center"/>
      <protection locked="0"/>
    </xf>
    <xf numFmtId="38" fontId="18" fillId="0" borderId="14" xfId="69" applyBorder="1" applyAlignment="1" applyProtection="1">
      <alignment horizontal="center" vertical="center" wrapText="1"/>
      <protection locked="0"/>
    </xf>
    <xf numFmtId="38" fontId="18" fillId="0" borderId="13" xfId="69" applyFill="1" applyBorder="1" applyAlignment="1" applyProtection="1">
      <alignment horizontal="distributed" vertical="center" wrapText="1"/>
      <protection locked="0"/>
    </xf>
    <xf numFmtId="0" fontId="18" fillId="0" borderId="13" xfId="90" applyBorder="1" applyAlignment="1" applyProtection="1">
      <alignment horizontal="center" vertical="center"/>
      <protection locked="0"/>
    </xf>
    <xf numFmtId="0" fontId="18" fillId="0" borderId="0" xfId="90" applyFont="1" applyFill="1" applyAlignment="1" applyProtection="1">
      <alignment vertical="center"/>
      <protection locked="0"/>
    </xf>
    <xf numFmtId="38" fontId="0" fillId="0" borderId="19" xfId="69" applyFont="1" applyFill="1" applyBorder="1" applyAlignment="1" applyProtection="1">
      <alignment horizontal="center" vertical="center" wrapText="1"/>
      <protection locked="0"/>
    </xf>
    <xf numFmtId="0" fontId="0" fillId="0" borderId="20" xfId="69" applyNumberFormat="1" applyFont="1" applyFill="1" applyBorder="1" applyAlignment="1" applyProtection="1">
      <alignment horizontal="distributed" vertical="center" wrapText="1"/>
      <protection locked="0"/>
    </xf>
    <xf numFmtId="38" fontId="18" fillId="0" borderId="21" xfId="69" applyBorder="1" applyAlignment="1" applyProtection="1">
      <alignment horizontal="center" vertical="center" wrapText="1"/>
      <protection locked="0"/>
    </xf>
    <xf numFmtId="38" fontId="18" fillId="0" borderId="22" xfId="69" applyFill="1" applyBorder="1" applyAlignment="1" applyProtection="1">
      <alignment horizontal="distributed" vertical="center" wrapText="1"/>
      <protection locked="0"/>
    </xf>
    <xf numFmtId="0" fontId="24" fillId="0" borderId="0" xfId="90" applyFont="1" applyAlignment="1" applyProtection="1">
      <alignment vertical="center"/>
      <protection locked="0"/>
    </xf>
    <xf numFmtId="38" fontId="24" fillId="0" borderId="0" xfId="69" applyFont="1" applyFill="1" applyAlignment="1" applyProtection="1">
      <alignment vertical="center"/>
      <protection locked="0"/>
    </xf>
    <xf numFmtId="38" fontId="24" fillId="0" borderId="0" xfId="69" applyFont="1" applyAlignment="1" applyProtection="1">
      <alignment vertical="center"/>
      <protection locked="0"/>
    </xf>
    <xf numFmtId="0" fontId="18" fillId="0" borderId="0" xfId="91" applyFill="1" applyAlignment="1" applyProtection="1">
      <alignment vertical="center"/>
      <protection locked="0"/>
    </xf>
    <xf numFmtId="0" fontId="18" fillId="0" borderId="0" xfId="91" applyFill="1" applyAlignment="1" applyProtection="1">
      <alignment horizontal="distributed" vertical="center"/>
      <protection locked="0"/>
    </xf>
    <xf numFmtId="0" fontId="18" fillId="0" borderId="0" xfId="91" applyFill="1" applyBorder="1" applyAlignment="1" applyProtection="1">
      <alignment horizontal="distributed" vertical="center"/>
      <protection locked="0"/>
    </xf>
    <xf numFmtId="0" fontId="18" fillId="0" borderId="0" xfId="91" applyFill="1" applyBorder="1" applyAlignment="1" applyProtection="1">
      <alignment vertical="center"/>
      <protection locked="0"/>
    </xf>
    <xf numFmtId="38" fontId="0" fillId="0" borderId="0" xfId="67" applyFont="1" applyFill="1" applyBorder="1" applyAlignment="1" applyProtection="1">
      <alignment vertical="center"/>
      <protection locked="0"/>
    </xf>
    <xf numFmtId="0" fontId="37" fillId="0" borderId="0" xfId="91" applyFont="1" applyFill="1" applyBorder="1" applyAlignment="1" applyProtection="1">
      <alignment vertical="center"/>
      <protection locked="0"/>
    </xf>
    <xf numFmtId="0" fontId="18" fillId="0" borderId="22" xfId="91" applyFill="1" applyBorder="1" applyAlignment="1" applyProtection="1">
      <alignment horizontal="distributed" vertical="center"/>
      <protection locked="0"/>
    </xf>
    <xf numFmtId="0" fontId="18" fillId="0" borderId="22" xfId="91" applyFill="1" applyBorder="1" applyAlignment="1" applyProtection="1">
      <alignment vertical="center"/>
      <protection locked="0"/>
    </xf>
    <xf numFmtId="38" fontId="0" fillId="0" borderId="22" xfId="67" applyFont="1" applyFill="1" applyBorder="1" applyAlignment="1" applyProtection="1">
      <alignment vertical="center"/>
      <protection locked="0"/>
    </xf>
    <xf numFmtId="0" fontId="18" fillId="0" borderId="0" xfId="91" applyFill="1" applyBorder="1" applyAlignment="1" applyProtection="1">
      <alignment horizontal="distributed" vertical="center"/>
      <protection/>
    </xf>
    <xf numFmtId="0" fontId="18" fillId="0" borderId="23" xfId="91" applyFill="1" applyBorder="1" applyAlignment="1" applyProtection="1">
      <alignment vertical="center"/>
      <protection locked="0"/>
    </xf>
    <xf numFmtId="41" fontId="18" fillId="0" borderId="0" xfId="91" applyNumberFormat="1" applyFill="1" applyBorder="1" applyAlignment="1" applyProtection="1">
      <alignment vertical="center"/>
      <protection locked="0"/>
    </xf>
    <xf numFmtId="41" fontId="18" fillId="0" borderId="0" xfId="91" applyNumberFormat="1" applyFill="1" applyProtection="1">
      <alignment vertical="center"/>
      <protection locked="0"/>
    </xf>
    <xf numFmtId="41" fontId="18" fillId="0" borderId="0" xfId="67" applyNumberFormat="1" applyFont="1" applyFill="1" applyBorder="1" applyAlignment="1" applyProtection="1">
      <alignment vertical="center"/>
      <protection/>
    </xf>
    <xf numFmtId="41" fontId="0" fillId="0" borderId="23" xfId="67" applyNumberFormat="1" applyFont="1" applyFill="1" applyBorder="1" applyAlignment="1" applyProtection="1">
      <alignment vertical="center"/>
      <protection/>
    </xf>
    <xf numFmtId="0" fontId="18" fillId="0" borderId="15" xfId="91" applyFill="1" applyBorder="1" applyAlignment="1" applyProtection="1">
      <alignment vertical="center"/>
      <protection locked="0"/>
    </xf>
    <xf numFmtId="0" fontId="21" fillId="0" borderId="0" xfId="91" applyFont="1" applyFill="1" applyBorder="1" applyAlignment="1" applyProtection="1">
      <alignment horizontal="distributed" vertical="center"/>
      <protection/>
    </xf>
    <xf numFmtId="41" fontId="21" fillId="0" borderId="0" xfId="67" applyNumberFormat="1" applyFont="1" applyFill="1" applyAlignment="1">
      <alignment vertical="center"/>
    </xf>
    <xf numFmtId="0" fontId="21" fillId="0" borderId="0" xfId="91" applyFont="1" applyFill="1" applyBorder="1" applyAlignment="1" applyProtection="1">
      <alignment horizontal="distributed" vertical="center"/>
      <protection locked="0"/>
    </xf>
    <xf numFmtId="41" fontId="18" fillId="0" borderId="0" xfId="67" applyNumberFormat="1" applyFont="1" applyFill="1" applyBorder="1" applyAlignment="1" applyProtection="1">
      <alignment vertical="center"/>
      <protection locked="0"/>
    </xf>
    <xf numFmtId="41" fontId="18" fillId="0" borderId="23" xfId="67" applyNumberFormat="1" applyFont="1" applyFill="1" applyBorder="1" applyAlignment="1" applyProtection="1">
      <alignment vertical="center"/>
      <protection/>
    </xf>
    <xf numFmtId="0" fontId="21" fillId="0" borderId="0" xfId="91" applyFont="1" applyFill="1" applyAlignment="1" applyProtection="1">
      <alignment vertical="center"/>
      <protection locked="0"/>
    </xf>
    <xf numFmtId="0" fontId="21" fillId="0" borderId="0" xfId="91" applyFont="1" applyFill="1" applyBorder="1" applyAlignment="1" applyProtection="1">
      <alignment vertical="center"/>
      <protection locked="0"/>
    </xf>
    <xf numFmtId="41" fontId="18" fillId="0" borderId="0" xfId="86" applyNumberFormat="1" applyFont="1" applyFill="1">
      <alignment vertical="center"/>
      <protection/>
    </xf>
    <xf numFmtId="0" fontId="21" fillId="0" borderId="15" xfId="91" applyFont="1" applyFill="1" applyBorder="1" applyAlignment="1" applyProtection="1">
      <alignment vertical="center"/>
      <protection locked="0"/>
    </xf>
    <xf numFmtId="0" fontId="18" fillId="0" borderId="0" xfId="91" applyFill="1" applyBorder="1" applyAlignment="1" applyProtection="1" quotePrefix="1">
      <alignment horizontal="left" vertical="center"/>
      <protection locked="0"/>
    </xf>
    <xf numFmtId="0" fontId="18" fillId="0" borderId="0" xfId="91" applyFill="1" applyBorder="1" applyAlignment="1" applyProtection="1" quotePrefix="1">
      <alignment horizontal="distributed" vertical="center"/>
      <protection/>
    </xf>
    <xf numFmtId="0" fontId="18" fillId="0" borderId="15" xfId="91" applyFill="1" applyBorder="1" applyAlignment="1" applyProtection="1" quotePrefix="1">
      <alignment horizontal="left" vertical="center"/>
      <protection locked="0"/>
    </xf>
    <xf numFmtId="0" fontId="18" fillId="0" borderId="0" xfId="91" applyFont="1" applyFill="1" applyBorder="1" applyAlignment="1" applyProtection="1">
      <alignment horizontal="distributed" vertical="center"/>
      <protection locked="0"/>
    </xf>
    <xf numFmtId="0" fontId="18" fillId="0" borderId="0" xfId="91" applyFill="1" applyBorder="1" applyAlignment="1" applyProtection="1">
      <alignment horizontal="center" vertical="center" shrinkToFit="1"/>
      <protection/>
    </xf>
    <xf numFmtId="0" fontId="18" fillId="0" borderId="0" xfId="91" applyFont="1" applyFill="1" applyBorder="1" applyAlignment="1" applyProtection="1">
      <alignment horizontal="center" vertical="center" shrinkToFit="1"/>
      <protection locked="0"/>
    </xf>
    <xf numFmtId="0" fontId="18" fillId="0" borderId="0" xfId="91" applyFont="1" applyFill="1" applyBorder="1" applyAlignment="1" applyProtection="1">
      <alignment horizontal="distributed" vertical="center"/>
      <protection/>
    </xf>
    <xf numFmtId="0" fontId="21" fillId="0" borderId="23" xfId="91" applyFont="1" applyFill="1" applyBorder="1" applyAlignment="1" applyProtection="1">
      <alignment vertical="center"/>
      <protection locked="0"/>
    </xf>
    <xf numFmtId="41" fontId="18" fillId="0" borderId="23" xfId="67" applyNumberFormat="1" applyFont="1" applyFill="1" applyBorder="1" applyAlignment="1" applyProtection="1">
      <alignment vertical="center"/>
      <protection locked="0"/>
    </xf>
    <xf numFmtId="0" fontId="18" fillId="0" borderId="23" xfId="91" applyFont="1" applyFill="1" applyBorder="1" applyAlignment="1" applyProtection="1">
      <alignment vertical="center"/>
      <protection locked="0"/>
    </xf>
    <xf numFmtId="0" fontId="18" fillId="0" borderId="15" xfId="91" applyFont="1" applyFill="1" applyBorder="1" applyAlignment="1" applyProtection="1">
      <alignment vertical="center"/>
      <protection locked="0"/>
    </xf>
    <xf numFmtId="0" fontId="0" fillId="0" borderId="0" xfId="91" applyFont="1" applyFill="1" applyBorder="1" applyAlignment="1" applyProtection="1">
      <alignment horizontal="distributed" vertical="center"/>
      <protection locked="0"/>
    </xf>
    <xf numFmtId="41" fontId="0" fillId="0" borderId="0" xfId="67" applyNumberFormat="1" applyFont="1" applyFill="1" applyBorder="1" applyAlignment="1" applyProtection="1">
      <alignment vertical="center"/>
      <protection locked="0"/>
    </xf>
    <xf numFmtId="41" fontId="0" fillId="0" borderId="22" xfId="67" applyNumberFormat="1" applyFont="1" applyFill="1" applyBorder="1" applyAlignment="1" applyProtection="1">
      <alignment vertical="center"/>
      <protection locked="0"/>
    </xf>
    <xf numFmtId="41" fontId="0" fillId="0" borderId="19" xfId="67" applyNumberFormat="1" applyFont="1" applyFill="1" applyBorder="1" applyAlignment="1" applyProtection="1">
      <alignment vertical="center"/>
      <protection locked="0"/>
    </xf>
    <xf numFmtId="0" fontId="18" fillId="0" borderId="21" xfId="91" applyFill="1" applyBorder="1" applyAlignment="1" applyProtection="1">
      <alignment vertical="center"/>
      <protection locked="0"/>
    </xf>
    <xf numFmtId="0" fontId="18" fillId="0" borderId="0" xfId="91" applyFill="1" applyAlignment="1" applyProtection="1">
      <alignment horizontal="center" vertical="center"/>
      <protection locked="0"/>
    </xf>
    <xf numFmtId="0" fontId="18" fillId="0" borderId="13" xfId="91" applyFill="1" applyBorder="1" applyAlignment="1" applyProtection="1">
      <alignment horizontal="center" vertical="center" wrapText="1"/>
      <protection locked="0"/>
    </xf>
    <xf numFmtId="0" fontId="18" fillId="0" borderId="13" xfId="91" applyNumberFormat="1" applyFill="1" applyBorder="1" applyAlignment="1" applyProtection="1">
      <alignment horizontal="distributed" vertical="center" wrapText="1"/>
      <protection/>
    </xf>
    <xf numFmtId="0" fontId="18" fillId="0" borderId="16" xfId="91" applyNumberFormat="1" applyFill="1" applyBorder="1" applyAlignment="1" applyProtection="1">
      <alignment horizontal="center" vertical="center"/>
      <protection locked="0"/>
    </xf>
    <xf numFmtId="0" fontId="18" fillId="0" borderId="24" xfId="91" applyNumberFormat="1" applyFill="1" applyBorder="1" applyAlignment="1" applyProtection="1">
      <alignment horizontal="center" vertical="center"/>
      <protection locked="0"/>
    </xf>
    <xf numFmtId="0" fontId="18" fillId="0" borderId="3" xfId="91" applyNumberFormat="1" applyFill="1" applyBorder="1" applyAlignment="1" applyProtection="1" quotePrefix="1">
      <alignment horizontal="center" vertical="center"/>
      <protection locked="0"/>
    </xf>
    <xf numFmtId="0" fontId="0" fillId="0" borderId="3" xfId="67" applyNumberFormat="1" applyFont="1" applyFill="1" applyBorder="1" applyAlignment="1" applyProtection="1">
      <alignment horizontal="center" vertical="center"/>
      <protection locked="0"/>
    </xf>
    <xf numFmtId="0" fontId="0" fillId="0" borderId="3" xfId="67" applyNumberFormat="1" applyFont="1" applyFill="1" applyBorder="1" applyAlignment="1" applyProtection="1" quotePrefix="1">
      <alignment horizontal="center" vertical="center"/>
      <protection locked="0"/>
    </xf>
    <xf numFmtId="0" fontId="0" fillId="0" borderId="3" xfId="91" applyNumberFormat="1" applyFont="1" applyFill="1" applyBorder="1" applyAlignment="1" applyProtection="1">
      <alignment horizontal="center" vertical="center"/>
      <protection locked="0"/>
    </xf>
    <xf numFmtId="0" fontId="18" fillId="0" borderId="14" xfId="91" applyNumberFormat="1" applyFill="1" applyBorder="1" applyAlignment="1" applyProtection="1">
      <alignment horizontal="center" vertical="center" wrapText="1"/>
      <protection locked="0"/>
    </xf>
    <xf numFmtId="0" fontId="18" fillId="0" borderId="13" xfId="91" applyNumberFormat="1" applyFill="1" applyBorder="1" applyAlignment="1" applyProtection="1">
      <alignment horizontal="distributed" vertical="center" wrapText="1"/>
      <protection locked="0"/>
    </xf>
    <xf numFmtId="0" fontId="18" fillId="0" borderId="13" xfId="91" applyFill="1" applyBorder="1" applyAlignment="1" applyProtection="1">
      <alignment horizontal="center" vertical="center"/>
      <protection locked="0"/>
    </xf>
    <xf numFmtId="0" fontId="18" fillId="0" borderId="0" xfId="91" applyFill="1" applyBorder="1" applyAlignment="1" applyProtection="1">
      <alignment horizontal="center" vertical="center" wrapText="1"/>
      <protection locked="0"/>
    </xf>
    <xf numFmtId="0" fontId="18" fillId="0" borderId="0" xfId="91" applyNumberFormat="1" applyFill="1" applyBorder="1" applyAlignment="1" applyProtection="1">
      <alignment horizontal="distributed" vertical="center" wrapText="1"/>
      <protection/>
    </xf>
    <xf numFmtId="0" fontId="18" fillId="0" borderId="23" xfId="91" applyNumberFormat="1" applyFill="1" applyBorder="1" applyAlignment="1" applyProtection="1">
      <alignment horizontal="center" vertical="center"/>
      <protection locked="0"/>
    </xf>
    <xf numFmtId="0" fontId="18" fillId="0" borderId="24" xfId="91" applyNumberFormat="1" applyFill="1" applyBorder="1" applyAlignment="1" applyProtection="1">
      <alignment horizontal="center" vertical="center" wrapText="1"/>
      <protection locked="0"/>
    </xf>
    <xf numFmtId="0" fontId="18" fillId="0" borderId="3" xfId="91" applyNumberFormat="1" applyFill="1" applyBorder="1" applyAlignment="1" applyProtection="1">
      <alignment horizontal="center" vertical="center" wrapText="1"/>
      <protection locked="0"/>
    </xf>
    <xf numFmtId="0" fontId="0" fillId="0" borderId="3" xfId="67" applyNumberFormat="1" applyFont="1" applyFill="1" applyBorder="1" applyAlignment="1" applyProtection="1">
      <alignment horizontal="centerContinuous" vertical="center"/>
      <protection locked="0"/>
    </xf>
    <xf numFmtId="0" fontId="0" fillId="0" borderId="18" xfId="67" applyNumberFormat="1" applyFont="1" applyFill="1" applyBorder="1" applyAlignment="1" applyProtection="1">
      <alignment horizontal="distributed" vertical="center"/>
      <protection locked="0"/>
    </xf>
    <xf numFmtId="0" fontId="0" fillId="0" borderId="24" xfId="67" applyNumberFormat="1" applyFont="1" applyFill="1" applyBorder="1" applyAlignment="1" applyProtection="1">
      <alignment horizontal="distributed" vertical="center"/>
      <protection locked="0"/>
    </xf>
    <xf numFmtId="0" fontId="18" fillId="0" borderId="3" xfId="67" applyNumberFormat="1" applyFont="1" applyFill="1" applyBorder="1" applyAlignment="1" applyProtection="1">
      <alignment horizontal="centerContinuous" vertical="center"/>
      <protection locked="0"/>
    </xf>
    <xf numFmtId="0" fontId="0" fillId="0" borderId="15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67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91" applyNumberFormat="1" applyFill="1" applyBorder="1" applyAlignment="1" applyProtection="1">
      <alignment horizontal="center" vertical="center" wrapText="1"/>
      <protection locked="0"/>
    </xf>
    <xf numFmtId="0" fontId="18" fillId="0" borderId="0" xfId="91" applyNumberFormat="1" applyFill="1" applyBorder="1" applyAlignment="1" applyProtection="1">
      <alignment horizontal="distributed" vertical="center" wrapText="1"/>
      <protection locked="0"/>
    </xf>
    <xf numFmtId="0" fontId="18" fillId="0" borderId="0" xfId="91" applyFill="1" applyBorder="1" applyAlignment="1" applyProtection="1">
      <alignment horizontal="center" vertical="center"/>
      <protection locked="0"/>
    </xf>
    <xf numFmtId="0" fontId="18" fillId="0" borderId="22" xfId="91" applyFill="1" applyBorder="1" applyAlignment="1" applyProtection="1">
      <alignment horizontal="center" vertical="center" wrapText="1"/>
      <protection locked="0"/>
    </xf>
    <xf numFmtId="0" fontId="18" fillId="0" borderId="22" xfId="91" applyNumberFormat="1" applyFill="1" applyBorder="1" applyAlignment="1" applyProtection="1">
      <alignment horizontal="distributed" vertical="center" wrapText="1"/>
      <protection/>
    </xf>
    <xf numFmtId="0" fontId="18" fillId="0" borderId="19" xfId="91" applyNumberFormat="1" applyFill="1" applyBorder="1" applyAlignment="1" applyProtection="1">
      <alignment horizontal="center" vertical="center"/>
      <protection locked="0"/>
    </xf>
    <xf numFmtId="0" fontId="0" fillId="0" borderId="18" xfId="67" applyNumberFormat="1" applyFont="1" applyFill="1" applyBorder="1" applyAlignment="1" applyProtection="1">
      <alignment horizontal="centerContinuous" vertical="center"/>
      <protection locked="0"/>
    </xf>
    <xf numFmtId="0" fontId="0" fillId="0" borderId="24" xfId="67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91" applyNumberFormat="1" applyFill="1" applyBorder="1" applyAlignment="1" applyProtection="1">
      <alignment horizontal="center" vertical="center" wrapText="1"/>
      <protection locked="0"/>
    </xf>
    <xf numFmtId="0" fontId="18" fillId="0" borderId="22" xfId="91" applyNumberFormat="1" applyFill="1" applyBorder="1" applyAlignment="1" applyProtection="1">
      <alignment horizontal="distributed" vertical="center" wrapText="1"/>
      <protection locked="0"/>
    </xf>
    <xf numFmtId="0" fontId="18" fillId="0" borderId="22" xfId="91" applyFill="1" applyBorder="1" applyAlignment="1" applyProtection="1">
      <alignment horizontal="center" vertical="center"/>
      <protection locked="0"/>
    </xf>
    <xf numFmtId="0" fontId="24" fillId="0" borderId="0" xfId="91" applyFont="1" applyFill="1" applyAlignment="1" applyProtection="1">
      <alignment vertical="center"/>
      <protection locked="0"/>
    </xf>
    <xf numFmtId="0" fontId="18" fillId="0" borderId="0" xfId="91" applyFont="1" applyFill="1" applyAlignment="1" applyProtection="1">
      <alignment horizontal="right"/>
      <protection locked="0"/>
    </xf>
    <xf numFmtId="0" fontId="18" fillId="0" borderId="0" xfId="89" applyFont="1" applyFill="1" applyAlignment="1" applyProtection="1">
      <alignment vertical="center"/>
      <protection locked="0"/>
    </xf>
    <xf numFmtId="0" fontId="18" fillId="0" borderId="0" xfId="89" applyFont="1" applyFill="1" applyAlignment="1" applyProtection="1">
      <alignment horizontal="distributed" vertical="center"/>
      <protection locked="0"/>
    </xf>
    <xf numFmtId="41" fontId="18" fillId="0" borderId="0" xfId="89" applyNumberFormat="1" applyFont="1" applyFill="1" applyAlignment="1" applyProtection="1">
      <alignment vertical="center"/>
      <protection locked="0"/>
    </xf>
    <xf numFmtId="0" fontId="18" fillId="0" borderId="13" xfId="89" applyFont="1" applyFill="1" applyBorder="1" applyAlignment="1" applyProtection="1">
      <alignment horizontal="distributed" vertical="center"/>
      <protection/>
    </xf>
    <xf numFmtId="0" fontId="18" fillId="0" borderId="16" xfId="89" applyFont="1" applyFill="1" applyBorder="1" applyAlignment="1" applyProtection="1">
      <alignment horizontal="distributed" vertical="center"/>
      <protection locked="0"/>
    </xf>
    <xf numFmtId="41" fontId="18" fillId="0" borderId="13" xfId="89" applyNumberFormat="1" applyFont="1" applyFill="1" applyBorder="1" applyAlignment="1" applyProtection="1">
      <alignment vertical="center"/>
      <protection locked="0"/>
    </xf>
    <xf numFmtId="41" fontId="18" fillId="0" borderId="13" xfId="89" applyNumberFormat="1" applyFont="1" applyFill="1" applyBorder="1" applyAlignment="1" applyProtection="1">
      <alignment vertical="center"/>
      <protection/>
    </xf>
    <xf numFmtId="0" fontId="18" fillId="0" borderId="14" xfId="89" applyFont="1" applyFill="1" applyBorder="1" applyAlignment="1" applyProtection="1">
      <alignment vertical="center"/>
      <protection locked="0"/>
    </xf>
    <xf numFmtId="0" fontId="20" fillId="0" borderId="13" xfId="89" applyFill="1" applyBorder="1" applyAlignment="1" applyProtection="1">
      <alignment horizontal="distributed" vertical="center"/>
      <protection locked="0"/>
    </xf>
    <xf numFmtId="0" fontId="18" fillId="0" borderId="0" xfId="89" applyFont="1" applyFill="1" applyBorder="1" applyAlignment="1" applyProtection="1">
      <alignment vertical="center"/>
      <protection locked="0"/>
    </xf>
    <xf numFmtId="0" fontId="21" fillId="0" borderId="0" xfId="89" applyFont="1" applyFill="1" applyBorder="1" applyAlignment="1" applyProtection="1">
      <alignment horizontal="distributed" vertical="center"/>
      <protection/>
    </xf>
    <xf numFmtId="0" fontId="18" fillId="0" borderId="23" xfId="89" applyFont="1" applyFill="1" applyBorder="1" applyAlignment="1" applyProtection="1">
      <alignment horizontal="distributed" vertical="center"/>
      <protection locked="0"/>
    </xf>
    <xf numFmtId="41" fontId="21" fillId="0" borderId="0" xfId="71" applyNumberFormat="1" applyFont="1" applyFill="1" applyAlignment="1">
      <alignment vertical="center" shrinkToFit="1"/>
    </xf>
    <xf numFmtId="0" fontId="18" fillId="0" borderId="15" xfId="89" applyFont="1" applyFill="1" applyBorder="1" applyAlignment="1" applyProtection="1">
      <alignment vertical="center"/>
      <protection locked="0"/>
    </xf>
    <xf numFmtId="0" fontId="21" fillId="0" borderId="0" xfId="89" applyFont="1" applyFill="1" applyBorder="1" applyAlignment="1" applyProtection="1">
      <alignment horizontal="distributed" vertical="center"/>
      <protection locked="0"/>
    </xf>
    <xf numFmtId="0" fontId="18" fillId="0" borderId="0" xfId="89" applyFont="1" applyFill="1" applyBorder="1" applyAlignment="1" applyProtection="1">
      <alignment horizontal="distributed" vertical="center"/>
      <protection/>
    </xf>
    <xf numFmtId="41" fontId="18" fillId="0" borderId="0" xfId="89" applyNumberFormat="1" applyFont="1" applyFill="1" applyAlignment="1" applyProtection="1">
      <alignment vertical="center"/>
      <protection/>
    </xf>
    <xf numFmtId="0" fontId="18" fillId="0" borderId="0" xfId="89" applyFont="1" applyFill="1" applyBorder="1" applyAlignment="1" applyProtection="1">
      <alignment horizontal="distributed" vertical="center"/>
      <protection locked="0"/>
    </xf>
    <xf numFmtId="0" fontId="21" fillId="0" borderId="0" xfId="89" applyFont="1" applyFill="1" applyAlignment="1" applyProtection="1">
      <alignment vertical="center"/>
      <protection locked="0"/>
    </xf>
    <xf numFmtId="41" fontId="18" fillId="0" borderId="0" xfId="71" applyNumberFormat="1" applyFont="1" applyFill="1" applyAlignment="1">
      <alignment vertical="center" shrinkToFit="1"/>
    </xf>
    <xf numFmtId="41" fontId="18" fillId="0" borderId="0" xfId="86" applyNumberFormat="1" applyFont="1" applyFill="1" applyAlignment="1">
      <alignment horizontal="right" vertical="center" shrinkToFit="1"/>
      <protection/>
    </xf>
    <xf numFmtId="0" fontId="21" fillId="0" borderId="15" xfId="89" applyFont="1" applyFill="1" applyBorder="1" applyAlignment="1" applyProtection="1">
      <alignment vertical="center"/>
      <protection locked="0"/>
    </xf>
    <xf numFmtId="0" fontId="21" fillId="0" borderId="0" xfId="89" applyFont="1" applyFill="1" applyBorder="1" applyAlignment="1" applyProtection="1">
      <alignment vertical="center"/>
      <protection locked="0"/>
    </xf>
    <xf numFmtId="0" fontId="18" fillId="0" borderId="0" xfId="89" applyFont="1" applyFill="1" applyBorder="1" applyAlignment="1" applyProtection="1" quotePrefix="1">
      <alignment horizontal="distributed" vertical="center"/>
      <protection/>
    </xf>
    <xf numFmtId="0" fontId="18" fillId="0" borderId="15" xfId="89" applyFont="1" applyFill="1" applyBorder="1" applyAlignment="1" applyProtection="1" quotePrefix="1">
      <alignment horizontal="left" vertical="center"/>
      <protection locked="0"/>
    </xf>
    <xf numFmtId="0" fontId="18" fillId="0" borderId="23" xfId="89" applyFont="1" applyFill="1" applyBorder="1" applyAlignment="1" applyProtection="1" quotePrefix="1">
      <alignment horizontal="distributed" vertical="center"/>
      <protection locked="0"/>
    </xf>
    <xf numFmtId="0" fontId="18" fillId="0" borderId="0" xfId="89" applyFont="1" applyFill="1" applyBorder="1" applyAlignment="1" applyProtection="1">
      <alignment horizontal="center" vertical="center" shrinkToFit="1"/>
      <protection/>
    </xf>
    <xf numFmtId="0" fontId="18" fillId="0" borderId="0" xfId="89" applyFont="1" applyFill="1" applyBorder="1" applyAlignment="1" applyProtection="1">
      <alignment horizontal="center" vertical="center" shrinkToFit="1"/>
      <protection locked="0"/>
    </xf>
    <xf numFmtId="0" fontId="18" fillId="0" borderId="0" xfId="89" applyFont="1" applyFill="1" applyBorder="1" applyAlignment="1" applyProtection="1">
      <alignment horizontal="center" vertical="center"/>
      <protection/>
    </xf>
    <xf numFmtId="0" fontId="18" fillId="0" borderId="0" xfId="89" applyFont="1" applyFill="1" applyBorder="1" applyAlignment="1" applyProtection="1">
      <alignment horizontal="distributed" vertical="center" shrinkToFit="1"/>
      <protection/>
    </xf>
    <xf numFmtId="0" fontId="18" fillId="0" borderId="0" xfId="70" applyFont="1" applyFill="1" applyAlignment="1" applyProtection="1">
      <alignment vertical="center"/>
      <protection locked="0"/>
    </xf>
    <xf numFmtId="0" fontId="18" fillId="0" borderId="0" xfId="70" applyFont="1" applyFill="1" applyBorder="1" applyAlignment="1" applyProtection="1">
      <alignment horizontal="distributed" vertical="center"/>
      <protection locked="0"/>
    </xf>
    <xf numFmtId="0" fontId="21" fillId="0" borderId="23" xfId="89" applyFont="1" applyFill="1" applyBorder="1" applyAlignment="1" applyProtection="1">
      <alignment horizontal="distributed" vertical="center"/>
      <protection locked="0"/>
    </xf>
    <xf numFmtId="41" fontId="18" fillId="0" borderId="0" xfId="70" applyNumberFormat="1" applyFont="1" applyFill="1" applyAlignment="1" applyProtection="1">
      <alignment vertical="center"/>
      <protection locked="0"/>
    </xf>
    <xf numFmtId="41" fontId="18" fillId="0" borderId="0" xfId="70" applyNumberFormat="1" applyFont="1" applyFill="1" applyAlignment="1" applyProtection="1">
      <alignment horizontal="right" vertical="center"/>
      <protection locked="0"/>
    </xf>
    <xf numFmtId="0" fontId="18" fillId="0" borderId="15" xfId="70" applyFont="1" applyFill="1" applyBorder="1" applyAlignment="1" applyProtection="1">
      <alignment vertical="center"/>
      <protection locked="0"/>
    </xf>
    <xf numFmtId="0" fontId="18" fillId="0" borderId="0" xfId="70" applyFont="1" applyFill="1" applyBorder="1" applyAlignment="1" applyProtection="1">
      <alignment vertical="center"/>
      <protection locked="0"/>
    </xf>
    <xf numFmtId="0" fontId="21" fillId="0" borderId="0" xfId="70" applyFont="1" applyFill="1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distributed" vertical="center"/>
      <protection/>
    </xf>
    <xf numFmtId="41" fontId="21" fillId="0" borderId="0" xfId="89" applyNumberFormat="1" applyFont="1" applyFill="1" applyAlignment="1">
      <alignment horizontal="right"/>
      <protection/>
    </xf>
    <xf numFmtId="41" fontId="21" fillId="0" borderId="0" xfId="71" applyNumberFormat="1" applyFont="1" applyFill="1" applyAlignment="1">
      <alignment horizontal="right" vertical="center" shrinkToFit="1"/>
    </xf>
    <xf numFmtId="0" fontId="21" fillId="0" borderId="15" xfId="70" applyFont="1" applyFill="1" applyBorder="1" applyAlignment="1" applyProtection="1">
      <alignment vertical="center"/>
      <protection locked="0"/>
    </xf>
    <xf numFmtId="0" fontId="21" fillId="0" borderId="0" xfId="70" applyFont="1" applyFill="1" applyBorder="1" applyAlignment="1" applyProtection="1">
      <alignment horizontal="distributed" vertical="center"/>
      <protection locked="0"/>
    </xf>
    <xf numFmtId="0" fontId="21" fillId="0" borderId="0" xfId="70" applyFont="1" applyFill="1" applyBorder="1" applyAlignment="1" applyProtection="1">
      <alignment vertical="center"/>
      <protection locked="0"/>
    </xf>
    <xf numFmtId="41" fontId="21" fillId="0" borderId="0" xfId="89" applyNumberFormat="1" applyFont="1" applyFill="1" applyAlignment="1">
      <alignment vertical="center" shrinkToFit="1"/>
      <protection/>
    </xf>
    <xf numFmtId="0" fontId="18" fillId="0" borderId="0" xfId="70" applyFont="1" applyFill="1" applyBorder="1" applyAlignment="1" applyProtection="1">
      <alignment horizontal="distributed" vertical="center"/>
      <protection/>
    </xf>
    <xf numFmtId="0" fontId="0" fillId="0" borderId="0" xfId="70" applyFont="1" applyFill="1" applyBorder="1" applyAlignment="1" applyProtection="1">
      <alignment horizontal="distributed" vertical="center"/>
      <protection locked="0"/>
    </xf>
    <xf numFmtId="41" fontId="18" fillId="0" borderId="0" xfId="70" applyNumberFormat="1" applyFont="1" applyFill="1" applyBorder="1" applyAlignment="1" applyProtection="1">
      <alignment vertical="center"/>
      <protection locked="0"/>
    </xf>
    <xf numFmtId="0" fontId="18" fillId="0" borderId="0" xfId="89" applyFont="1" applyFill="1" applyAlignment="1" applyProtection="1">
      <alignment horizontal="center" vertical="center"/>
      <protection locked="0"/>
    </xf>
    <xf numFmtId="0" fontId="18" fillId="0" borderId="13" xfId="89" applyFont="1" applyFill="1" applyBorder="1" applyAlignment="1" applyProtection="1">
      <alignment horizontal="distributed" vertical="center" wrapText="1"/>
      <protection/>
    </xf>
    <xf numFmtId="0" fontId="21" fillId="0" borderId="16" xfId="89" applyFont="1" applyFill="1" applyBorder="1" applyAlignment="1" applyProtection="1">
      <alignment horizontal="distributed" vertical="center"/>
      <protection locked="0"/>
    </xf>
    <xf numFmtId="0" fontId="18" fillId="0" borderId="24" xfId="89" applyFont="1" applyFill="1" applyBorder="1" applyAlignment="1" applyProtection="1">
      <alignment horizontal="center" vertical="center"/>
      <protection locked="0"/>
    </xf>
    <xf numFmtId="0" fontId="18" fillId="0" borderId="3" xfId="89" applyFont="1" applyFill="1" applyBorder="1" applyAlignment="1" applyProtection="1">
      <alignment horizontal="center" vertical="center"/>
      <protection locked="0"/>
    </xf>
    <xf numFmtId="0" fontId="18" fillId="0" borderId="3" xfId="89" applyFont="1" applyFill="1" applyBorder="1" applyAlignment="1" applyProtection="1">
      <alignment horizontal="center" vertical="center" wrapText="1"/>
      <protection locked="0"/>
    </xf>
    <xf numFmtId="0" fontId="18" fillId="0" borderId="14" xfId="89" applyFont="1" applyFill="1" applyBorder="1" applyAlignment="1" applyProtection="1">
      <alignment horizontal="center" vertical="center" wrapText="1"/>
      <protection locked="0"/>
    </xf>
    <xf numFmtId="0" fontId="18" fillId="0" borderId="13" xfId="89" applyFont="1" applyFill="1" applyBorder="1" applyAlignment="1" applyProtection="1">
      <alignment horizontal="distributed" vertical="center" wrapText="1"/>
      <protection locked="0"/>
    </xf>
    <xf numFmtId="0" fontId="18" fillId="0" borderId="13" xfId="89" applyFont="1" applyFill="1" applyBorder="1" applyAlignment="1" applyProtection="1">
      <alignment horizontal="center" vertical="center"/>
      <protection locked="0"/>
    </xf>
    <xf numFmtId="0" fontId="18" fillId="0" borderId="0" xfId="89" applyFont="1" applyFill="1" applyBorder="1" applyAlignment="1" applyProtection="1">
      <alignment horizontal="distributed" vertical="center" wrapText="1"/>
      <protection/>
    </xf>
    <xf numFmtId="0" fontId="18" fillId="0" borderId="23" xfId="89" applyFont="1" applyFill="1" applyBorder="1" applyAlignment="1" applyProtection="1">
      <alignment horizontal="distributed" vertical="center" wrapText="1"/>
      <protection locked="0"/>
    </xf>
    <xf numFmtId="0" fontId="18" fillId="0" borderId="13" xfId="89" applyFont="1" applyFill="1" applyBorder="1" applyAlignment="1" applyProtection="1">
      <alignment horizontal="center" vertical="center" wrapText="1"/>
      <protection locked="0"/>
    </xf>
    <xf numFmtId="0" fontId="18" fillId="0" borderId="16" xfId="89" applyFont="1" applyFill="1" applyBorder="1" applyAlignment="1" applyProtection="1">
      <alignment horizontal="center" vertical="center" wrapText="1"/>
      <protection locked="0"/>
    </xf>
    <xf numFmtId="0" fontId="18" fillId="0" borderId="14" xfId="89" applyFont="1" applyFill="1" applyBorder="1" applyAlignment="1" applyProtection="1">
      <alignment horizontal="center" vertical="center" wrapText="1"/>
      <protection locked="0"/>
    </xf>
    <xf numFmtId="0" fontId="18" fillId="0" borderId="14" xfId="89" applyFont="1" applyFill="1" applyBorder="1" applyAlignment="1" applyProtection="1">
      <alignment horizontal="distributed" vertical="center" wrapText="1"/>
      <protection locked="0"/>
    </xf>
    <xf numFmtId="0" fontId="18" fillId="0" borderId="16" xfId="89" applyFont="1" applyFill="1" applyBorder="1" applyAlignment="1" applyProtection="1">
      <alignment horizontal="distributed" vertical="center" wrapText="1"/>
      <protection locked="0"/>
    </xf>
    <xf numFmtId="0" fontId="37" fillId="0" borderId="14" xfId="89" applyFont="1" applyFill="1" applyBorder="1" applyAlignment="1" applyProtection="1">
      <alignment horizontal="center" vertical="center" shrinkToFit="1"/>
      <protection locked="0"/>
    </xf>
    <xf numFmtId="0" fontId="37" fillId="0" borderId="16" xfId="89" applyFont="1" applyFill="1" applyBorder="1" applyAlignment="1" applyProtection="1">
      <alignment horizontal="center" vertical="center" shrinkToFit="1"/>
      <protection locked="0"/>
    </xf>
    <xf numFmtId="0" fontId="20" fillId="0" borderId="14" xfId="89" applyFill="1" applyBorder="1" applyAlignment="1">
      <alignment horizontal="center" vertical="center"/>
      <protection/>
    </xf>
    <xf numFmtId="0" fontId="20" fillId="0" borderId="16" xfId="89" applyFill="1" applyBorder="1" applyAlignment="1">
      <alignment horizontal="center" vertical="center"/>
      <protection/>
    </xf>
    <xf numFmtId="0" fontId="18" fillId="0" borderId="14" xfId="89" applyFont="1" applyFill="1" applyBorder="1" applyAlignment="1" applyProtection="1">
      <alignment horizontal="center" vertical="center"/>
      <protection locked="0"/>
    </xf>
    <xf numFmtId="0" fontId="18" fillId="0" borderId="24" xfId="89" applyFont="1" applyFill="1" applyBorder="1" applyAlignment="1" applyProtection="1">
      <alignment horizontal="center" vertical="center" wrapText="1"/>
      <protection locked="0"/>
    </xf>
    <xf numFmtId="0" fontId="18" fillId="0" borderId="15" xfId="89" applyFont="1" applyFill="1" applyBorder="1" applyAlignment="1" applyProtection="1">
      <alignment horizontal="center" vertical="center" wrapText="1"/>
      <protection locked="0"/>
    </xf>
    <xf numFmtId="0" fontId="18" fillId="0" borderId="0" xfId="89" applyFont="1" applyFill="1" applyBorder="1" applyAlignment="1" applyProtection="1">
      <alignment horizontal="distributed" vertical="center" wrapText="1"/>
      <protection locked="0"/>
    </xf>
    <xf numFmtId="0" fontId="18" fillId="0" borderId="22" xfId="89" applyFont="1" applyFill="1" applyBorder="1" applyAlignment="1" applyProtection="1">
      <alignment horizontal="center" vertical="center" wrapText="1"/>
      <protection locked="0"/>
    </xf>
    <xf numFmtId="0" fontId="18" fillId="0" borderId="19" xfId="89" applyFont="1" applyFill="1" applyBorder="1" applyAlignment="1" applyProtection="1">
      <alignment horizontal="center" vertical="center" wrapText="1"/>
      <protection locked="0"/>
    </xf>
    <xf numFmtId="0" fontId="18" fillId="0" borderId="21" xfId="89" applyFont="1" applyFill="1" applyBorder="1" applyAlignment="1" applyProtection="1">
      <alignment horizontal="center" vertical="center" wrapText="1"/>
      <protection locked="0"/>
    </xf>
    <xf numFmtId="0" fontId="18" fillId="0" borderId="21" xfId="89" applyFont="1" applyFill="1" applyBorder="1" applyAlignment="1" applyProtection="1">
      <alignment horizontal="distributed" vertical="center" wrapText="1"/>
      <protection locked="0"/>
    </xf>
    <xf numFmtId="0" fontId="18" fillId="0" borderId="19" xfId="89" applyFont="1" applyFill="1" applyBorder="1" applyAlignment="1" applyProtection="1" quotePrefix="1">
      <alignment horizontal="distributed" vertical="center" wrapText="1"/>
      <protection locked="0"/>
    </xf>
    <xf numFmtId="0" fontId="18" fillId="0" borderId="21" xfId="89" applyFont="1" applyFill="1" applyBorder="1" applyAlignment="1" applyProtection="1" quotePrefix="1">
      <alignment horizontal="center" vertical="center" wrapText="1"/>
      <protection locked="0"/>
    </xf>
    <xf numFmtId="0" fontId="18" fillId="0" borderId="21" xfId="89" applyFont="1" applyFill="1" applyBorder="1" applyAlignment="1" applyProtection="1">
      <alignment horizontal="center" shrinkToFit="1"/>
      <protection locked="0"/>
    </xf>
    <xf numFmtId="0" fontId="18" fillId="0" borderId="19" xfId="89" applyFont="1" applyFill="1" applyBorder="1" applyAlignment="1" applyProtection="1">
      <alignment horizontal="center" shrinkToFit="1"/>
      <protection locked="0"/>
    </xf>
    <xf numFmtId="0" fontId="18" fillId="0" borderId="21" xfId="89" applyFont="1" applyFill="1" applyBorder="1" applyAlignment="1" applyProtection="1">
      <alignment horizontal="center" vertical="center"/>
      <protection locked="0"/>
    </xf>
    <xf numFmtId="0" fontId="18" fillId="0" borderId="19" xfId="89" applyFont="1" applyFill="1" applyBorder="1" applyAlignment="1" applyProtection="1">
      <alignment horizontal="center" vertical="center"/>
      <protection locked="0"/>
    </xf>
    <xf numFmtId="0" fontId="18" fillId="0" borderId="15" xfId="89" applyFont="1" applyFill="1" applyBorder="1" applyAlignment="1" applyProtection="1">
      <alignment horizontal="center" vertical="center"/>
      <protection locked="0"/>
    </xf>
    <xf numFmtId="0" fontId="18" fillId="0" borderId="0" xfId="89" applyFont="1" applyFill="1" applyBorder="1" applyAlignment="1" applyProtection="1">
      <alignment horizontal="center" vertical="center"/>
      <protection locked="0"/>
    </xf>
    <xf numFmtId="0" fontId="18" fillId="0" borderId="22" xfId="89" applyFont="1" applyFill="1" applyBorder="1" applyAlignment="1" applyProtection="1">
      <alignment horizontal="distributed" vertical="center" wrapText="1"/>
      <protection/>
    </xf>
    <xf numFmtId="0" fontId="18" fillId="0" borderId="19" xfId="89" applyFont="1" applyFill="1" applyBorder="1" applyAlignment="1" applyProtection="1">
      <alignment horizontal="distributed" vertical="center" wrapText="1"/>
      <protection locked="0"/>
    </xf>
    <xf numFmtId="0" fontId="18" fillId="0" borderId="19" xfId="89" applyFont="1" applyFill="1" applyBorder="1" applyAlignment="1" applyProtection="1">
      <alignment horizontal="centerContinuous" vertical="center"/>
      <protection locked="0"/>
    </xf>
    <xf numFmtId="0" fontId="18" fillId="0" borderId="3" xfId="89" applyFont="1" applyFill="1" applyBorder="1" applyAlignment="1" applyProtection="1">
      <alignment horizontal="centerContinuous" vertical="center"/>
      <protection locked="0"/>
    </xf>
    <xf numFmtId="0" fontId="18" fillId="0" borderId="3" xfId="89" applyFont="1" applyFill="1" applyBorder="1" applyAlignment="1" applyProtection="1">
      <alignment horizontal="center" vertical="center"/>
      <protection locked="0"/>
    </xf>
    <xf numFmtId="0" fontId="18" fillId="0" borderId="21" xfId="89" applyFont="1" applyFill="1" applyBorder="1" applyAlignment="1" applyProtection="1">
      <alignment horizontal="center" vertical="center"/>
      <protection locked="0"/>
    </xf>
    <xf numFmtId="0" fontId="18" fillId="0" borderId="22" xfId="89" applyFont="1" applyFill="1" applyBorder="1" applyAlignment="1" applyProtection="1">
      <alignment horizontal="center" vertical="center"/>
      <protection locked="0"/>
    </xf>
    <xf numFmtId="0" fontId="18" fillId="0" borderId="21" xfId="89" applyFont="1" applyFill="1" applyBorder="1" applyAlignment="1" applyProtection="1">
      <alignment horizontal="center" vertical="center" wrapText="1"/>
      <protection locked="0"/>
    </xf>
    <xf numFmtId="0" fontId="18" fillId="0" borderId="22" xfId="89" applyFont="1" applyFill="1" applyBorder="1" applyAlignment="1" applyProtection="1">
      <alignment horizontal="distributed" vertical="center" wrapText="1"/>
      <protection locked="0"/>
    </xf>
    <xf numFmtId="0" fontId="18" fillId="0" borderId="22" xfId="89" applyFont="1" applyFill="1" applyBorder="1" applyAlignment="1" applyProtection="1">
      <alignment vertical="center"/>
      <protection locked="0"/>
    </xf>
    <xf numFmtId="0" fontId="24" fillId="0" borderId="0" xfId="89" applyFont="1" applyFill="1" applyAlignment="1" applyProtection="1">
      <alignment vertical="center"/>
      <protection locked="0"/>
    </xf>
    <xf numFmtId="0" fontId="18" fillId="0" borderId="0" xfId="89" applyFont="1" applyFill="1" applyAlignment="1" applyProtection="1">
      <alignment horizontal="right"/>
      <protection locked="0"/>
    </xf>
    <xf numFmtId="0" fontId="41" fillId="0" borderId="0" xfId="89" applyFont="1" applyFill="1" applyAlignment="1" applyProtection="1">
      <alignment horizontal="distributed" vertical="top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桁区切り_第11表 【久慈郡まで印刷用】" xfId="71"/>
    <cellStyle name="桁区切り_第９表 【那珂郡まで印刷用】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標準_Sheet1" xfId="94"/>
    <cellStyle name="標準_第６表　【久慈郡まで印刷用】" xfId="95"/>
    <cellStyle name="標準_第７表　【久慈郡まで印刷用】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1" customWidth="1"/>
    <col min="2" max="2" width="10.140625" style="1" customWidth="1"/>
    <col min="3" max="3" width="0.71875" style="1" customWidth="1"/>
    <col min="4" max="12" width="7.421875" style="2" customWidth="1"/>
    <col min="13" max="16384" width="9.00390625" style="1" customWidth="1"/>
  </cols>
  <sheetData>
    <row r="1" spans="2:12" ht="16.5">
      <c r="B1" s="43" t="s">
        <v>58</v>
      </c>
      <c r="L1" s="42"/>
    </row>
    <row r="2" ht="4.5" customHeight="1"/>
    <row r="3" spans="1:12" s="34" customFormat="1" ht="19.5" customHeight="1">
      <c r="A3" s="41"/>
      <c r="B3" s="40" t="s">
        <v>57</v>
      </c>
      <c r="C3" s="39"/>
      <c r="D3" s="38" t="s">
        <v>56</v>
      </c>
      <c r="E3" s="37" t="s">
        <v>55</v>
      </c>
      <c r="F3" s="36" t="s">
        <v>54</v>
      </c>
      <c r="G3" s="36"/>
      <c r="H3" s="36"/>
      <c r="I3" s="36" t="s">
        <v>53</v>
      </c>
      <c r="J3" s="36"/>
      <c r="K3" s="36"/>
      <c r="L3" s="35" t="s">
        <v>52</v>
      </c>
    </row>
    <row r="4" spans="1:12" s="26" customFormat="1" ht="19.5" customHeight="1">
      <c r="A4" s="33"/>
      <c r="B4" s="32"/>
      <c r="C4" s="31"/>
      <c r="D4" s="30"/>
      <c r="E4" s="29"/>
      <c r="F4" s="28" t="s">
        <v>51</v>
      </c>
      <c r="G4" s="28" t="s">
        <v>50</v>
      </c>
      <c r="H4" s="28" t="s">
        <v>49</v>
      </c>
      <c r="I4" s="28" t="s">
        <v>51</v>
      </c>
      <c r="J4" s="28" t="s">
        <v>50</v>
      </c>
      <c r="K4" s="28" t="s">
        <v>49</v>
      </c>
      <c r="L4" s="27"/>
    </row>
    <row r="5" spans="2:12" s="6" customFormat="1" ht="13.5" customHeight="1">
      <c r="B5" s="9"/>
      <c r="C5" s="8"/>
      <c r="D5" s="22"/>
      <c r="E5" s="22"/>
      <c r="F5" s="22"/>
      <c r="G5" s="22"/>
      <c r="H5" s="22"/>
      <c r="I5" s="22"/>
      <c r="J5" s="22"/>
      <c r="K5" s="22"/>
      <c r="L5" s="22"/>
    </row>
    <row r="6" spans="2:12" s="6" customFormat="1" ht="13.5" customHeight="1">
      <c r="B6" s="25" t="s">
        <v>48</v>
      </c>
      <c r="C6" s="24"/>
      <c r="D6" s="23">
        <v>508</v>
      </c>
      <c r="E6" s="23">
        <v>6647</v>
      </c>
      <c r="F6" s="23">
        <v>149815</v>
      </c>
      <c r="G6" s="23">
        <v>76938</v>
      </c>
      <c r="H6" s="23">
        <v>72877</v>
      </c>
      <c r="I6" s="23">
        <v>9950</v>
      </c>
      <c r="J6" s="23">
        <v>3492</v>
      </c>
      <c r="K6" s="23">
        <v>6458</v>
      </c>
      <c r="L6" s="23">
        <v>867</v>
      </c>
    </row>
    <row r="7" spans="2:12" s="6" customFormat="1" ht="13.5" customHeight="1">
      <c r="B7" s="9"/>
      <c r="C7" s="8"/>
      <c r="D7" s="22"/>
      <c r="E7" s="22"/>
      <c r="F7" s="22"/>
      <c r="G7" s="22"/>
      <c r="H7" s="22"/>
      <c r="I7" s="22"/>
      <c r="J7" s="22"/>
      <c r="K7" s="22"/>
      <c r="L7" s="22"/>
    </row>
    <row r="8" spans="2:12" s="6" customFormat="1" ht="13.5" customHeight="1">
      <c r="B8" s="9" t="s">
        <v>47</v>
      </c>
      <c r="C8" s="8"/>
      <c r="D8" s="21">
        <v>504</v>
      </c>
      <c r="E8" s="21">
        <v>6652</v>
      </c>
      <c r="F8" s="21">
        <v>147653</v>
      </c>
      <c r="G8" s="21">
        <v>75789</v>
      </c>
      <c r="H8" s="21">
        <v>71864</v>
      </c>
      <c r="I8" s="21">
        <v>9965</v>
      </c>
      <c r="J8" s="21">
        <v>3477</v>
      </c>
      <c r="K8" s="21">
        <v>6488</v>
      </c>
      <c r="L8" s="21">
        <v>850</v>
      </c>
    </row>
    <row r="9" spans="2:12" s="6" customFormat="1" ht="13.5" customHeight="1">
      <c r="B9" s="9" t="s">
        <v>46</v>
      </c>
      <c r="C9" s="8"/>
      <c r="D9" s="20">
        <v>497</v>
      </c>
      <c r="E9" s="20">
        <v>6591</v>
      </c>
      <c r="F9" s="20">
        <v>146394</v>
      </c>
      <c r="G9" s="20">
        <v>75150</v>
      </c>
      <c r="H9" s="20">
        <v>71244</v>
      </c>
      <c r="I9" s="20">
        <v>9847</v>
      </c>
      <c r="J9" s="20">
        <v>3424</v>
      </c>
      <c r="K9" s="20">
        <v>6423</v>
      </c>
      <c r="L9" s="20">
        <v>825</v>
      </c>
    </row>
    <row r="10" spans="2:12" s="6" customFormat="1" ht="13.5" customHeight="1">
      <c r="B10" s="9" t="s">
        <v>45</v>
      </c>
      <c r="C10" s="8"/>
      <c r="D10" s="20">
        <v>7</v>
      </c>
      <c r="E10" s="20">
        <v>61</v>
      </c>
      <c r="F10" s="20">
        <v>1259</v>
      </c>
      <c r="G10" s="20">
        <v>639</v>
      </c>
      <c r="H10" s="20">
        <v>620</v>
      </c>
      <c r="I10" s="20">
        <v>118</v>
      </c>
      <c r="J10" s="20">
        <v>53</v>
      </c>
      <c r="K10" s="20">
        <v>65</v>
      </c>
      <c r="L10" s="20">
        <v>25</v>
      </c>
    </row>
    <row r="11" spans="2:12" ht="13.5" customHeight="1">
      <c r="B11" s="12"/>
      <c r="C11" s="11"/>
      <c r="D11" s="19"/>
      <c r="E11" s="19"/>
      <c r="F11" s="19"/>
      <c r="G11" s="19"/>
      <c r="H11" s="19"/>
      <c r="I11" s="19"/>
      <c r="J11" s="19"/>
      <c r="K11" s="19"/>
      <c r="L11" s="19"/>
    </row>
    <row r="12" spans="2:12" ht="13.5" customHeight="1">
      <c r="B12" s="12" t="s">
        <v>44</v>
      </c>
      <c r="C12" s="11"/>
      <c r="D12" s="13">
        <v>34</v>
      </c>
      <c r="E12" s="13">
        <v>537</v>
      </c>
      <c r="F12" s="13">
        <v>13810</v>
      </c>
      <c r="G12" s="13">
        <v>7180</v>
      </c>
      <c r="H12" s="13">
        <v>6630</v>
      </c>
      <c r="I12" s="13">
        <v>834</v>
      </c>
      <c r="J12" s="13">
        <v>282</v>
      </c>
      <c r="K12" s="13">
        <v>552</v>
      </c>
      <c r="L12" s="13">
        <v>103</v>
      </c>
    </row>
    <row r="13" spans="2:12" ht="13.5" customHeight="1">
      <c r="B13" s="12" t="s">
        <v>43</v>
      </c>
      <c r="C13" s="11"/>
      <c r="D13" s="13">
        <v>26</v>
      </c>
      <c r="E13" s="13">
        <v>390</v>
      </c>
      <c r="F13" s="13">
        <v>8478</v>
      </c>
      <c r="G13" s="13">
        <v>4369</v>
      </c>
      <c r="H13" s="13">
        <v>4109</v>
      </c>
      <c r="I13" s="13">
        <v>559</v>
      </c>
      <c r="J13" s="13">
        <v>193</v>
      </c>
      <c r="K13" s="13">
        <v>366</v>
      </c>
      <c r="L13" s="13">
        <v>32</v>
      </c>
    </row>
    <row r="14" spans="2:12" ht="13.5" customHeight="1">
      <c r="B14" s="12" t="s">
        <v>42</v>
      </c>
      <c r="C14" s="11"/>
      <c r="D14" s="13">
        <v>19</v>
      </c>
      <c r="E14" s="13">
        <v>292</v>
      </c>
      <c r="F14" s="13">
        <v>7001</v>
      </c>
      <c r="G14" s="13">
        <v>3599</v>
      </c>
      <c r="H14" s="13">
        <v>3402</v>
      </c>
      <c r="I14" s="13">
        <v>430</v>
      </c>
      <c r="J14" s="13">
        <v>132</v>
      </c>
      <c r="K14" s="13">
        <v>298</v>
      </c>
      <c r="L14" s="13">
        <v>40</v>
      </c>
    </row>
    <row r="15" spans="2:12" ht="13.5" customHeight="1">
      <c r="B15" s="12" t="s">
        <v>41</v>
      </c>
      <c r="C15" s="11"/>
      <c r="D15" s="13">
        <v>23</v>
      </c>
      <c r="E15" s="13">
        <v>343</v>
      </c>
      <c r="F15" s="13">
        <v>7225</v>
      </c>
      <c r="G15" s="13">
        <v>3703</v>
      </c>
      <c r="H15" s="13">
        <v>3522</v>
      </c>
      <c r="I15" s="13">
        <v>492</v>
      </c>
      <c r="J15" s="13">
        <v>178</v>
      </c>
      <c r="K15" s="13">
        <v>314</v>
      </c>
      <c r="L15" s="13">
        <v>33</v>
      </c>
    </row>
    <row r="16" spans="2:12" ht="13.5" customHeight="1">
      <c r="B16" s="12" t="s">
        <v>40</v>
      </c>
      <c r="C16" s="11"/>
      <c r="D16" s="13">
        <v>19</v>
      </c>
      <c r="E16" s="13">
        <v>176</v>
      </c>
      <c r="F16" s="13">
        <v>3438</v>
      </c>
      <c r="G16" s="13">
        <v>1793</v>
      </c>
      <c r="H16" s="13">
        <v>1645</v>
      </c>
      <c r="I16" s="13">
        <v>279</v>
      </c>
      <c r="J16" s="13">
        <v>106</v>
      </c>
      <c r="K16" s="13">
        <v>173</v>
      </c>
      <c r="L16" s="13">
        <v>19</v>
      </c>
    </row>
    <row r="17" spans="2:12" ht="13.5" customHeight="1">
      <c r="B17" s="12" t="s">
        <v>39</v>
      </c>
      <c r="C17" s="11"/>
      <c r="D17" s="13">
        <v>9</v>
      </c>
      <c r="E17" s="13">
        <v>128</v>
      </c>
      <c r="F17" s="13">
        <v>2747</v>
      </c>
      <c r="G17" s="13">
        <v>1448</v>
      </c>
      <c r="H17" s="13">
        <v>1299</v>
      </c>
      <c r="I17" s="13">
        <v>202</v>
      </c>
      <c r="J17" s="13">
        <v>63</v>
      </c>
      <c r="K17" s="13">
        <v>139</v>
      </c>
      <c r="L17" s="13">
        <v>10</v>
      </c>
    </row>
    <row r="18" spans="2:12" ht="13.5" customHeight="1">
      <c r="B18" s="12" t="s">
        <v>38</v>
      </c>
      <c r="C18" s="11"/>
      <c r="D18" s="13">
        <v>11</v>
      </c>
      <c r="E18" s="13">
        <v>165</v>
      </c>
      <c r="F18" s="13">
        <v>3851</v>
      </c>
      <c r="G18" s="13">
        <v>1936</v>
      </c>
      <c r="H18" s="13">
        <v>1915</v>
      </c>
      <c r="I18" s="13">
        <v>240</v>
      </c>
      <c r="J18" s="13">
        <v>90</v>
      </c>
      <c r="K18" s="13">
        <v>150</v>
      </c>
      <c r="L18" s="13">
        <v>24</v>
      </c>
    </row>
    <row r="19" spans="2:12" ht="13.5" customHeight="1">
      <c r="B19" s="12" t="s">
        <v>37</v>
      </c>
      <c r="C19" s="11"/>
      <c r="D19" s="13">
        <v>9</v>
      </c>
      <c r="E19" s="13">
        <v>108</v>
      </c>
      <c r="F19" s="13">
        <v>2321</v>
      </c>
      <c r="G19" s="13">
        <v>1213</v>
      </c>
      <c r="H19" s="13">
        <v>1108</v>
      </c>
      <c r="I19" s="13">
        <v>164</v>
      </c>
      <c r="J19" s="13">
        <v>49</v>
      </c>
      <c r="K19" s="13">
        <v>115</v>
      </c>
      <c r="L19" s="13">
        <v>11</v>
      </c>
    </row>
    <row r="20" spans="2:12" ht="13.5" customHeight="1">
      <c r="B20" s="12" t="s">
        <v>36</v>
      </c>
      <c r="C20" s="11"/>
      <c r="D20" s="13">
        <v>14</v>
      </c>
      <c r="E20" s="13">
        <v>162</v>
      </c>
      <c r="F20" s="13">
        <v>3252</v>
      </c>
      <c r="G20" s="13">
        <v>1704</v>
      </c>
      <c r="H20" s="13">
        <v>1548</v>
      </c>
      <c r="I20" s="13">
        <v>253</v>
      </c>
      <c r="J20" s="13">
        <v>94</v>
      </c>
      <c r="K20" s="13">
        <v>159</v>
      </c>
      <c r="L20" s="13">
        <v>16</v>
      </c>
    </row>
    <row r="21" spans="2:12" ht="13.5" customHeight="1">
      <c r="B21" s="12" t="s">
        <v>35</v>
      </c>
      <c r="C21" s="11"/>
      <c r="D21" s="13">
        <v>13</v>
      </c>
      <c r="E21" s="13">
        <v>119</v>
      </c>
      <c r="F21" s="13">
        <v>1988</v>
      </c>
      <c r="G21" s="13">
        <v>1028</v>
      </c>
      <c r="H21" s="13">
        <v>960</v>
      </c>
      <c r="I21" s="13">
        <v>186</v>
      </c>
      <c r="J21" s="13">
        <v>65</v>
      </c>
      <c r="K21" s="13">
        <v>121</v>
      </c>
      <c r="L21" s="13">
        <v>16</v>
      </c>
    </row>
    <row r="22" spans="2:12" ht="13.5" customHeight="1">
      <c r="B22" s="12" t="s">
        <v>34</v>
      </c>
      <c r="C22" s="11"/>
      <c r="D22" s="13">
        <v>4</v>
      </c>
      <c r="E22" s="13">
        <v>53</v>
      </c>
      <c r="F22" s="13">
        <v>1273</v>
      </c>
      <c r="G22" s="13">
        <v>648</v>
      </c>
      <c r="H22" s="13">
        <v>625</v>
      </c>
      <c r="I22" s="13">
        <v>84</v>
      </c>
      <c r="J22" s="13">
        <v>23</v>
      </c>
      <c r="K22" s="13">
        <v>61</v>
      </c>
      <c r="L22" s="13">
        <v>4</v>
      </c>
    </row>
    <row r="23" spans="2:12" ht="13.5" customHeight="1">
      <c r="B23" s="12" t="s">
        <v>33</v>
      </c>
      <c r="C23" s="11"/>
      <c r="D23" s="13">
        <v>11</v>
      </c>
      <c r="E23" s="13">
        <v>95</v>
      </c>
      <c r="F23" s="13">
        <v>2009</v>
      </c>
      <c r="G23" s="13">
        <v>991</v>
      </c>
      <c r="H23" s="13">
        <v>1018</v>
      </c>
      <c r="I23" s="13">
        <v>163</v>
      </c>
      <c r="J23" s="13">
        <v>62</v>
      </c>
      <c r="K23" s="13">
        <v>101</v>
      </c>
      <c r="L23" s="13">
        <v>14</v>
      </c>
    </row>
    <row r="24" spans="2:12" ht="13.5" customHeight="1">
      <c r="B24" s="12" t="s">
        <v>32</v>
      </c>
      <c r="C24" s="11"/>
      <c r="D24" s="13">
        <v>10</v>
      </c>
      <c r="E24" s="13">
        <v>145</v>
      </c>
      <c r="F24" s="13">
        <v>3574</v>
      </c>
      <c r="G24" s="13">
        <v>1829</v>
      </c>
      <c r="H24" s="13">
        <v>1745</v>
      </c>
      <c r="I24" s="13">
        <v>228</v>
      </c>
      <c r="J24" s="13">
        <v>85</v>
      </c>
      <c r="K24" s="13">
        <v>143</v>
      </c>
      <c r="L24" s="13">
        <v>11</v>
      </c>
    </row>
    <row r="25" spans="2:12" ht="13.5" customHeight="1">
      <c r="B25" s="12" t="s">
        <v>31</v>
      </c>
      <c r="C25" s="11"/>
      <c r="D25" s="13">
        <v>15</v>
      </c>
      <c r="E25" s="13">
        <v>228</v>
      </c>
      <c r="F25" s="13">
        <v>5192</v>
      </c>
      <c r="G25" s="13">
        <v>2638</v>
      </c>
      <c r="H25" s="13">
        <v>2554</v>
      </c>
      <c r="I25" s="13">
        <v>328</v>
      </c>
      <c r="J25" s="13">
        <v>137</v>
      </c>
      <c r="K25" s="13">
        <v>191</v>
      </c>
      <c r="L25" s="13">
        <v>26</v>
      </c>
    </row>
    <row r="26" spans="2:12" ht="13.5" customHeight="1">
      <c r="B26" s="12" t="s">
        <v>30</v>
      </c>
      <c r="C26" s="11"/>
      <c r="D26" s="13">
        <v>8</v>
      </c>
      <c r="E26" s="13">
        <v>177</v>
      </c>
      <c r="F26" s="13">
        <v>4832</v>
      </c>
      <c r="G26" s="13">
        <v>2434</v>
      </c>
      <c r="H26" s="13">
        <v>2398</v>
      </c>
      <c r="I26" s="13">
        <v>253</v>
      </c>
      <c r="J26" s="13">
        <v>91</v>
      </c>
      <c r="K26" s="13">
        <v>162</v>
      </c>
      <c r="L26" s="13">
        <v>10</v>
      </c>
    </row>
    <row r="27" spans="2:12" ht="13.5" customHeight="1">
      <c r="B27" s="12" t="s">
        <v>29</v>
      </c>
      <c r="C27" s="11"/>
      <c r="D27" s="13">
        <v>36</v>
      </c>
      <c r="E27" s="13">
        <v>513</v>
      </c>
      <c r="F27" s="13">
        <v>12507</v>
      </c>
      <c r="G27" s="13">
        <v>6462</v>
      </c>
      <c r="H27" s="13">
        <v>6045</v>
      </c>
      <c r="I27" s="13">
        <v>741</v>
      </c>
      <c r="J27" s="13">
        <v>252</v>
      </c>
      <c r="K27" s="13">
        <v>489</v>
      </c>
      <c r="L27" s="13">
        <v>47</v>
      </c>
    </row>
    <row r="28" spans="2:12" ht="13.5" customHeight="1">
      <c r="B28" s="12" t="s">
        <v>28</v>
      </c>
      <c r="C28" s="11"/>
      <c r="D28" s="13">
        <v>20</v>
      </c>
      <c r="E28" s="13">
        <v>341</v>
      </c>
      <c r="F28" s="13">
        <v>8809</v>
      </c>
      <c r="G28" s="13">
        <v>4451</v>
      </c>
      <c r="H28" s="13">
        <v>4358</v>
      </c>
      <c r="I28" s="13">
        <v>492</v>
      </c>
      <c r="J28" s="13">
        <v>125</v>
      </c>
      <c r="K28" s="13">
        <v>367</v>
      </c>
      <c r="L28" s="13">
        <v>43</v>
      </c>
    </row>
    <row r="29" spans="2:12" ht="13.5" customHeight="1">
      <c r="B29" s="12" t="s">
        <v>27</v>
      </c>
      <c r="C29" s="11"/>
      <c r="D29" s="13">
        <v>12</v>
      </c>
      <c r="E29" s="13">
        <v>169</v>
      </c>
      <c r="F29" s="13">
        <v>3435</v>
      </c>
      <c r="G29" s="13">
        <v>1706</v>
      </c>
      <c r="H29" s="13">
        <v>1729</v>
      </c>
      <c r="I29" s="13">
        <v>250</v>
      </c>
      <c r="J29" s="13">
        <v>76</v>
      </c>
      <c r="K29" s="13">
        <v>174</v>
      </c>
      <c r="L29" s="13">
        <v>14</v>
      </c>
    </row>
    <row r="30" spans="2:12" ht="13.5" customHeight="1">
      <c r="B30" s="12" t="s">
        <v>26</v>
      </c>
      <c r="C30" s="11"/>
      <c r="D30" s="13">
        <v>6</v>
      </c>
      <c r="E30" s="13">
        <v>69</v>
      </c>
      <c r="F30" s="13">
        <v>1333</v>
      </c>
      <c r="G30" s="13">
        <v>678</v>
      </c>
      <c r="H30" s="13">
        <v>655</v>
      </c>
      <c r="I30" s="13">
        <v>106</v>
      </c>
      <c r="J30" s="13">
        <v>29</v>
      </c>
      <c r="K30" s="13">
        <v>77</v>
      </c>
      <c r="L30" s="13">
        <v>12</v>
      </c>
    </row>
    <row r="31" spans="2:12" ht="13.5" customHeight="1">
      <c r="B31" s="12" t="s">
        <v>25</v>
      </c>
      <c r="C31" s="11"/>
      <c r="D31" s="13">
        <v>10</v>
      </c>
      <c r="E31" s="13">
        <v>171</v>
      </c>
      <c r="F31" s="13">
        <v>4275</v>
      </c>
      <c r="G31" s="13">
        <v>2234</v>
      </c>
      <c r="H31" s="13">
        <v>2041</v>
      </c>
      <c r="I31" s="13">
        <v>246</v>
      </c>
      <c r="J31" s="13">
        <v>81</v>
      </c>
      <c r="K31" s="13">
        <v>165</v>
      </c>
      <c r="L31" s="13">
        <v>21</v>
      </c>
    </row>
    <row r="32" spans="1:12" s="15" customFormat="1" ht="13.5" customHeight="1">
      <c r="A32" s="17"/>
      <c r="B32" s="17" t="s">
        <v>24</v>
      </c>
      <c r="C32" s="16"/>
      <c r="D32" s="13">
        <v>11</v>
      </c>
      <c r="E32" s="13">
        <v>92</v>
      </c>
      <c r="F32" s="13">
        <v>1776</v>
      </c>
      <c r="G32" s="13">
        <v>933</v>
      </c>
      <c r="H32" s="13">
        <v>843</v>
      </c>
      <c r="I32" s="13">
        <v>153</v>
      </c>
      <c r="J32" s="13">
        <v>59</v>
      </c>
      <c r="K32" s="13">
        <v>94</v>
      </c>
      <c r="L32" s="13">
        <v>13</v>
      </c>
    </row>
    <row r="33" spans="1:12" s="15" customFormat="1" ht="13.5" customHeight="1">
      <c r="A33" s="17"/>
      <c r="B33" s="17" t="s">
        <v>23</v>
      </c>
      <c r="C33" s="16"/>
      <c r="D33" s="13">
        <v>9</v>
      </c>
      <c r="E33" s="13">
        <v>118</v>
      </c>
      <c r="F33" s="13">
        <v>2716</v>
      </c>
      <c r="G33" s="13">
        <v>1375</v>
      </c>
      <c r="H33" s="13">
        <v>1341</v>
      </c>
      <c r="I33" s="13">
        <v>179</v>
      </c>
      <c r="J33" s="13">
        <v>60</v>
      </c>
      <c r="K33" s="13">
        <v>119</v>
      </c>
      <c r="L33" s="13">
        <v>9</v>
      </c>
    </row>
    <row r="34" spans="1:12" s="15" customFormat="1" ht="13.5" customHeight="1">
      <c r="A34" s="17"/>
      <c r="B34" s="17" t="s">
        <v>22</v>
      </c>
      <c r="C34" s="16"/>
      <c r="D34" s="13">
        <v>20</v>
      </c>
      <c r="E34" s="13">
        <v>246</v>
      </c>
      <c r="F34" s="13">
        <v>5100</v>
      </c>
      <c r="G34" s="13">
        <v>2564</v>
      </c>
      <c r="H34" s="13">
        <v>2536</v>
      </c>
      <c r="I34" s="13">
        <v>363</v>
      </c>
      <c r="J34" s="13">
        <v>126</v>
      </c>
      <c r="K34" s="13">
        <v>237</v>
      </c>
      <c r="L34" s="13">
        <v>39</v>
      </c>
    </row>
    <row r="35" spans="1:12" s="15" customFormat="1" ht="13.5" customHeight="1">
      <c r="A35" s="17"/>
      <c r="B35" s="17" t="s">
        <v>21</v>
      </c>
      <c r="C35" s="16"/>
      <c r="D35" s="13">
        <v>13</v>
      </c>
      <c r="E35" s="13">
        <v>142</v>
      </c>
      <c r="F35" s="13">
        <v>2774</v>
      </c>
      <c r="G35" s="13">
        <v>1420</v>
      </c>
      <c r="H35" s="13">
        <v>1354</v>
      </c>
      <c r="I35" s="13">
        <v>225</v>
      </c>
      <c r="J35" s="13">
        <v>96</v>
      </c>
      <c r="K35" s="13">
        <v>129</v>
      </c>
      <c r="L35" s="13">
        <v>47</v>
      </c>
    </row>
    <row r="36" spans="1:12" s="15" customFormat="1" ht="13.5" customHeight="1">
      <c r="A36" s="17"/>
      <c r="B36" s="17" t="s">
        <v>20</v>
      </c>
      <c r="C36" s="16"/>
      <c r="D36" s="13">
        <v>10</v>
      </c>
      <c r="E36" s="13">
        <v>96</v>
      </c>
      <c r="F36" s="13">
        <v>1732</v>
      </c>
      <c r="G36" s="13">
        <v>880</v>
      </c>
      <c r="H36" s="13">
        <v>852</v>
      </c>
      <c r="I36" s="13">
        <v>151</v>
      </c>
      <c r="J36" s="13">
        <v>59</v>
      </c>
      <c r="K36" s="13">
        <v>92</v>
      </c>
      <c r="L36" s="13">
        <v>20</v>
      </c>
    </row>
    <row r="37" spans="1:12" s="15" customFormat="1" ht="13.5" customHeight="1">
      <c r="A37" s="17"/>
      <c r="B37" s="18" t="s">
        <v>19</v>
      </c>
      <c r="C37" s="16"/>
      <c r="D37" s="13">
        <v>9</v>
      </c>
      <c r="E37" s="13">
        <v>107</v>
      </c>
      <c r="F37" s="13">
        <v>2106</v>
      </c>
      <c r="G37" s="13">
        <v>1111</v>
      </c>
      <c r="H37" s="13">
        <v>995</v>
      </c>
      <c r="I37" s="13">
        <v>163</v>
      </c>
      <c r="J37" s="13">
        <v>59</v>
      </c>
      <c r="K37" s="13">
        <v>104</v>
      </c>
      <c r="L37" s="13">
        <v>10</v>
      </c>
    </row>
    <row r="38" spans="1:12" s="15" customFormat="1" ht="13.5" customHeight="1">
      <c r="A38" s="17"/>
      <c r="B38" s="17" t="s">
        <v>18</v>
      </c>
      <c r="C38" s="16"/>
      <c r="D38" s="13">
        <v>11</v>
      </c>
      <c r="E38" s="13">
        <v>100</v>
      </c>
      <c r="F38" s="13">
        <v>1998</v>
      </c>
      <c r="G38" s="13">
        <v>1057</v>
      </c>
      <c r="H38" s="13">
        <v>941</v>
      </c>
      <c r="I38" s="13">
        <v>160</v>
      </c>
      <c r="J38" s="13">
        <v>55</v>
      </c>
      <c r="K38" s="13">
        <v>105</v>
      </c>
      <c r="L38" s="13">
        <v>13</v>
      </c>
    </row>
    <row r="39" spans="1:12" s="15" customFormat="1" ht="13.5" customHeight="1">
      <c r="A39" s="17"/>
      <c r="B39" s="17" t="s">
        <v>17</v>
      </c>
      <c r="C39" s="16"/>
      <c r="D39" s="13">
        <v>15</v>
      </c>
      <c r="E39" s="13">
        <v>265</v>
      </c>
      <c r="F39" s="13">
        <v>5389</v>
      </c>
      <c r="G39" s="13">
        <v>2779</v>
      </c>
      <c r="H39" s="13">
        <v>2610</v>
      </c>
      <c r="I39" s="13">
        <v>366</v>
      </c>
      <c r="J39" s="13">
        <v>122</v>
      </c>
      <c r="K39" s="13">
        <v>244</v>
      </c>
      <c r="L39" s="13">
        <v>19</v>
      </c>
    </row>
    <row r="40" spans="1:12" s="15" customFormat="1" ht="13.5" customHeight="1">
      <c r="A40" s="17"/>
      <c r="B40" s="17" t="s">
        <v>16</v>
      </c>
      <c r="C40" s="16"/>
      <c r="D40" s="13">
        <v>4</v>
      </c>
      <c r="E40" s="13">
        <v>72</v>
      </c>
      <c r="F40" s="13">
        <v>1578</v>
      </c>
      <c r="G40" s="13">
        <v>793</v>
      </c>
      <c r="H40" s="13">
        <v>785</v>
      </c>
      <c r="I40" s="13">
        <v>100</v>
      </c>
      <c r="J40" s="13">
        <v>36</v>
      </c>
      <c r="K40" s="13">
        <v>64</v>
      </c>
      <c r="L40" s="13">
        <v>9</v>
      </c>
    </row>
    <row r="41" spans="1:12" s="15" customFormat="1" ht="13.5" customHeight="1">
      <c r="A41" s="17"/>
      <c r="B41" s="17" t="s">
        <v>15</v>
      </c>
      <c r="C41" s="16"/>
      <c r="D41" s="13">
        <v>16</v>
      </c>
      <c r="E41" s="13">
        <v>138</v>
      </c>
      <c r="F41" s="13">
        <v>2229</v>
      </c>
      <c r="G41" s="13">
        <v>1151</v>
      </c>
      <c r="H41" s="13">
        <v>1078</v>
      </c>
      <c r="I41" s="13">
        <v>221</v>
      </c>
      <c r="J41" s="13">
        <v>82</v>
      </c>
      <c r="K41" s="13">
        <v>139</v>
      </c>
      <c r="L41" s="13">
        <v>18</v>
      </c>
    </row>
    <row r="42" spans="1:12" s="15" customFormat="1" ht="13.5" customHeight="1">
      <c r="A42" s="17"/>
      <c r="B42" s="18" t="s">
        <v>14</v>
      </c>
      <c r="C42" s="16"/>
      <c r="D42" s="13">
        <v>12</v>
      </c>
      <c r="E42" s="13">
        <v>143</v>
      </c>
      <c r="F42" s="13">
        <v>3091</v>
      </c>
      <c r="G42" s="13">
        <v>1596</v>
      </c>
      <c r="H42" s="13">
        <v>1495</v>
      </c>
      <c r="I42" s="13">
        <v>217</v>
      </c>
      <c r="J42" s="13">
        <v>79</v>
      </c>
      <c r="K42" s="13">
        <v>138</v>
      </c>
      <c r="L42" s="13">
        <v>24</v>
      </c>
    </row>
    <row r="43" spans="1:12" s="15" customFormat="1" ht="13.5" customHeight="1">
      <c r="A43" s="17"/>
      <c r="B43" s="17" t="s">
        <v>13</v>
      </c>
      <c r="C43" s="16"/>
      <c r="D43" s="13">
        <v>12</v>
      </c>
      <c r="E43" s="13">
        <v>133</v>
      </c>
      <c r="F43" s="13">
        <v>2669</v>
      </c>
      <c r="G43" s="13">
        <v>1352</v>
      </c>
      <c r="H43" s="13">
        <v>1317</v>
      </c>
      <c r="I43" s="13">
        <v>197</v>
      </c>
      <c r="J43" s="13">
        <v>77</v>
      </c>
      <c r="K43" s="13">
        <v>120</v>
      </c>
      <c r="L43" s="13">
        <v>14</v>
      </c>
    </row>
    <row r="44" spans="2:12" ht="13.5" customHeight="1">
      <c r="B44" s="12" t="s">
        <v>12</v>
      </c>
      <c r="C44" s="11"/>
      <c r="D44" s="13">
        <v>4</v>
      </c>
      <c r="E44" s="13">
        <v>60</v>
      </c>
      <c r="F44" s="13">
        <v>1548</v>
      </c>
      <c r="G44" s="13">
        <v>813</v>
      </c>
      <c r="H44" s="13">
        <v>735</v>
      </c>
      <c r="I44" s="13">
        <v>88</v>
      </c>
      <c r="J44" s="13">
        <v>34</v>
      </c>
      <c r="K44" s="13">
        <v>54</v>
      </c>
      <c r="L44" s="13">
        <v>4</v>
      </c>
    </row>
    <row r="45" spans="2:12" ht="13.5" customHeight="1">
      <c r="B45" s="12" t="s">
        <v>11</v>
      </c>
      <c r="C45" s="11"/>
      <c r="D45" s="13">
        <v>2</v>
      </c>
      <c r="E45" s="13">
        <v>36</v>
      </c>
      <c r="F45" s="13">
        <v>757</v>
      </c>
      <c r="G45" s="13">
        <v>391</v>
      </c>
      <c r="H45" s="13">
        <v>366</v>
      </c>
      <c r="I45" s="13">
        <v>56</v>
      </c>
      <c r="J45" s="13">
        <v>22</v>
      </c>
      <c r="K45" s="13">
        <v>34</v>
      </c>
      <c r="L45" s="13">
        <v>2</v>
      </c>
    </row>
    <row r="46" spans="2:12" ht="13.5" customHeight="1">
      <c r="B46" s="14" t="s">
        <v>10</v>
      </c>
      <c r="C46" s="11"/>
      <c r="D46" s="13">
        <v>5</v>
      </c>
      <c r="E46" s="13">
        <v>43</v>
      </c>
      <c r="F46" s="13">
        <v>814</v>
      </c>
      <c r="G46" s="13">
        <v>427</v>
      </c>
      <c r="H46" s="13">
        <v>387</v>
      </c>
      <c r="I46" s="13">
        <v>70</v>
      </c>
      <c r="J46" s="13">
        <v>32</v>
      </c>
      <c r="K46" s="13">
        <v>38</v>
      </c>
      <c r="L46" s="13">
        <v>10</v>
      </c>
    </row>
    <row r="47" spans="2:12" ht="13.5" customHeight="1">
      <c r="B47" s="12" t="s">
        <v>9</v>
      </c>
      <c r="C47" s="11"/>
      <c r="D47" s="13">
        <v>6</v>
      </c>
      <c r="E47" s="13">
        <v>101</v>
      </c>
      <c r="F47" s="13">
        <v>2422</v>
      </c>
      <c r="G47" s="13">
        <v>1269</v>
      </c>
      <c r="H47" s="13">
        <v>1153</v>
      </c>
      <c r="I47" s="13">
        <v>140</v>
      </c>
      <c r="J47" s="13">
        <v>52</v>
      </c>
      <c r="K47" s="13">
        <v>88</v>
      </c>
      <c r="L47" s="13">
        <v>21</v>
      </c>
    </row>
    <row r="48" spans="2:12" ht="13.5" customHeight="1">
      <c r="B48" s="12" t="s">
        <v>8</v>
      </c>
      <c r="C48" s="11"/>
      <c r="D48" s="13">
        <v>7</v>
      </c>
      <c r="E48" s="13">
        <v>49</v>
      </c>
      <c r="F48" s="13">
        <v>616</v>
      </c>
      <c r="G48" s="13">
        <v>337</v>
      </c>
      <c r="H48" s="13">
        <v>279</v>
      </c>
      <c r="I48" s="13">
        <v>81</v>
      </c>
      <c r="J48" s="13">
        <v>29</v>
      </c>
      <c r="K48" s="13">
        <v>52</v>
      </c>
      <c r="L48" s="13">
        <v>7</v>
      </c>
    </row>
    <row r="49" spans="2:12" ht="13.5" customHeight="1">
      <c r="B49" s="12" t="s">
        <v>7</v>
      </c>
      <c r="C49" s="11"/>
      <c r="D49" s="13">
        <v>3</v>
      </c>
      <c r="E49" s="13">
        <v>33</v>
      </c>
      <c r="F49" s="13">
        <v>732</v>
      </c>
      <c r="G49" s="13">
        <v>380</v>
      </c>
      <c r="H49" s="13">
        <v>352</v>
      </c>
      <c r="I49" s="13">
        <v>50</v>
      </c>
      <c r="J49" s="13">
        <v>19</v>
      </c>
      <c r="K49" s="13">
        <v>31</v>
      </c>
      <c r="L49" s="13">
        <v>16</v>
      </c>
    </row>
    <row r="50" spans="2:12" ht="13.5" customHeight="1">
      <c r="B50" s="12" t="s">
        <v>6</v>
      </c>
      <c r="C50" s="11"/>
      <c r="D50" s="13">
        <v>8</v>
      </c>
      <c r="E50" s="13">
        <v>107</v>
      </c>
      <c r="F50" s="13">
        <v>2502</v>
      </c>
      <c r="G50" s="13">
        <v>1248</v>
      </c>
      <c r="H50" s="13">
        <v>1254</v>
      </c>
      <c r="I50" s="13">
        <v>155</v>
      </c>
      <c r="J50" s="13">
        <v>54</v>
      </c>
      <c r="K50" s="13">
        <v>101</v>
      </c>
      <c r="L50" s="13">
        <v>17</v>
      </c>
    </row>
    <row r="51" spans="2:12" ht="13.5" customHeight="1">
      <c r="B51" s="12" t="s">
        <v>5</v>
      </c>
      <c r="C51" s="11"/>
      <c r="D51" s="13">
        <v>3</v>
      </c>
      <c r="E51" s="13">
        <v>22</v>
      </c>
      <c r="F51" s="13">
        <v>316</v>
      </c>
      <c r="G51" s="13">
        <v>140</v>
      </c>
      <c r="H51" s="13">
        <v>176</v>
      </c>
      <c r="I51" s="13">
        <v>39</v>
      </c>
      <c r="J51" s="13">
        <v>16</v>
      </c>
      <c r="K51" s="13">
        <v>23</v>
      </c>
      <c r="L51" s="13">
        <v>9</v>
      </c>
    </row>
    <row r="52" spans="2:12" ht="13.5" customHeight="1">
      <c r="B52" s="12" t="s">
        <v>4</v>
      </c>
      <c r="C52" s="11"/>
      <c r="D52" s="13">
        <v>5</v>
      </c>
      <c r="E52" s="13">
        <v>54</v>
      </c>
      <c r="F52" s="13">
        <v>1124</v>
      </c>
      <c r="G52" s="13">
        <v>586</v>
      </c>
      <c r="H52" s="13">
        <v>538</v>
      </c>
      <c r="I52" s="13">
        <v>90</v>
      </c>
      <c r="J52" s="13">
        <v>29</v>
      </c>
      <c r="K52" s="13">
        <v>61</v>
      </c>
      <c r="L52" s="13">
        <v>5</v>
      </c>
    </row>
    <row r="53" spans="2:12" ht="13.5" customHeight="1">
      <c r="B53" s="12" t="s">
        <v>3</v>
      </c>
      <c r="C53" s="11"/>
      <c r="D53" s="13">
        <v>2</v>
      </c>
      <c r="E53" s="13">
        <v>21</v>
      </c>
      <c r="F53" s="13">
        <v>384</v>
      </c>
      <c r="G53" s="13">
        <v>191</v>
      </c>
      <c r="H53" s="13">
        <v>193</v>
      </c>
      <c r="I53" s="13">
        <v>32</v>
      </c>
      <c r="J53" s="13">
        <v>13</v>
      </c>
      <c r="K53" s="13">
        <v>19</v>
      </c>
      <c r="L53" s="13">
        <v>2</v>
      </c>
    </row>
    <row r="54" spans="2:12" ht="13.5" customHeight="1">
      <c r="B54" s="12" t="s">
        <v>2</v>
      </c>
      <c r="C54" s="11"/>
      <c r="D54" s="13">
        <v>5</v>
      </c>
      <c r="E54" s="13">
        <v>60</v>
      </c>
      <c r="F54" s="13">
        <v>1263</v>
      </c>
      <c r="G54" s="13">
        <v>615</v>
      </c>
      <c r="H54" s="13">
        <v>648</v>
      </c>
      <c r="I54" s="13">
        <v>90</v>
      </c>
      <c r="J54" s="13">
        <v>37</v>
      </c>
      <c r="K54" s="13">
        <v>53</v>
      </c>
      <c r="L54" s="13">
        <v>6</v>
      </c>
    </row>
    <row r="55" spans="2:12" ht="13.5" customHeight="1">
      <c r="B55" s="12" t="s">
        <v>1</v>
      </c>
      <c r="C55" s="11"/>
      <c r="D55" s="13">
        <v>3</v>
      </c>
      <c r="E55" s="13">
        <v>33</v>
      </c>
      <c r="F55" s="13">
        <v>667</v>
      </c>
      <c r="G55" s="13">
        <v>337</v>
      </c>
      <c r="H55" s="13">
        <v>330</v>
      </c>
      <c r="I55" s="13">
        <v>49</v>
      </c>
      <c r="J55" s="13">
        <v>17</v>
      </c>
      <c r="K55" s="13">
        <v>32</v>
      </c>
      <c r="L55" s="13">
        <v>10</v>
      </c>
    </row>
    <row r="56" spans="2:12" ht="13.5" customHeight="1">
      <c r="B56" s="12"/>
      <c r="C56" s="11"/>
      <c r="D56" s="10"/>
      <c r="E56" s="10"/>
      <c r="F56" s="10"/>
      <c r="G56" s="10"/>
      <c r="H56" s="10"/>
      <c r="I56" s="10"/>
      <c r="J56" s="10"/>
      <c r="K56" s="10"/>
      <c r="L56" s="10"/>
    </row>
    <row r="57" spans="2:12" s="6" customFormat="1" ht="13.5" customHeight="1">
      <c r="B57" s="9" t="s">
        <v>0</v>
      </c>
      <c r="C57" s="8"/>
      <c r="D57" s="7">
        <v>1</v>
      </c>
      <c r="E57" s="7">
        <v>19</v>
      </c>
      <c r="F57" s="7">
        <v>614</v>
      </c>
      <c r="G57" s="7">
        <v>304</v>
      </c>
      <c r="H57" s="7">
        <v>310</v>
      </c>
      <c r="I57" s="7">
        <v>28</v>
      </c>
      <c r="J57" s="7">
        <v>15</v>
      </c>
      <c r="K57" s="7">
        <v>13</v>
      </c>
      <c r="L57" s="7">
        <v>1</v>
      </c>
    </row>
    <row r="58" spans="1:12" ht="13.5" customHeight="1">
      <c r="A58" s="5"/>
      <c r="B58" s="5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ht="3" customHeight="1"/>
  </sheetData>
  <sheetProtection/>
  <mergeCells count="6">
    <mergeCell ref="B3:B4"/>
    <mergeCell ref="D3:D4"/>
    <mergeCell ref="E3:E4"/>
    <mergeCell ref="F3:H3"/>
    <mergeCell ref="I3:K3"/>
    <mergeCell ref="L3:L4"/>
  </mergeCells>
  <printOptions/>
  <pageMargins left="0.7874015748031497" right="0.5905511811023623" top="0.7874015748031497" bottom="0.5905511811023623" header="0.5905511811023623" footer="0.3937007874015748"/>
  <pageSetup blackAndWhite="1" firstPageNumber="52" useFirstPageNumber="1"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44" customWidth="1"/>
    <col min="2" max="2" width="10.140625" style="46" customWidth="1"/>
    <col min="3" max="3" width="0.71875" style="44" customWidth="1"/>
    <col min="4" max="4" width="7.421875" style="45" customWidth="1"/>
    <col min="5" max="14" width="6.140625" style="45" customWidth="1"/>
    <col min="15" max="16384" width="9.00390625" style="44" customWidth="1"/>
  </cols>
  <sheetData>
    <row r="1" spans="2:14" s="88" customFormat="1" ht="15">
      <c r="B1" s="88" t="s">
        <v>72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ht="4.5" customHeight="1"/>
    <row r="3" spans="1:14" s="34" customFormat="1" ht="12.75" customHeight="1">
      <c r="A3" s="41"/>
      <c r="B3" s="40" t="s">
        <v>71</v>
      </c>
      <c r="C3" s="39"/>
      <c r="D3" s="87" t="s">
        <v>51</v>
      </c>
      <c r="E3" s="86" t="s">
        <v>70</v>
      </c>
      <c r="F3" s="86"/>
      <c r="G3" s="86"/>
      <c r="H3" s="86"/>
      <c r="I3" s="86"/>
      <c r="J3" s="86"/>
      <c r="K3" s="86" t="s">
        <v>69</v>
      </c>
      <c r="L3" s="86"/>
      <c r="M3" s="86"/>
      <c r="N3" s="35" t="s">
        <v>68</v>
      </c>
    </row>
    <row r="4" spans="1:14" s="26" customFormat="1" ht="25.5" customHeight="1">
      <c r="A4" s="33"/>
      <c r="B4" s="32"/>
      <c r="C4" s="31"/>
      <c r="D4" s="85"/>
      <c r="E4" s="28" t="s">
        <v>67</v>
      </c>
      <c r="F4" s="28" t="s">
        <v>66</v>
      </c>
      <c r="G4" s="28" t="s">
        <v>65</v>
      </c>
      <c r="H4" s="28" t="s">
        <v>64</v>
      </c>
      <c r="I4" s="28" t="s">
        <v>63</v>
      </c>
      <c r="J4" s="28" t="s">
        <v>62</v>
      </c>
      <c r="K4" s="84" t="s">
        <v>61</v>
      </c>
      <c r="L4" s="84" t="s">
        <v>60</v>
      </c>
      <c r="M4" s="83" t="s">
        <v>59</v>
      </c>
      <c r="N4" s="82"/>
    </row>
    <row r="5" spans="1:14" s="34" customFormat="1" ht="13.5" customHeight="1">
      <c r="A5" s="41"/>
      <c r="B5" s="81"/>
      <c r="C5" s="80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s="57" customFormat="1" ht="13.5" customHeight="1">
      <c r="A6" s="61"/>
      <c r="B6" s="77" t="s">
        <v>48</v>
      </c>
      <c r="C6" s="76"/>
      <c r="D6" s="75">
        <v>149815</v>
      </c>
      <c r="E6" s="74">
        <v>23919</v>
      </c>
      <c r="F6" s="74">
        <v>23629</v>
      </c>
      <c r="G6" s="74">
        <v>23748</v>
      </c>
      <c r="H6" s="74">
        <v>24107</v>
      </c>
      <c r="I6" s="74">
        <v>23484</v>
      </c>
      <c r="J6" s="74">
        <v>24774</v>
      </c>
      <c r="K6" s="73">
        <v>674</v>
      </c>
      <c r="L6" s="73">
        <v>0</v>
      </c>
      <c r="M6" s="73">
        <v>0</v>
      </c>
      <c r="N6" s="73">
        <v>5480</v>
      </c>
    </row>
    <row r="7" spans="1:14" ht="13.5" customHeight="1">
      <c r="A7" s="54"/>
      <c r="B7" s="72"/>
      <c r="C7" s="53"/>
      <c r="D7" s="71"/>
      <c r="E7" s="71"/>
      <c r="F7" s="71"/>
      <c r="G7" s="71"/>
      <c r="H7" s="71"/>
      <c r="I7" s="71"/>
      <c r="J7" s="71"/>
      <c r="K7" s="70"/>
      <c r="L7" s="70"/>
      <c r="M7" s="70"/>
      <c r="N7" s="70"/>
    </row>
    <row r="8" spans="1:14" s="68" customFormat="1" ht="13.5" customHeight="1">
      <c r="A8" s="69"/>
      <c r="B8" s="9" t="s">
        <v>47</v>
      </c>
      <c r="C8" s="67"/>
      <c r="D8" s="66">
        <v>147653</v>
      </c>
      <c r="E8" s="66">
        <v>23172</v>
      </c>
      <c r="F8" s="66">
        <v>23455</v>
      </c>
      <c r="G8" s="66">
        <v>23364</v>
      </c>
      <c r="H8" s="66">
        <v>23626</v>
      </c>
      <c r="I8" s="66">
        <v>23974</v>
      </c>
      <c r="J8" s="66">
        <v>23476</v>
      </c>
      <c r="K8" s="66">
        <v>660</v>
      </c>
      <c r="L8" s="52">
        <v>0</v>
      </c>
      <c r="M8" s="52">
        <v>0</v>
      </c>
      <c r="N8" s="66">
        <v>5926</v>
      </c>
    </row>
    <row r="9" spans="1:14" s="57" customFormat="1" ht="13.5" customHeight="1">
      <c r="A9" s="61"/>
      <c r="B9" s="9" t="s">
        <v>46</v>
      </c>
      <c r="C9" s="67"/>
      <c r="D9" s="66">
        <v>146394</v>
      </c>
      <c r="E9" s="66">
        <v>22900</v>
      </c>
      <c r="F9" s="66">
        <v>23174</v>
      </c>
      <c r="G9" s="66">
        <v>23131</v>
      </c>
      <c r="H9" s="66">
        <v>23411</v>
      </c>
      <c r="I9" s="66">
        <v>23822</v>
      </c>
      <c r="J9" s="66">
        <v>23393</v>
      </c>
      <c r="K9" s="66">
        <v>637</v>
      </c>
      <c r="L9" s="52">
        <v>0</v>
      </c>
      <c r="M9" s="52">
        <v>0</v>
      </c>
      <c r="N9" s="66">
        <v>5926</v>
      </c>
    </row>
    <row r="10" spans="1:14" s="57" customFormat="1" ht="13.5" customHeight="1">
      <c r="A10" s="61"/>
      <c r="B10" s="9" t="s">
        <v>45</v>
      </c>
      <c r="C10" s="67"/>
      <c r="D10" s="66">
        <v>1259</v>
      </c>
      <c r="E10" s="66">
        <v>272</v>
      </c>
      <c r="F10" s="66">
        <v>281</v>
      </c>
      <c r="G10" s="66">
        <v>233</v>
      </c>
      <c r="H10" s="66">
        <v>215</v>
      </c>
      <c r="I10" s="66">
        <v>152</v>
      </c>
      <c r="J10" s="66">
        <v>83</v>
      </c>
      <c r="K10" s="66">
        <v>23</v>
      </c>
      <c r="L10" s="52">
        <v>0</v>
      </c>
      <c r="M10" s="52">
        <v>0</v>
      </c>
      <c r="N10" s="52">
        <v>0</v>
      </c>
    </row>
    <row r="11" spans="1:14" ht="13.5" customHeight="1">
      <c r="A11" s="54"/>
      <c r="B11" s="12"/>
      <c r="C11" s="6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3.5" customHeight="1">
      <c r="A12" s="54"/>
      <c r="B12" s="12" t="s">
        <v>44</v>
      </c>
      <c r="C12" s="53"/>
      <c r="D12" s="13">
        <v>13810</v>
      </c>
      <c r="E12" s="13">
        <v>2187</v>
      </c>
      <c r="F12" s="13">
        <v>2294</v>
      </c>
      <c r="G12" s="13">
        <v>2197</v>
      </c>
      <c r="H12" s="13">
        <v>2242</v>
      </c>
      <c r="I12" s="13">
        <v>2293</v>
      </c>
      <c r="J12" s="13">
        <v>2229</v>
      </c>
      <c r="K12" s="13">
        <v>14</v>
      </c>
      <c r="L12" s="59">
        <v>0</v>
      </c>
      <c r="M12" s="58">
        <v>0</v>
      </c>
      <c r="N12" s="13">
        <v>354</v>
      </c>
    </row>
    <row r="13" spans="1:14" ht="13.5" customHeight="1">
      <c r="A13" s="54"/>
      <c r="B13" s="12" t="s">
        <v>43</v>
      </c>
      <c r="C13" s="53"/>
      <c r="D13" s="13">
        <v>8478</v>
      </c>
      <c r="E13" s="13">
        <v>1205</v>
      </c>
      <c r="F13" s="13">
        <v>1300</v>
      </c>
      <c r="G13" s="13">
        <v>1228</v>
      </c>
      <c r="H13" s="13">
        <v>1352</v>
      </c>
      <c r="I13" s="13">
        <v>1393</v>
      </c>
      <c r="J13" s="13">
        <v>1396</v>
      </c>
      <c r="K13" s="13">
        <v>82</v>
      </c>
      <c r="L13" s="58">
        <v>0</v>
      </c>
      <c r="M13" s="58">
        <v>0</v>
      </c>
      <c r="N13" s="13">
        <v>522</v>
      </c>
    </row>
    <row r="14" spans="1:14" ht="13.5" customHeight="1">
      <c r="A14" s="54"/>
      <c r="B14" s="12" t="s">
        <v>42</v>
      </c>
      <c r="C14" s="53"/>
      <c r="D14" s="13">
        <v>7001</v>
      </c>
      <c r="E14" s="13">
        <v>1106</v>
      </c>
      <c r="F14" s="13">
        <v>1038</v>
      </c>
      <c r="G14" s="13">
        <v>1135</v>
      </c>
      <c r="H14" s="13">
        <v>1087</v>
      </c>
      <c r="I14" s="13">
        <v>1187</v>
      </c>
      <c r="J14" s="13">
        <v>1135</v>
      </c>
      <c r="K14" s="13">
        <v>29</v>
      </c>
      <c r="L14" s="58">
        <v>0</v>
      </c>
      <c r="M14" s="58">
        <v>0</v>
      </c>
      <c r="N14" s="13">
        <v>284</v>
      </c>
    </row>
    <row r="15" spans="1:14" ht="13.5" customHeight="1">
      <c r="A15" s="54"/>
      <c r="B15" s="12" t="s">
        <v>41</v>
      </c>
      <c r="C15" s="53"/>
      <c r="D15" s="13">
        <v>7225</v>
      </c>
      <c r="E15" s="13">
        <v>1125</v>
      </c>
      <c r="F15" s="13">
        <v>1149</v>
      </c>
      <c r="G15" s="13">
        <v>1149</v>
      </c>
      <c r="H15" s="13">
        <v>1139</v>
      </c>
      <c r="I15" s="13">
        <v>1090</v>
      </c>
      <c r="J15" s="13">
        <v>1133</v>
      </c>
      <c r="K15" s="58">
        <v>0</v>
      </c>
      <c r="L15" s="58">
        <v>0</v>
      </c>
      <c r="M15" s="58">
        <v>0</v>
      </c>
      <c r="N15" s="13">
        <v>440</v>
      </c>
    </row>
    <row r="16" spans="1:14" ht="13.5" customHeight="1">
      <c r="A16" s="54"/>
      <c r="B16" s="12" t="s">
        <v>40</v>
      </c>
      <c r="C16" s="53"/>
      <c r="D16" s="13">
        <v>3438</v>
      </c>
      <c r="E16" s="13">
        <v>527</v>
      </c>
      <c r="F16" s="13">
        <v>503</v>
      </c>
      <c r="G16" s="13">
        <v>551</v>
      </c>
      <c r="H16" s="13">
        <v>522</v>
      </c>
      <c r="I16" s="13">
        <v>536</v>
      </c>
      <c r="J16" s="13">
        <v>613</v>
      </c>
      <c r="K16" s="13">
        <v>85</v>
      </c>
      <c r="L16" s="58">
        <v>0</v>
      </c>
      <c r="M16" s="58">
        <v>0</v>
      </c>
      <c r="N16" s="13">
        <v>101</v>
      </c>
    </row>
    <row r="17" spans="1:14" ht="13.5" customHeight="1">
      <c r="A17" s="54"/>
      <c r="B17" s="12" t="s">
        <v>39</v>
      </c>
      <c r="C17" s="53"/>
      <c r="D17" s="13">
        <v>2747</v>
      </c>
      <c r="E17" s="13">
        <v>431</v>
      </c>
      <c r="F17" s="13">
        <v>408</v>
      </c>
      <c r="G17" s="13">
        <v>420</v>
      </c>
      <c r="H17" s="13">
        <v>464</v>
      </c>
      <c r="I17" s="13">
        <v>454</v>
      </c>
      <c r="J17" s="13">
        <v>398</v>
      </c>
      <c r="K17" s="58">
        <v>0</v>
      </c>
      <c r="L17" s="58">
        <v>0</v>
      </c>
      <c r="M17" s="58">
        <v>0</v>
      </c>
      <c r="N17" s="13">
        <v>172</v>
      </c>
    </row>
    <row r="18" spans="1:14" ht="13.5" customHeight="1">
      <c r="A18" s="54"/>
      <c r="B18" s="12" t="s">
        <v>38</v>
      </c>
      <c r="C18" s="53"/>
      <c r="D18" s="13">
        <v>3851</v>
      </c>
      <c r="E18" s="13">
        <v>599</v>
      </c>
      <c r="F18" s="13">
        <v>590</v>
      </c>
      <c r="G18" s="13">
        <v>590</v>
      </c>
      <c r="H18" s="13">
        <v>665</v>
      </c>
      <c r="I18" s="13">
        <v>650</v>
      </c>
      <c r="J18" s="13">
        <v>650</v>
      </c>
      <c r="K18" s="58">
        <v>0</v>
      </c>
      <c r="L18" s="58">
        <v>0</v>
      </c>
      <c r="M18" s="58">
        <v>0</v>
      </c>
      <c r="N18" s="13">
        <v>107</v>
      </c>
    </row>
    <row r="19" spans="1:14" ht="13.5" customHeight="1">
      <c r="A19" s="54"/>
      <c r="B19" s="12" t="s">
        <v>37</v>
      </c>
      <c r="C19" s="53"/>
      <c r="D19" s="13">
        <v>2321</v>
      </c>
      <c r="E19" s="13">
        <v>378</v>
      </c>
      <c r="F19" s="13">
        <v>371</v>
      </c>
      <c r="G19" s="13">
        <v>354</v>
      </c>
      <c r="H19" s="13">
        <v>362</v>
      </c>
      <c r="I19" s="13">
        <v>378</v>
      </c>
      <c r="J19" s="13">
        <v>356</v>
      </c>
      <c r="K19" s="58">
        <v>0</v>
      </c>
      <c r="L19" s="58">
        <v>0</v>
      </c>
      <c r="M19" s="58">
        <v>0</v>
      </c>
      <c r="N19" s="13">
        <v>122</v>
      </c>
    </row>
    <row r="20" spans="1:14" ht="13.5" customHeight="1">
      <c r="A20" s="54"/>
      <c r="B20" s="12" t="s">
        <v>36</v>
      </c>
      <c r="C20" s="53"/>
      <c r="D20" s="13">
        <v>3252</v>
      </c>
      <c r="E20" s="13">
        <v>474</v>
      </c>
      <c r="F20" s="13">
        <v>525</v>
      </c>
      <c r="G20" s="13">
        <v>524</v>
      </c>
      <c r="H20" s="13">
        <v>520</v>
      </c>
      <c r="I20" s="13">
        <v>544</v>
      </c>
      <c r="J20" s="13">
        <v>515</v>
      </c>
      <c r="K20" s="13">
        <v>16</v>
      </c>
      <c r="L20" s="58">
        <v>0</v>
      </c>
      <c r="M20" s="58">
        <v>0</v>
      </c>
      <c r="N20" s="13">
        <v>134</v>
      </c>
    </row>
    <row r="21" spans="1:14" ht="13.5" customHeight="1">
      <c r="A21" s="54"/>
      <c r="B21" s="12" t="s">
        <v>35</v>
      </c>
      <c r="C21" s="53"/>
      <c r="D21" s="13">
        <v>1988</v>
      </c>
      <c r="E21" s="13">
        <v>297</v>
      </c>
      <c r="F21" s="13">
        <v>301</v>
      </c>
      <c r="G21" s="13">
        <v>265</v>
      </c>
      <c r="H21" s="13">
        <v>304</v>
      </c>
      <c r="I21" s="13">
        <v>367</v>
      </c>
      <c r="J21" s="13">
        <v>345</v>
      </c>
      <c r="K21" s="13">
        <v>26</v>
      </c>
      <c r="L21" s="58">
        <v>0</v>
      </c>
      <c r="M21" s="58">
        <v>0</v>
      </c>
      <c r="N21" s="13">
        <v>83</v>
      </c>
    </row>
    <row r="22" spans="1:14" ht="13.5" customHeight="1">
      <c r="A22" s="54"/>
      <c r="B22" s="12" t="s">
        <v>34</v>
      </c>
      <c r="C22" s="53"/>
      <c r="D22" s="13">
        <v>1273</v>
      </c>
      <c r="E22" s="13">
        <v>200</v>
      </c>
      <c r="F22" s="13">
        <v>191</v>
      </c>
      <c r="G22" s="13">
        <v>217</v>
      </c>
      <c r="H22" s="13">
        <v>205</v>
      </c>
      <c r="I22" s="13">
        <v>181</v>
      </c>
      <c r="J22" s="13">
        <v>230</v>
      </c>
      <c r="K22" s="58">
        <v>0</v>
      </c>
      <c r="L22" s="58">
        <v>0</v>
      </c>
      <c r="M22" s="58">
        <v>0</v>
      </c>
      <c r="N22" s="13">
        <v>49</v>
      </c>
    </row>
    <row r="23" spans="1:14" ht="13.5" customHeight="1">
      <c r="A23" s="54"/>
      <c r="B23" s="12" t="s">
        <v>33</v>
      </c>
      <c r="C23" s="53"/>
      <c r="D23" s="13">
        <v>2009</v>
      </c>
      <c r="E23" s="13">
        <v>301</v>
      </c>
      <c r="F23" s="13">
        <v>317</v>
      </c>
      <c r="G23" s="13">
        <v>343</v>
      </c>
      <c r="H23" s="13">
        <v>319</v>
      </c>
      <c r="I23" s="13">
        <v>327</v>
      </c>
      <c r="J23" s="13">
        <v>321</v>
      </c>
      <c r="K23" s="13">
        <v>35</v>
      </c>
      <c r="L23" s="58">
        <v>0</v>
      </c>
      <c r="M23" s="58">
        <v>0</v>
      </c>
      <c r="N23" s="13">
        <v>46</v>
      </c>
    </row>
    <row r="24" spans="1:14" ht="13.5" customHeight="1">
      <c r="A24" s="54"/>
      <c r="B24" s="12" t="s">
        <v>32</v>
      </c>
      <c r="C24" s="53"/>
      <c r="D24" s="13">
        <v>3574</v>
      </c>
      <c r="E24" s="13">
        <v>610</v>
      </c>
      <c r="F24" s="13">
        <v>594</v>
      </c>
      <c r="G24" s="13">
        <v>547</v>
      </c>
      <c r="H24" s="13">
        <v>562</v>
      </c>
      <c r="I24" s="13">
        <v>619</v>
      </c>
      <c r="J24" s="13">
        <v>542</v>
      </c>
      <c r="K24" s="58">
        <v>0</v>
      </c>
      <c r="L24" s="58">
        <v>0</v>
      </c>
      <c r="M24" s="58">
        <v>0</v>
      </c>
      <c r="N24" s="13">
        <v>100</v>
      </c>
    </row>
    <row r="25" spans="1:14" ht="13.5" customHeight="1">
      <c r="A25" s="54"/>
      <c r="B25" s="12" t="s">
        <v>31</v>
      </c>
      <c r="C25" s="53"/>
      <c r="D25" s="13">
        <v>5192</v>
      </c>
      <c r="E25" s="13">
        <v>829</v>
      </c>
      <c r="F25" s="13">
        <v>841</v>
      </c>
      <c r="G25" s="13">
        <v>796</v>
      </c>
      <c r="H25" s="13">
        <v>815</v>
      </c>
      <c r="I25" s="13">
        <v>849</v>
      </c>
      <c r="J25" s="13">
        <v>795</v>
      </c>
      <c r="K25" s="58">
        <v>0</v>
      </c>
      <c r="L25" s="58">
        <v>0</v>
      </c>
      <c r="M25" s="58">
        <v>0</v>
      </c>
      <c r="N25" s="13">
        <v>267</v>
      </c>
    </row>
    <row r="26" spans="1:14" ht="13.5" customHeight="1">
      <c r="A26" s="54"/>
      <c r="B26" s="12" t="s">
        <v>30</v>
      </c>
      <c r="C26" s="53"/>
      <c r="D26" s="13">
        <v>4832</v>
      </c>
      <c r="E26" s="13">
        <v>762</v>
      </c>
      <c r="F26" s="13">
        <v>818</v>
      </c>
      <c r="G26" s="13">
        <v>798</v>
      </c>
      <c r="H26" s="13">
        <v>796</v>
      </c>
      <c r="I26" s="13">
        <v>787</v>
      </c>
      <c r="J26" s="13">
        <v>742</v>
      </c>
      <c r="K26" s="58">
        <v>0</v>
      </c>
      <c r="L26" s="58">
        <v>0</v>
      </c>
      <c r="M26" s="58">
        <v>0</v>
      </c>
      <c r="N26" s="13">
        <v>129</v>
      </c>
    </row>
    <row r="27" spans="1:14" ht="13.5" customHeight="1">
      <c r="A27" s="54"/>
      <c r="B27" s="12" t="s">
        <v>29</v>
      </c>
      <c r="C27" s="53"/>
      <c r="D27" s="13">
        <v>12507</v>
      </c>
      <c r="E27" s="13">
        <v>2001</v>
      </c>
      <c r="F27" s="13">
        <v>2104</v>
      </c>
      <c r="G27" s="13">
        <v>2080</v>
      </c>
      <c r="H27" s="13">
        <v>2032</v>
      </c>
      <c r="I27" s="13">
        <v>1965</v>
      </c>
      <c r="J27" s="13">
        <v>1911</v>
      </c>
      <c r="K27" s="58">
        <v>0</v>
      </c>
      <c r="L27" s="58">
        <v>0</v>
      </c>
      <c r="M27" s="58">
        <v>0</v>
      </c>
      <c r="N27" s="13">
        <v>414</v>
      </c>
    </row>
    <row r="28" spans="1:14" ht="13.5" customHeight="1">
      <c r="A28" s="54"/>
      <c r="B28" s="12" t="s">
        <v>28</v>
      </c>
      <c r="C28" s="53"/>
      <c r="D28" s="13">
        <v>8809</v>
      </c>
      <c r="E28" s="13">
        <v>1396</v>
      </c>
      <c r="F28" s="13">
        <v>1456</v>
      </c>
      <c r="G28" s="13">
        <v>1407</v>
      </c>
      <c r="H28" s="13">
        <v>1371</v>
      </c>
      <c r="I28" s="13">
        <v>1455</v>
      </c>
      <c r="J28" s="13">
        <v>1438</v>
      </c>
      <c r="K28" s="13">
        <v>35</v>
      </c>
      <c r="L28" s="58">
        <v>0</v>
      </c>
      <c r="M28" s="58">
        <v>0</v>
      </c>
      <c r="N28" s="13">
        <v>251</v>
      </c>
    </row>
    <row r="29" spans="1:14" ht="13.5" customHeight="1">
      <c r="A29" s="54"/>
      <c r="B29" s="12" t="s">
        <v>27</v>
      </c>
      <c r="C29" s="53"/>
      <c r="D29" s="13">
        <v>3435</v>
      </c>
      <c r="E29" s="13">
        <v>546</v>
      </c>
      <c r="F29" s="13">
        <v>583</v>
      </c>
      <c r="G29" s="13">
        <v>569</v>
      </c>
      <c r="H29" s="13">
        <v>543</v>
      </c>
      <c r="I29" s="13">
        <v>540</v>
      </c>
      <c r="J29" s="13">
        <v>506</v>
      </c>
      <c r="K29" s="13">
        <v>14</v>
      </c>
      <c r="L29" s="58">
        <v>0</v>
      </c>
      <c r="M29" s="58">
        <v>0</v>
      </c>
      <c r="N29" s="13">
        <v>134</v>
      </c>
    </row>
    <row r="30" spans="1:14" ht="13.5" customHeight="1">
      <c r="A30" s="54"/>
      <c r="B30" s="12" t="s">
        <v>26</v>
      </c>
      <c r="C30" s="53"/>
      <c r="D30" s="13">
        <v>1333</v>
      </c>
      <c r="E30" s="13">
        <v>187</v>
      </c>
      <c r="F30" s="13">
        <v>210</v>
      </c>
      <c r="G30" s="13">
        <v>213</v>
      </c>
      <c r="H30" s="13">
        <v>188</v>
      </c>
      <c r="I30" s="13">
        <v>226</v>
      </c>
      <c r="J30" s="13">
        <v>228</v>
      </c>
      <c r="K30" s="13">
        <v>14</v>
      </c>
      <c r="L30" s="58">
        <v>0</v>
      </c>
      <c r="M30" s="58">
        <v>0</v>
      </c>
      <c r="N30" s="13">
        <v>67</v>
      </c>
    </row>
    <row r="31" spans="1:14" ht="13.5" customHeight="1">
      <c r="A31" s="54"/>
      <c r="B31" s="12" t="s">
        <v>25</v>
      </c>
      <c r="C31" s="53"/>
      <c r="D31" s="13">
        <v>4275</v>
      </c>
      <c r="E31" s="13">
        <v>740</v>
      </c>
      <c r="F31" s="13">
        <v>696</v>
      </c>
      <c r="G31" s="13">
        <v>665</v>
      </c>
      <c r="H31" s="13">
        <v>697</v>
      </c>
      <c r="I31" s="13">
        <v>674</v>
      </c>
      <c r="J31" s="13">
        <v>651</v>
      </c>
      <c r="K31" s="58">
        <v>0</v>
      </c>
      <c r="L31" s="58">
        <v>0</v>
      </c>
      <c r="M31" s="58">
        <v>0</v>
      </c>
      <c r="N31" s="13">
        <v>152</v>
      </c>
    </row>
    <row r="32" spans="1:14" ht="13.5" customHeight="1">
      <c r="A32" s="54"/>
      <c r="B32" s="17" t="s">
        <v>24</v>
      </c>
      <c r="C32" s="53"/>
      <c r="D32" s="13">
        <v>1776</v>
      </c>
      <c r="E32" s="13">
        <v>264</v>
      </c>
      <c r="F32" s="13">
        <v>259</v>
      </c>
      <c r="G32" s="13">
        <v>294</v>
      </c>
      <c r="H32" s="13">
        <v>328</v>
      </c>
      <c r="I32" s="13">
        <v>290</v>
      </c>
      <c r="J32" s="13">
        <v>287</v>
      </c>
      <c r="K32" s="58">
        <v>0</v>
      </c>
      <c r="L32" s="58">
        <v>0</v>
      </c>
      <c r="M32" s="58">
        <v>0</v>
      </c>
      <c r="N32" s="13">
        <v>54</v>
      </c>
    </row>
    <row r="33" spans="1:14" ht="13.5" customHeight="1">
      <c r="A33" s="54"/>
      <c r="B33" s="17" t="s">
        <v>23</v>
      </c>
      <c r="C33" s="53"/>
      <c r="D33" s="13">
        <v>2716</v>
      </c>
      <c r="E33" s="13">
        <v>432</v>
      </c>
      <c r="F33" s="13">
        <v>433</v>
      </c>
      <c r="G33" s="13">
        <v>411</v>
      </c>
      <c r="H33" s="13">
        <v>441</v>
      </c>
      <c r="I33" s="13">
        <v>478</v>
      </c>
      <c r="J33" s="13">
        <v>409</v>
      </c>
      <c r="K33" s="13">
        <v>3</v>
      </c>
      <c r="L33" s="58">
        <v>0</v>
      </c>
      <c r="M33" s="58">
        <v>0</v>
      </c>
      <c r="N33" s="13">
        <v>109</v>
      </c>
    </row>
    <row r="34" spans="1:14" ht="13.5" customHeight="1">
      <c r="A34" s="54"/>
      <c r="B34" s="17" t="s">
        <v>22</v>
      </c>
      <c r="C34" s="53"/>
      <c r="D34" s="13">
        <v>5100</v>
      </c>
      <c r="E34" s="13">
        <v>827</v>
      </c>
      <c r="F34" s="13">
        <v>733</v>
      </c>
      <c r="G34" s="13">
        <v>798</v>
      </c>
      <c r="H34" s="13">
        <v>800</v>
      </c>
      <c r="I34" s="13">
        <v>838</v>
      </c>
      <c r="J34" s="13">
        <v>841</v>
      </c>
      <c r="K34" s="58">
        <v>0</v>
      </c>
      <c r="L34" s="58">
        <v>0</v>
      </c>
      <c r="M34" s="58">
        <v>0</v>
      </c>
      <c r="N34" s="13">
        <v>263</v>
      </c>
    </row>
    <row r="35" spans="1:14" ht="13.5" customHeight="1">
      <c r="A35" s="54"/>
      <c r="B35" s="17" t="s">
        <v>21</v>
      </c>
      <c r="C35" s="53"/>
      <c r="D35" s="13">
        <v>2774</v>
      </c>
      <c r="E35" s="13">
        <v>400</v>
      </c>
      <c r="F35" s="13">
        <v>415</v>
      </c>
      <c r="G35" s="13">
        <v>453</v>
      </c>
      <c r="H35" s="13">
        <v>454</v>
      </c>
      <c r="I35" s="13">
        <v>461</v>
      </c>
      <c r="J35" s="13">
        <v>429</v>
      </c>
      <c r="K35" s="13">
        <v>27</v>
      </c>
      <c r="L35" s="58">
        <v>0</v>
      </c>
      <c r="M35" s="58">
        <v>0</v>
      </c>
      <c r="N35" s="13">
        <v>135</v>
      </c>
    </row>
    <row r="36" spans="1:14" ht="13.5" customHeight="1">
      <c r="A36" s="54"/>
      <c r="B36" s="17" t="s">
        <v>20</v>
      </c>
      <c r="C36" s="53"/>
      <c r="D36" s="13">
        <v>1732</v>
      </c>
      <c r="E36" s="13">
        <v>268</v>
      </c>
      <c r="F36" s="13">
        <v>256</v>
      </c>
      <c r="G36" s="13">
        <v>273</v>
      </c>
      <c r="H36" s="13">
        <v>275</v>
      </c>
      <c r="I36" s="13">
        <v>269</v>
      </c>
      <c r="J36" s="13">
        <v>274</v>
      </c>
      <c r="K36" s="13">
        <v>15</v>
      </c>
      <c r="L36" s="58">
        <v>0</v>
      </c>
      <c r="M36" s="58">
        <v>0</v>
      </c>
      <c r="N36" s="13">
        <v>102</v>
      </c>
    </row>
    <row r="37" spans="1:14" ht="13.5" customHeight="1">
      <c r="A37" s="54"/>
      <c r="B37" s="18" t="s">
        <v>19</v>
      </c>
      <c r="C37" s="53"/>
      <c r="D37" s="13">
        <v>2106</v>
      </c>
      <c r="E37" s="13">
        <v>337</v>
      </c>
      <c r="F37" s="13">
        <v>308</v>
      </c>
      <c r="G37" s="13">
        <v>345</v>
      </c>
      <c r="H37" s="13">
        <v>353</v>
      </c>
      <c r="I37" s="13">
        <v>343</v>
      </c>
      <c r="J37" s="13">
        <v>316</v>
      </c>
      <c r="K37" s="13">
        <v>23</v>
      </c>
      <c r="L37" s="58">
        <v>0</v>
      </c>
      <c r="M37" s="58">
        <v>0</v>
      </c>
      <c r="N37" s="13">
        <v>81</v>
      </c>
    </row>
    <row r="38" spans="1:14" ht="13.5" customHeight="1">
      <c r="A38" s="54"/>
      <c r="B38" s="17" t="s">
        <v>18</v>
      </c>
      <c r="C38" s="53"/>
      <c r="D38" s="13">
        <v>1998</v>
      </c>
      <c r="E38" s="13">
        <v>299</v>
      </c>
      <c r="F38" s="13">
        <v>317</v>
      </c>
      <c r="G38" s="13">
        <v>313</v>
      </c>
      <c r="H38" s="13">
        <v>318</v>
      </c>
      <c r="I38" s="13">
        <v>354</v>
      </c>
      <c r="J38" s="13">
        <v>309</v>
      </c>
      <c r="K38" s="13">
        <v>13</v>
      </c>
      <c r="L38" s="58">
        <v>0</v>
      </c>
      <c r="M38" s="58">
        <v>0</v>
      </c>
      <c r="N38" s="13">
        <v>75</v>
      </c>
    </row>
    <row r="39" spans="1:14" s="57" customFormat="1" ht="13.5" customHeight="1">
      <c r="A39" s="61"/>
      <c r="B39" s="17" t="s">
        <v>17</v>
      </c>
      <c r="C39" s="60"/>
      <c r="D39" s="13">
        <v>5389</v>
      </c>
      <c r="E39" s="13">
        <v>835</v>
      </c>
      <c r="F39" s="13">
        <v>845</v>
      </c>
      <c r="G39" s="13">
        <v>869</v>
      </c>
      <c r="H39" s="13">
        <v>870</v>
      </c>
      <c r="I39" s="13">
        <v>794</v>
      </c>
      <c r="J39" s="13">
        <v>839</v>
      </c>
      <c r="K39" s="58">
        <v>0</v>
      </c>
      <c r="L39" s="58">
        <v>0</v>
      </c>
      <c r="M39" s="58">
        <v>0</v>
      </c>
      <c r="N39" s="13">
        <v>337</v>
      </c>
    </row>
    <row r="40" spans="1:14" s="34" customFormat="1" ht="13.5" customHeight="1">
      <c r="A40" s="64"/>
      <c r="B40" s="17" t="s">
        <v>16</v>
      </c>
      <c r="C40" s="63"/>
      <c r="D40" s="13">
        <v>1578</v>
      </c>
      <c r="E40" s="13">
        <v>251</v>
      </c>
      <c r="F40" s="13">
        <v>233</v>
      </c>
      <c r="G40" s="13">
        <v>247</v>
      </c>
      <c r="H40" s="13">
        <v>235</v>
      </c>
      <c r="I40" s="13">
        <v>257</v>
      </c>
      <c r="J40" s="13">
        <v>253</v>
      </c>
      <c r="K40" s="58">
        <v>0</v>
      </c>
      <c r="L40" s="58">
        <v>0</v>
      </c>
      <c r="M40" s="58">
        <v>0</v>
      </c>
      <c r="N40" s="13">
        <v>102</v>
      </c>
    </row>
    <row r="41" spans="1:14" s="57" customFormat="1" ht="13.5" customHeight="1">
      <c r="A41" s="61"/>
      <c r="B41" s="17" t="s">
        <v>15</v>
      </c>
      <c r="C41" s="60"/>
      <c r="D41" s="13">
        <v>2229</v>
      </c>
      <c r="E41" s="13">
        <v>340</v>
      </c>
      <c r="F41" s="13">
        <v>307</v>
      </c>
      <c r="G41" s="13">
        <v>335</v>
      </c>
      <c r="H41" s="13">
        <v>342</v>
      </c>
      <c r="I41" s="13">
        <v>357</v>
      </c>
      <c r="J41" s="13">
        <v>372</v>
      </c>
      <c r="K41" s="13">
        <v>67</v>
      </c>
      <c r="L41" s="58">
        <v>0</v>
      </c>
      <c r="M41" s="58">
        <v>0</v>
      </c>
      <c r="N41" s="13">
        <v>109</v>
      </c>
    </row>
    <row r="42" spans="1:14" ht="13.5" customHeight="1">
      <c r="A42" s="54"/>
      <c r="B42" s="18" t="s">
        <v>14</v>
      </c>
      <c r="C42" s="53"/>
      <c r="D42" s="13">
        <v>3091</v>
      </c>
      <c r="E42" s="13">
        <v>577</v>
      </c>
      <c r="F42" s="13">
        <v>558</v>
      </c>
      <c r="G42" s="13">
        <v>511</v>
      </c>
      <c r="H42" s="13">
        <v>468</v>
      </c>
      <c r="I42" s="13">
        <v>441</v>
      </c>
      <c r="J42" s="13">
        <v>428</v>
      </c>
      <c r="K42" s="13">
        <v>47</v>
      </c>
      <c r="L42" s="58">
        <v>0</v>
      </c>
      <c r="M42" s="58">
        <v>0</v>
      </c>
      <c r="N42" s="13">
        <v>61</v>
      </c>
    </row>
    <row r="43" spans="1:14" ht="13.5" customHeight="1">
      <c r="A43" s="54"/>
      <c r="B43" s="17" t="s">
        <v>13</v>
      </c>
      <c r="C43" s="53"/>
      <c r="D43" s="13">
        <v>2669</v>
      </c>
      <c r="E43" s="13">
        <v>436</v>
      </c>
      <c r="F43" s="13">
        <v>410</v>
      </c>
      <c r="G43" s="13">
        <v>384</v>
      </c>
      <c r="H43" s="13">
        <v>409</v>
      </c>
      <c r="I43" s="13">
        <v>476</v>
      </c>
      <c r="J43" s="13">
        <v>423</v>
      </c>
      <c r="K43" s="13">
        <v>29</v>
      </c>
      <c r="L43" s="58">
        <v>0</v>
      </c>
      <c r="M43" s="58">
        <v>0</v>
      </c>
      <c r="N43" s="13">
        <v>102</v>
      </c>
    </row>
    <row r="44" spans="1:14" s="57" customFormat="1" ht="13.5" customHeight="1">
      <c r="A44" s="61"/>
      <c r="B44" s="12" t="s">
        <v>12</v>
      </c>
      <c r="C44" s="60"/>
      <c r="D44" s="13">
        <v>1548</v>
      </c>
      <c r="E44" s="13">
        <v>235</v>
      </c>
      <c r="F44" s="13">
        <v>229</v>
      </c>
      <c r="G44" s="13">
        <v>253</v>
      </c>
      <c r="H44" s="13">
        <v>285</v>
      </c>
      <c r="I44" s="13">
        <v>253</v>
      </c>
      <c r="J44" s="13">
        <v>251</v>
      </c>
      <c r="K44" s="58">
        <v>0</v>
      </c>
      <c r="L44" s="59">
        <v>0</v>
      </c>
      <c r="M44" s="58">
        <v>0</v>
      </c>
      <c r="N44" s="13">
        <v>42</v>
      </c>
    </row>
    <row r="45" spans="1:14" ht="13.5" customHeight="1">
      <c r="A45" s="54"/>
      <c r="B45" s="12" t="s">
        <v>11</v>
      </c>
      <c r="C45" s="53"/>
      <c r="D45" s="13">
        <v>757</v>
      </c>
      <c r="E45" s="13">
        <v>119</v>
      </c>
      <c r="F45" s="13">
        <v>114</v>
      </c>
      <c r="G45" s="13">
        <v>110</v>
      </c>
      <c r="H45" s="13">
        <v>121</v>
      </c>
      <c r="I45" s="13">
        <v>131</v>
      </c>
      <c r="J45" s="13">
        <v>129</v>
      </c>
      <c r="K45" s="58">
        <v>0</v>
      </c>
      <c r="L45" s="59">
        <v>0</v>
      </c>
      <c r="M45" s="58">
        <v>0</v>
      </c>
      <c r="N45" s="13">
        <v>33</v>
      </c>
    </row>
    <row r="46" spans="1:14" ht="13.5" customHeight="1">
      <c r="A46" s="54"/>
      <c r="B46" s="17" t="s">
        <v>10</v>
      </c>
      <c r="C46" s="53"/>
      <c r="D46" s="13">
        <v>814</v>
      </c>
      <c r="E46" s="13">
        <v>119</v>
      </c>
      <c r="F46" s="13">
        <v>135</v>
      </c>
      <c r="G46" s="13">
        <v>129</v>
      </c>
      <c r="H46" s="13">
        <v>138</v>
      </c>
      <c r="I46" s="13">
        <v>131</v>
      </c>
      <c r="J46" s="13">
        <v>150</v>
      </c>
      <c r="K46" s="58">
        <v>0</v>
      </c>
      <c r="L46" s="59">
        <v>0</v>
      </c>
      <c r="M46" s="58">
        <v>0</v>
      </c>
      <c r="N46" s="13">
        <v>12</v>
      </c>
    </row>
    <row r="47" spans="1:14" s="57" customFormat="1" ht="13.5" customHeight="1">
      <c r="A47" s="61"/>
      <c r="B47" s="12" t="s">
        <v>9</v>
      </c>
      <c r="C47" s="60"/>
      <c r="D47" s="13">
        <v>2422</v>
      </c>
      <c r="E47" s="13">
        <v>399</v>
      </c>
      <c r="F47" s="13">
        <v>398</v>
      </c>
      <c r="G47" s="13">
        <v>392</v>
      </c>
      <c r="H47" s="13">
        <v>402</v>
      </c>
      <c r="I47" s="13">
        <v>389</v>
      </c>
      <c r="J47" s="13">
        <v>394</v>
      </c>
      <c r="K47" s="58">
        <v>0</v>
      </c>
      <c r="L47" s="59">
        <v>0</v>
      </c>
      <c r="M47" s="58">
        <v>0</v>
      </c>
      <c r="N47" s="13">
        <v>48</v>
      </c>
    </row>
    <row r="48" spans="1:14" ht="13.5" customHeight="1">
      <c r="A48" s="54"/>
      <c r="B48" s="12" t="s">
        <v>8</v>
      </c>
      <c r="C48" s="53"/>
      <c r="D48" s="13">
        <v>616</v>
      </c>
      <c r="E48" s="13">
        <v>87</v>
      </c>
      <c r="F48" s="13">
        <v>95</v>
      </c>
      <c r="G48" s="13">
        <v>79</v>
      </c>
      <c r="H48" s="13">
        <v>98</v>
      </c>
      <c r="I48" s="13">
        <v>82</v>
      </c>
      <c r="J48" s="13">
        <v>94</v>
      </c>
      <c r="K48" s="13">
        <v>58</v>
      </c>
      <c r="L48" s="59">
        <v>0</v>
      </c>
      <c r="M48" s="58">
        <v>0</v>
      </c>
      <c r="N48" s="13">
        <v>23</v>
      </c>
    </row>
    <row r="49" spans="1:14" s="57" customFormat="1" ht="13.5" customHeight="1">
      <c r="A49" s="61"/>
      <c r="B49" s="12" t="s">
        <v>7</v>
      </c>
      <c r="C49" s="60"/>
      <c r="D49" s="13">
        <v>732</v>
      </c>
      <c r="E49" s="13">
        <v>87</v>
      </c>
      <c r="F49" s="13">
        <v>118</v>
      </c>
      <c r="G49" s="13">
        <v>112</v>
      </c>
      <c r="H49" s="13">
        <v>131</v>
      </c>
      <c r="I49" s="13">
        <v>122</v>
      </c>
      <c r="J49" s="13">
        <v>126</v>
      </c>
      <c r="K49" s="58">
        <v>0</v>
      </c>
      <c r="L49" s="59">
        <v>0</v>
      </c>
      <c r="M49" s="58">
        <v>0</v>
      </c>
      <c r="N49" s="13">
        <v>36</v>
      </c>
    </row>
    <row r="50" spans="1:14" ht="13.5" customHeight="1">
      <c r="A50" s="54"/>
      <c r="B50" s="12" t="s">
        <v>6</v>
      </c>
      <c r="C50" s="53"/>
      <c r="D50" s="13">
        <v>2502</v>
      </c>
      <c r="E50" s="13">
        <v>383</v>
      </c>
      <c r="F50" s="13">
        <v>416</v>
      </c>
      <c r="G50" s="13">
        <v>412</v>
      </c>
      <c r="H50" s="13">
        <v>371</v>
      </c>
      <c r="I50" s="13">
        <v>409</v>
      </c>
      <c r="J50" s="13">
        <v>400</v>
      </c>
      <c r="K50" s="13">
        <v>28</v>
      </c>
      <c r="L50" s="59">
        <v>0</v>
      </c>
      <c r="M50" s="58">
        <v>0</v>
      </c>
      <c r="N50" s="13">
        <v>83</v>
      </c>
    </row>
    <row r="51" spans="1:14" ht="13.5" customHeight="1">
      <c r="A51" s="54"/>
      <c r="B51" s="12" t="s">
        <v>5</v>
      </c>
      <c r="C51" s="53"/>
      <c r="D51" s="13">
        <v>316</v>
      </c>
      <c r="E51" s="13">
        <v>60</v>
      </c>
      <c r="F51" s="13">
        <v>41</v>
      </c>
      <c r="G51" s="13">
        <v>48</v>
      </c>
      <c r="H51" s="13">
        <v>51</v>
      </c>
      <c r="I51" s="13">
        <v>52</v>
      </c>
      <c r="J51" s="13">
        <v>47</v>
      </c>
      <c r="K51" s="58">
        <v>0</v>
      </c>
      <c r="L51" s="59">
        <v>0</v>
      </c>
      <c r="M51" s="58">
        <v>0</v>
      </c>
      <c r="N51" s="13">
        <v>17</v>
      </c>
    </row>
    <row r="52" spans="1:14" ht="13.5" customHeight="1">
      <c r="A52" s="54"/>
      <c r="B52" s="12" t="s">
        <v>4</v>
      </c>
      <c r="C52" s="53"/>
      <c r="D52" s="13">
        <v>1124</v>
      </c>
      <c r="E52" s="13">
        <v>165</v>
      </c>
      <c r="F52" s="13">
        <v>191</v>
      </c>
      <c r="G52" s="13">
        <v>165</v>
      </c>
      <c r="H52" s="13">
        <v>192</v>
      </c>
      <c r="I52" s="13">
        <v>178</v>
      </c>
      <c r="J52" s="13">
        <v>178</v>
      </c>
      <c r="K52" s="58">
        <v>0</v>
      </c>
      <c r="L52" s="59">
        <v>0</v>
      </c>
      <c r="M52" s="58">
        <v>0</v>
      </c>
      <c r="N52" s="13">
        <v>55</v>
      </c>
    </row>
    <row r="53" spans="1:14" ht="13.5" customHeight="1">
      <c r="A53" s="54"/>
      <c r="B53" s="12" t="s">
        <v>3</v>
      </c>
      <c r="C53" s="53"/>
      <c r="D53" s="13">
        <v>384</v>
      </c>
      <c r="E53" s="13">
        <v>57</v>
      </c>
      <c r="F53" s="13">
        <v>66</v>
      </c>
      <c r="G53" s="13">
        <v>63</v>
      </c>
      <c r="H53" s="13">
        <v>58</v>
      </c>
      <c r="I53" s="13">
        <v>52</v>
      </c>
      <c r="J53" s="13">
        <v>61</v>
      </c>
      <c r="K53" s="58">
        <v>0</v>
      </c>
      <c r="L53" s="59">
        <v>0</v>
      </c>
      <c r="M53" s="58">
        <v>0</v>
      </c>
      <c r="N53" s="13">
        <v>27</v>
      </c>
    </row>
    <row r="54" spans="1:14" ht="13.5" customHeight="1">
      <c r="A54" s="54"/>
      <c r="B54" s="12" t="s">
        <v>2</v>
      </c>
      <c r="C54" s="62"/>
      <c r="D54" s="13">
        <v>1263</v>
      </c>
      <c r="E54" s="13">
        <v>198</v>
      </c>
      <c r="F54" s="13">
        <v>185</v>
      </c>
      <c r="G54" s="13">
        <v>207</v>
      </c>
      <c r="H54" s="13">
        <v>197</v>
      </c>
      <c r="I54" s="13">
        <v>196</v>
      </c>
      <c r="J54" s="13">
        <v>219</v>
      </c>
      <c r="K54" s="58">
        <v>0</v>
      </c>
      <c r="L54" s="59">
        <v>0</v>
      </c>
      <c r="M54" s="58">
        <v>0</v>
      </c>
      <c r="N54" s="13">
        <v>61</v>
      </c>
    </row>
    <row r="55" spans="1:14" s="57" customFormat="1" ht="13.5" customHeight="1">
      <c r="A55" s="61"/>
      <c r="B55" s="12" t="s">
        <v>1</v>
      </c>
      <c r="C55" s="60"/>
      <c r="D55" s="13">
        <v>667</v>
      </c>
      <c r="E55" s="13">
        <v>96</v>
      </c>
      <c r="F55" s="13">
        <v>104</v>
      </c>
      <c r="G55" s="13">
        <v>113</v>
      </c>
      <c r="H55" s="13">
        <v>104</v>
      </c>
      <c r="I55" s="13">
        <v>106</v>
      </c>
      <c r="J55" s="13">
        <v>113</v>
      </c>
      <c r="K55" s="58">
        <v>0</v>
      </c>
      <c r="L55" s="59">
        <v>0</v>
      </c>
      <c r="M55" s="58">
        <v>0</v>
      </c>
      <c r="N55" s="13">
        <v>31</v>
      </c>
    </row>
    <row r="56" spans="1:14" ht="13.5" customHeight="1">
      <c r="A56" s="54"/>
      <c r="B56" s="12"/>
      <c r="C56" s="53"/>
      <c r="D56" s="56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3.5" customHeight="1">
      <c r="A57" s="54"/>
      <c r="B57" s="9" t="s">
        <v>0</v>
      </c>
      <c r="C57" s="53"/>
      <c r="D57" s="52">
        <v>614</v>
      </c>
      <c r="E57" s="52">
        <v>103</v>
      </c>
      <c r="F57" s="52">
        <v>102</v>
      </c>
      <c r="G57" s="52">
        <v>97</v>
      </c>
      <c r="H57" s="52">
        <v>92</v>
      </c>
      <c r="I57" s="52">
        <v>108</v>
      </c>
      <c r="J57" s="52">
        <v>96</v>
      </c>
      <c r="K57" s="52">
        <v>16</v>
      </c>
      <c r="L57" s="52">
        <v>0</v>
      </c>
      <c r="M57" s="52">
        <v>0</v>
      </c>
      <c r="N57" s="52">
        <v>0</v>
      </c>
    </row>
    <row r="58" spans="1:14" ht="13.5" customHeight="1">
      <c r="A58" s="51"/>
      <c r="B58" s="50"/>
      <c r="C58" s="49"/>
      <c r="D58" s="48"/>
      <c r="E58" s="47"/>
      <c r="F58" s="47"/>
      <c r="G58" s="47"/>
      <c r="H58" s="47"/>
      <c r="I58" s="47"/>
      <c r="J58" s="47"/>
      <c r="K58" s="47"/>
      <c r="L58" s="47"/>
      <c r="M58" s="47"/>
      <c r="N58" s="47"/>
    </row>
    <row r="59" ht="3" customHeight="1"/>
  </sheetData>
  <sheetProtection/>
  <mergeCells count="3">
    <mergeCell ref="B3:B4"/>
    <mergeCell ref="D3:D4"/>
    <mergeCell ref="N3:N4"/>
  </mergeCells>
  <printOptions/>
  <pageMargins left="0.7874015748031497" right="0.5905511811023623" top="0.7874015748031497" bottom="0.5905511811023623" header="0.5905511811023623" footer="0.3937007874015748"/>
  <pageSetup blackAndWhite="1" firstPageNumber="53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90" customWidth="1"/>
    <col min="2" max="2" width="10.00390625" style="92" customWidth="1"/>
    <col min="3" max="3" width="0.71875" style="91" customWidth="1"/>
    <col min="4" max="6" width="1.7109375" style="91" customWidth="1"/>
    <col min="7" max="95" width="1.7109375" style="90" customWidth="1"/>
    <col min="96" max="16384" width="9.00390625" style="90" customWidth="1"/>
  </cols>
  <sheetData>
    <row r="1" spans="2:91" ht="15">
      <c r="B1" s="159" t="s">
        <v>153</v>
      </c>
      <c r="C1" s="158"/>
      <c r="G1" s="91"/>
      <c r="CG1" s="171"/>
      <c r="CH1" s="171"/>
      <c r="CI1" s="171"/>
      <c r="CJ1" s="171"/>
      <c r="CM1" s="171" t="s">
        <v>120</v>
      </c>
    </row>
    <row r="2" ht="4.5" customHeight="1">
      <c r="G2" s="91"/>
    </row>
    <row r="3" spans="1:91" s="172" customFormat="1" ht="31.5" customHeight="1">
      <c r="A3" s="193"/>
      <c r="B3" s="193" t="s">
        <v>99</v>
      </c>
      <c r="C3" s="192"/>
      <c r="D3" s="191" t="s">
        <v>51</v>
      </c>
      <c r="E3" s="190"/>
      <c r="F3" s="190"/>
      <c r="G3" s="189"/>
      <c r="H3" s="191" t="s">
        <v>152</v>
      </c>
      <c r="I3" s="190"/>
      <c r="J3" s="189"/>
      <c r="K3" s="191" t="s">
        <v>151</v>
      </c>
      <c r="L3" s="190"/>
      <c r="M3" s="189"/>
      <c r="N3" s="191" t="s">
        <v>150</v>
      </c>
      <c r="O3" s="190"/>
      <c r="P3" s="189"/>
      <c r="Q3" s="191" t="s">
        <v>149</v>
      </c>
      <c r="R3" s="190"/>
      <c r="S3" s="189"/>
      <c r="T3" s="191" t="s">
        <v>148</v>
      </c>
      <c r="U3" s="190"/>
      <c r="V3" s="189"/>
      <c r="W3" s="191" t="s">
        <v>147</v>
      </c>
      <c r="X3" s="190"/>
      <c r="Y3" s="189"/>
      <c r="Z3" s="191" t="s">
        <v>146</v>
      </c>
      <c r="AA3" s="190"/>
      <c r="AB3" s="189"/>
      <c r="AC3" s="191" t="s">
        <v>145</v>
      </c>
      <c r="AD3" s="190"/>
      <c r="AE3" s="189"/>
      <c r="AF3" s="191" t="s">
        <v>144</v>
      </c>
      <c r="AG3" s="190"/>
      <c r="AH3" s="189"/>
      <c r="AI3" s="191" t="s">
        <v>143</v>
      </c>
      <c r="AJ3" s="190"/>
      <c r="AK3" s="189"/>
      <c r="AL3" s="191" t="s">
        <v>142</v>
      </c>
      <c r="AM3" s="190"/>
      <c r="AN3" s="189"/>
      <c r="AO3" s="191" t="s">
        <v>141</v>
      </c>
      <c r="AP3" s="190"/>
      <c r="AQ3" s="189"/>
      <c r="AR3" s="191" t="s">
        <v>140</v>
      </c>
      <c r="AS3" s="190"/>
      <c r="AT3" s="189"/>
      <c r="AU3" s="191" t="s">
        <v>139</v>
      </c>
      <c r="AV3" s="190"/>
      <c r="AW3" s="189"/>
      <c r="AX3" s="191" t="s">
        <v>138</v>
      </c>
      <c r="AY3" s="190"/>
      <c r="AZ3" s="189"/>
      <c r="BA3" s="191" t="s">
        <v>137</v>
      </c>
      <c r="BB3" s="190"/>
      <c r="BC3" s="189"/>
      <c r="BD3" s="191" t="s">
        <v>136</v>
      </c>
      <c r="BE3" s="190"/>
      <c r="BF3" s="189"/>
      <c r="BG3" s="191" t="s">
        <v>135</v>
      </c>
      <c r="BH3" s="190"/>
      <c r="BI3" s="189"/>
      <c r="BJ3" s="191" t="s">
        <v>134</v>
      </c>
      <c r="BK3" s="190"/>
      <c r="BL3" s="189"/>
      <c r="BM3" s="191" t="s">
        <v>133</v>
      </c>
      <c r="BN3" s="190"/>
      <c r="BO3" s="189"/>
      <c r="BP3" s="191" t="s">
        <v>132</v>
      </c>
      <c r="BQ3" s="190"/>
      <c r="BR3" s="189"/>
      <c r="BS3" s="191" t="s">
        <v>131</v>
      </c>
      <c r="BT3" s="190"/>
      <c r="BU3" s="189"/>
      <c r="BV3" s="191" t="s">
        <v>130</v>
      </c>
      <c r="BW3" s="190"/>
      <c r="BX3" s="189"/>
      <c r="BY3" s="191" t="s">
        <v>129</v>
      </c>
      <c r="BZ3" s="190"/>
      <c r="CA3" s="189"/>
      <c r="CB3" s="187" t="s">
        <v>128</v>
      </c>
      <c r="CC3" s="186"/>
      <c r="CD3" s="188"/>
      <c r="CE3" s="187" t="s">
        <v>127</v>
      </c>
      <c r="CF3" s="186"/>
      <c r="CG3" s="188"/>
      <c r="CH3" s="187" t="s">
        <v>126</v>
      </c>
      <c r="CI3" s="186"/>
      <c r="CJ3" s="188"/>
      <c r="CK3" s="187" t="s">
        <v>125</v>
      </c>
      <c r="CL3" s="186"/>
      <c r="CM3" s="186"/>
    </row>
    <row r="4" spans="1:91" s="95" customFormat="1" ht="15.75" customHeight="1">
      <c r="A4" s="185"/>
      <c r="B4" s="184"/>
      <c r="C4" s="183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</row>
    <row r="5" spans="1:91" s="100" customFormat="1" ht="15.75" customHeight="1">
      <c r="A5" s="111"/>
      <c r="B5" s="116" t="s">
        <v>124</v>
      </c>
      <c r="C5" s="109"/>
      <c r="D5" s="182">
        <v>508</v>
      </c>
      <c r="E5" s="181"/>
      <c r="F5" s="181"/>
      <c r="G5" s="181"/>
      <c r="H5" s="180">
        <v>0</v>
      </c>
      <c r="I5" s="180"/>
      <c r="J5" s="180"/>
      <c r="K5" s="180">
        <v>1</v>
      </c>
      <c r="L5" s="180"/>
      <c r="M5" s="180"/>
      <c r="N5" s="180">
        <v>5</v>
      </c>
      <c r="O5" s="180"/>
      <c r="P5" s="180"/>
      <c r="Q5" s="180">
        <v>9</v>
      </c>
      <c r="R5" s="180"/>
      <c r="S5" s="180"/>
      <c r="T5" s="180">
        <v>11</v>
      </c>
      <c r="U5" s="180"/>
      <c r="V5" s="180"/>
      <c r="W5" s="180">
        <v>29</v>
      </c>
      <c r="X5" s="180"/>
      <c r="Y5" s="180"/>
      <c r="Z5" s="180">
        <v>74</v>
      </c>
      <c r="AA5" s="180"/>
      <c r="AB5" s="180"/>
      <c r="AC5" s="180">
        <v>59</v>
      </c>
      <c r="AD5" s="180"/>
      <c r="AE5" s="180"/>
      <c r="AF5" s="180">
        <v>35</v>
      </c>
      <c r="AG5" s="180"/>
      <c r="AH5" s="180"/>
      <c r="AI5" s="180">
        <v>10</v>
      </c>
      <c r="AJ5" s="180"/>
      <c r="AK5" s="180"/>
      <c r="AL5" s="180">
        <v>15</v>
      </c>
      <c r="AM5" s="180"/>
      <c r="AN5" s="180"/>
      <c r="AO5" s="180">
        <v>9</v>
      </c>
      <c r="AP5" s="180"/>
      <c r="AQ5" s="180"/>
      <c r="AR5" s="180">
        <v>28</v>
      </c>
      <c r="AS5" s="180"/>
      <c r="AT5" s="180"/>
      <c r="AU5" s="180">
        <v>37</v>
      </c>
      <c r="AV5" s="180"/>
      <c r="AW5" s="180"/>
      <c r="AX5" s="180">
        <v>22</v>
      </c>
      <c r="AY5" s="180"/>
      <c r="AZ5" s="180"/>
      <c r="BA5" s="180">
        <v>30</v>
      </c>
      <c r="BB5" s="180"/>
      <c r="BC5" s="180"/>
      <c r="BD5" s="180">
        <v>18</v>
      </c>
      <c r="BE5" s="180"/>
      <c r="BF5" s="180"/>
      <c r="BG5" s="180">
        <v>12</v>
      </c>
      <c r="BH5" s="180"/>
      <c r="BI5" s="180"/>
      <c r="BJ5" s="180">
        <v>15</v>
      </c>
      <c r="BK5" s="180"/>
      <c r="BL5" s="180"/>
      <c r="BM5" s="180">
        <v>11</v>
      </c>
      <c r="BN5" s="180"/>
      <c r="BO5" s="180"/>
      <c r="BP5" s="180">
        <v>13</v>
      </c>
      <c r="BQ5" s="180"/>
      <c r="BR5" s="180"/>
      <c r="BS5" s="180">
        <v>9</v>
      </c>
      <c r="BT5" s="180"/>
      <c r="BU5" s="180"/>
      <c r="BV5" s="180">
        <v>15</v>
      </c>
      <c r="BW5" s="180"/>
      <c r="BX5" s="180"/>
      <c r="BY5" s="180">
        <v>8</v>
      </c>
      <c r="BZ5" s="180"/>
      <c r="CA5" s="180"/>
      <c r="CB5" s="180">
        <v>23</v>
      </c>
      <c r="CC5" s="180"/>
      <c r="CD5" s="180"/>
      <c r="CE5" s="180">
        <v>8</v>
      </c>
      <c r="CF5" s="180"/>
      <c r="CG5" s="180"/>
      <c r="CH5" s="180">
        <v>2</v>
      </c>
      <c r="CI5" s="180"/>
      <c r="CJ5" s="180"/>
      <c r="CK5" s="180">
        <v>0</v>
      </c>
      <c r="CL5" s="180"/>
      <c r="CM5" s="180"/>
    </row>
    <row r="6" spans="1:7" s="100" customFormat="1" ht="15.75" customHeight="1">
      <c r="A6" s="111"/>
      <c r="B6" s="106"/>
      <c r="C6" s="105"/>
      <c r="D6" s="111"/>
      <c r="E6" s="111"/>
      <c r="F6" s="111"/>
      <c r="G6" s="111"/>
    </row>
    <row r="7" spans="1:91" s="100" customFormat="1" ht="15.75" customHeight="1">
      <c r="A7" s="111"/>
      <c r="B7" s="106" t="s">
        <v>102</v>
      </c>
      <c r="C7" s="105"/>
      <c r="D7" s="176">
        <v>504</v>
      </c>
      <c r="E7" s="175"/>
      <c r="F7" s="175"/>
      <c r="G7" s="175"/>
      <c r="H7" s="179">
        <v>0</v>
      </c>
      <c r="I7" s="179"/>
      <c r="J7" s="179"/>
      <c r="K7" s="179">
        <v>0</v>
      </c>
      <c r="L7" s="179"/>
      <c r="M7" s="179"/>
      <c r="N7" s="179">
        <v>4</v>
      </c>
      <c r="O7" s="179"/>
      <c r="P7" s="179"/>
      <c r="Q7" s="179">
        <v>10</v>
      </c>
      <c r="R7" s="179"/>
      <c r="S7" s="179"/>
      <c r="T7" s="179">
        <v>9</v>
      </c>
      <c r="U7" s="179"/>
      <c r="V7" s="179"/>
      <c r="W7" s="179">
        <v>31</v>
      </c>
      <c r="X7" s="179"/>
      <c r="Y7" s="179"/>
      <c r="Z7" s="179">
        <v>66</v>
      </c>
      <c r="AA7" s="179"/>
      <c r="AB7" s="179"/>
      <c r="AC7" s="179">
        <v>66</v>
      </c>
      <c r="AD7" s="179"/>
      <c r="AE7" s="179"/>
      <c r="AF7" s="179">
        <v>29</v>
      </c>
      <c r="AG7" s="179"/>
      <c r="AH7" s="179"/>
      <c r="AI7" s="179">
        <v>22</v>
      </c>
      <c r="AJ7" s="179"/>
      <c r="AK7" s="179"/>
      <c r="AL7" s="179">
        <v>8</v>
      </c>
      <c r="AM7" s="179"/>
      <c r="AN7" s="179"/>
      <c r="AO7" s="179">
        <v>16</v>
      </c>
      <c r="AP7" s="179"/>
      <c r="AQ7" s="179"/>
      <c r="AR7" s="179">
        <v>18</v>
      </c>
      <c r="AS7" s="179"/>
      <c r="AT7" s="179"/>
      <c r="AU7" s="179">
        <v>33</v>
      </c>
      <c r="AV7" s="179"/>
      <c r="AW7" s="179"/>
      <c r="AX7" s="179">
        <v>29</v>
      </c>
      <c r="AY7" s="179"/>
      <c r="AZ7" s="179"/>
      <c r="BA7" s="179">
        <v>28</v>
      </c>
      <c r="BB7" s="179"/>
      <c r="BC7" s="179"/>
      <c r="BD7" s="179">
        <v>19</v>
      </c>
      <c r="BE7" s="179"/>
      <c r="BF7" s="179"/>
      <c r="BG7" s="179">
        <v>12</v>
      </c>
      <c r="BH7" s="179"/>
      <c r="BI7" s="179"/>
      <c r="BJ7" s="179">
        <v>16</v>
      </c>
      <c r="BK7" s="179"/>
      <c r="BL7" s="179"/>
      <c r="BM7" s="179">
        <v>8</v>
      </c>
      <c r="BN7" s="179"/>
      <c r="BO7" s="179"/>
      <c r="BP7" s="179">
        <v>11</v>
      </c>
      <c r="BQ7" s="179"/>
      <c r="BR7" s="179"/>
      <c r="BS7" s="179">
        <v>14</v>
      </c>
      <c r="BT7" s="179"/>
      <c r="BU7" s="179"/>
      <c r="BV7" s="179">
        <v>13</v>
      </c>
      <c r="BW7" s="179"/>
      <c r="BX7" s="179"/>
      <c r="BY7" s="179">
        <v>9</v>
      </c>
      <c r="BZ7" s="179"/>
      <c r="CA7" s="179"/>
      <c r="CB7" s="179">
        <v>20</v>
      </c>
      <c r="CC7" s="179"/>
      <c r="CD7" s="179"/>
      <c r="CE7" s="179">
        <v>9</v>
      </c>
      <c r="CF7" s="179"/>
      <c r="CG7" s="179"/>
      <c r="CH7" s="179">
        <v>4</v>
      </c>
      <c r="CI7" s="179"/>
      <c r="CJ7" s="179"/>
      <c r="CK7" s="179">
        <v>0</v>
      </c>
      <c r="CL7" s="179"/>
      <c r="CM7" s="179"/>
    </row>
    <row r="8" spans="1:91" s="100" customFormat="1" ht="15.75" customHeight="1">
      <c r="A8" s="111"/>
      <c r="B8" s="106" t="s">
        <v>123</v>
      </c>
      <c r="C8" s="105"/>
      <c r="D8" s="176">
        <v>497</v>
      </c>
      <c r="E8" s="175"/>
      <c r="F8" s="175"/>
      <c r="G8" s="175"/>
      <c r="H8" s="175">
        <v>0</v>
      </c>
      <c r="I8" s="175"/>
      <c r="J8" s="175"/>
      <c r="K8" s="175">
        <v>0</v>
      </c>
      <c r="L8" s="175"/>
      <c r="M8" s="175"/>
      <c r="N8" s="175">
        <v>3</v>
      </c>
      <c r="O8" s="175"/>
      <c r="P8" s="175"/>
      <c r="Q8" s="175">
        <v>10</v>
      </c>
      <c r="R8" s="175"/>
      <c r="S8" s="175"/>
      <c r="T8" s="175">
        <v>9</v>
      </c>
      <c r="U8" s="175"/>
      <c r="V8" s="175"/>
      <c r="W8" s="175">
        <v>28</v>
      </c>
      <c r="X8" s="175"/>
      <c r="Y8" s="175"/>
      <c r="Z8" s="175">
        <v>66</v>
      </c>
      <c r="AA8" s="175"/>
      <c r="AB8" s="175"/>
      <c r="AC8" s="175">
        <v>66</v>
      </c>
      <c r="AD8" s="175"/>
      <c r="AE8" s="175"/>
      <c r="AF8" s="175">
        <v>29</v>
      </c>
      <c r="AG8" s="175"/>
      <c r="AH8" s="175"/>
      <c r="AI8" s="175">
        <v>21</v>
      </c>
      <c r="AJ8" s="175"/>
      <c r="AK8" s="175"/>
      <c r="AL8" s="175">
        <v>8</v>
      </c>
      <c r="AM8" s="175"/>
      <c r="AN8" s="175"/>
      <c r="AO8" s="175">
        <v>16</v>
      </c>
      <c r="AP8" s="175"/>
      <c r="AQ8" s="175"/>
      <c r="AR8" s="175">
        <v>18</v>
      </c>
      <c r="AS8" s="175"/>
      <c r="AT8" s="175"/>
      <c r="AU8" s="175">
        <v>32</v>
      </c>
      <c r="AV8" s="175"/>
      <c r="AW8" s="175"/>
      <c r="AX8" s="175">
        <v>29</v>
      </c>
      <c r="AY8" s="175"/>
      <c r="AZ8" s="175"/>
      <c r="BA8" s="175">
        <v>27</v>
      </c>
      <c r="BB8" s="175"/>
      <c r="BC8" s="175"/>
      <c r="BD8" s="175">
        <v>19</v>
      </c>
      <c r="BE8" s="175"/>
      <c r="BF8" s="175"/>
      <c r="BG8" s="175">
        <v>12</v>
      </c>
      <c r="BH8" s="175"/>
      <c r="BI8" s="175"/>
      <c r="BJ8" s="175">
        <v>16</v>
      </c>
      <c r="BK8" s="175"/>
      <c r="BL8" s="175"/>
      <c r="BM8" s="175">
        <v>8</v>
      </c>
      <c r="BN8" s="175"/>
      <c r="BO8" s="175"/>
      <c r="BP8" s="175">
        <v>11</v>
      </c>
      <c r="BQ8" s="175"/>
      <c r="BR8" s="175"/>
      <c r="BS8" s="175">
        <v>14</v>
      </c>
      <c r="BT8" s="175"/>
      <c r="BU8" s="175"/>
      <c r="BV8" s="175">
        <v>13</v>
      </c>
      <c r="BW8" s="175"/>
      <c r="BX8" s="175"/>
      <c r="BY8" s="175">
        <v>9</v>
      </c>
      <c r="BZ8" s="175"/>
      <c r="CA8" s="175"/>
      <c r="CB8" s="175">
        <v>20</v>
      </c>
      <c r="CC8" s="175"/>
      <c r="CD8" s="175"/>
      <c r="CE8" s="175">
        <v>9</v>
      </c>
      <c r="CF8" s="175"/>
      <c r="CG8" s="175"/>
      <c r="CH8" s="175">
        <v>4</v>
      </c>
      <c r="CI8" s="175"/>
      <c r="CJ8" s="175"/>
      <c r="CK8" s="175">
        <v>0</v>
      </c>
      <c r="CL8" s="175"/>
      <c r="CM8" s="175"/>
    </row>
    <row r="9" spans="1:91" s="100" customFormat="1" ht="15.75" customHeight="1">
      <c r="A9" s="111"/>
      <c r="B9" s="106" t="s">
        <v>122</v>
      </c>
      <c r="C9" s="105"/>
      <c r="D9" s="176">
        <v>7</v>
      </c>
      <c r="E9" s="175"/>
      <c r="F9" s="175"/>
      <c r="G9" s="175"/>
      <c r="H9" s="175">
        <v>0</v>
      </c>
      <c r="I9" s="175"/>
      <c r="J9" s="175"/>
      <c r="K9" s="175">
        <v>0</v>
      </c>
      <c r="L9" s="175"/>
      <c r="M9" s="175"/>
      <c r="N9" s="175">
        <v>1</v>
      </c>
      <c r="O9" s="175"/>
      <c r="P9" s="175"/>
      <c r="Q9" s="175">
        <v>0</v>
      </c>
      <c r="R9" s="175"/>
      <c r="S9" s="175"/>
      <c r="T9" s="175">
        <v>0</v>
      </c>
      <c r="U9" s="175"/>
      <c r="V9" s="175"/>
      <c r="W9" s="175">
        <v>3</v>
      </c>
      <c r="X9" s="175"/>
      <c r="Y9" s="175"/>
      <c r="Z9" s="175">
        <v>0</v>
      </c>
      <c r="AA9" s="175"/>
      <c r="AB9" s="175"/>
      <c r="AC9" s="175">
        <v>0</v>
      </c>
      <c r="AD9" s="175"/>
      <c r="AE9" s="175"/>
      <c r="AF9" s="175">
        <v>0</v>
      </c>
      <c r="AG9" s="175"/>
      <c r="AH9" s="175"/>
      <c r="AI9" s="175">
        <v>1</v>
      </c>
      <c r="AJ9" s="175"/>
      <c r="AK9" s="175"/>
      <c r="AL9" s="175">
        <v>0</v>
      </c>
      <c r="AM9" s="175"/>
      <c r="AN9" s="175"/>
      <c r="AO9" s="175">
        <v>0</v>
      </c>
      <c r="AP9" s="175"/>
      <c r="AQ9" s="175"/>
      <c r="AR9" s="175">
        <v>0</v>
      </c>
      <c r="AS9" s="175"/>
      <c r="AT9" s="175"/>
      <c r="AU9" s="175">
        <v>1</v>
      </c>
      <c r="AV9" s="175"/>
      <c r="AW9" s="175"/>
      <c r="AX9" s="175">
        <v>0</v>
      </c>
      <c r="AY9" s="175"/>
      <c r="AZ9" s="175"/>
      <c r="BA9" s="175">
        <v>1</v>
      </c>
      <c r="BB9" s="175"/>
      <c r="BC9" s="175"/>
      <c r="BD9" s="175">
        <v>0</v>
      </c>
      <c r="BE9" s="175"/>
      <c r="BF9" s="175"/>
      <c r="BG9" s="175">
        <v>0</v>
      </c>
      <c r="BH9" s="175"/>
      <c r="BI9" s="175"/>
      <c r="BJ9" s="175">
        <v>0</v>
      </c>
      <c r="BK9" s="175"/>
      <c r="BL9" s="175"/>
      <c r="BM9" s="175">
        <v>0</v>
      </c>
      <c r="BN9" s="175"/>
      <c r="BO9" s="175"/>
      <c r="BP9" s="175">
        <v>0</v>
      </c>
      <c r="BQ9" s="175"/>
      <c r="BR9" s="175"/>
      <c r="BS9" s="175">
        <v>0</v>
      </c>
      <c r="BT9" s="175"/>
      <c r="BU9" s="175"/>
      <c r="BV9" s="175">
        <v>0</v>
      </c>
      <c r="BW9" s="175"/>
      <c r="BX9" s="175"/>
      <c r="BY9" s="175">
        <v>0</v>
      </c>
      <c r="BZ9" s="175"/>
      <c r="CA9" s="175"/>
      <c r="CB9" s="175">
        <v>0</v>
      </c>
      <c r="CC9" s="175"/>
      <c r="CD9" s="175"/>
      <c r="CE9" s="175">
        <v>0</v>
      </c>
      <c r="CF9" s="175"/>
      <c r="CG9" s="175"/>
      <c r="CH9" s="175">
        <v>0</v>
      </c>
      <c r="CI9" s="175"/>
      <c r="CJ9" s="175"/>
      <c r="CK9" s="175">
        <v>0</v>
      </c>
      <c r="CL9" s="175"/>
      <c r="CM9" s="175"/>
    </row>
    <row r="10" spans="1:91" s="95" customFormat="1" ht="15.75" customHeight="1">
      <c r="A10" s="96"/>
      <c r="B10" s="178"/>
      <c r="C10" s="177"/>
      <c r="D10" s="108"/>
      <c r="E10" s="108"/>
      <c r="F10" s="108"/>
      <c r="G10" s="108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</row>
    <row r="11" spans="1:91" s="95" customFormat="1" ht="15.75" customHeight="1">
      <c r="A11" s="96"/>
      <c r="B11" s="178"/>
      <c r="C11" s="177"/>
      <c r="D11" s="108"/>
      <c r="E11" s="108"/>
      <c r="F11" s="108"/>
      <c r="G11" s="108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>
        <v>505</v>
      </c>
      <c r="U11" s="107">
        <v>0</v>
      </c>
      <c r="V11" s="107">
        <v>0</v>
      </c>
      <c r="W11" s="107">
        <v>0</v>
      </c>
      <c r="X11" s="107">
        <v>4</v>
      </c>
      <c r="Y11" s="107">
        <v>10</v>
      </c>
      <c r="Z11" s="107">
        <v>9</v>
      </c>
      <c r="AA11" s="107">
        <v>31</v>
      </c>
      <c r="AB11" s="107">
        <v>66</v>
      </c>
      <c r="AC11" s="107">
        <v>66</v>
      </c>
      <c r="AD11" s="107">
        <v>29</v>
      </c>
      <c r="AE11" s="107">
        <v>22</v>
      </c>
      <c r="AF11" s="107">
        <v>8</v>
      </c>
      <c r="AG11" s="107">
        <v>16</v>
      </c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</row>
    <row r="12" spans="1:91" s="100" customFormat="1" ht="15.75" customHeight="1">
      <c r="A12" s="111"/>
      <c r="B12" s="106" t="s">
        <v>73</v>
      </c>
      <c r="C12" s="105"/>
      <c r="D12" s="176">
        <f>SUM(H12:CM12)</f>
        <v>1</v>
      </c>
      <c r="E12" s="175"/>
      <c r="F12" s="175"/>
      <c r="G12" s="175"/>
      <c r="H12" s="174">
        <v>0</v>
      </c>
      <c r="I12" s="174"/>
      <c r="J12" s="174"/>
      <c r="K12" s="174">
        <v>0</v>
      </c>
      <c r="L12" s="174"/>
      <c r="M12" s="174"/>
      <c r="N12" s="174">
        <v>0</v>
      </c>
      <c r="O12" s="174"/>
      <c r="P12" s="174"/>
      <c r="Q12" s="174">
        <v>0</v>
      </c>
      <c r="R12" s="174"/>
      <c r="S12" s="174"/>
      <c r="T12" s="174">
        <v>0</v>
      </c>
      <c r="U12" s="174"/>
      <c r="V12" s="174"/>
      <c r="W12" s="174">
        <v>0</v>
      </c>
      <c r="X12" s="174"/>
      <c r="Y12" s="174"/>
      <c r="Z12" s="174">
        <v>0</v>
      </c>
      <c r="AA12" s="174"/>
      <c r="AB12" s="174"/>
      <c r="AC12" s="174">
        <v>0</v>
      </c>
      <c r="AD12" s="174"/>
      <c r="AE12" s="174"/>
      <c r="AF12" s="174">
        <v>0</v>
      </c>
      <c r="AG12" s="174"/>
      <c r="AH12" s="174"/>
      <c r="AI12" s="174">
        <v>0</v>
      </c>
      <c r="AJ12" s="174"/>
      <c r="AK12" s="174"/>
      <c r="AL12" s="174">
        <v>0</v>
      </c>
      <c r="AM12" s="174"/>
      <c r="AN12" s="174"/>
      <c r="AO12" s="174">
        <v>0</v>
      </c>
      <c r="AP12" s="174"/>
      <c r="AQ12" s="174"/>
      <c r="AR12" s="174">
        <v>0</v>
      </c>
      <c r="AS12" s="174"/>
      <c r="AT12" s="174"/>
      <c r="AU12" s="174">
        <v>0</v>
      </c>
      <c r="AV12" s="174"/>
      <c r="AW12" s="174"/>
      <c r="AX12" s="174">
        <v>0</v>
      </c>
      <c r="AY12" s="174"/>
      <c r="AZ12" s="174"/>
      <c r="BA12" s="174">
        <v>0</v>
      </c>
      <c r="BB12" s="174"/>
      <c r="BC12" s="174"/>
      <c r="BD12" s="174">
        <v>0</v>
      </c>
      <c r="BE12" s="174"/>
      <c r="BF12" s="174"/>
      <c r="BG12" s="174">
        <v>0</v>
      </c>
      <c r="BH12" s="174"/>
      <c r="BI12" s="174"/>
      <c r="BJ12" s="174">
        <v>1</v>
      </c>
      <c r="BK12" s="174"/>
      <c r="BL12" s="174"/>
      <c r="BM12" s="174">
        <v>0</v>
      </c>
      <c r="BN12" s="174"/>
      <c r="BO12" s="174"/>
      <c r="BP12" s="174">
        <v>0</v>
      </c>
      <c r="BQ12" s="174"/>
      <c r="BR12" s="174"/>
      <c r="BS12" s="174">
        <v>0</v>
      </c>
      <c r="BT12" s="174"/>
      <c r="BU12" s="174"/>
      <c r="BV12" s="174">
        <v>0</v>
      </c>
      <c r="BW12" s="174"/>
      <c r="BX12" s="174"/>
      <c r="BY12" s="174">
        <v>0</v>
      </c>
      <c r="BZ12" s="174"/>
      <c r="CA12" s="174"/>
      <c r="CB12" s="174">
        <v>0</v>
      </c>
      <c r="CC12" s="174"/>
      <c r="CD12" s="174"/>
      <c r="CE12" s="174">
        <v>0</v>
      </c>
      <c r="CF12" s="174"/>
      <c r="CG12" s="174"/>
      <c r="CH12" s="174">
        <v>0</v>
      </c>
      <c r="CI12" s="174"/>
      <c r="CJ12" s="174"/>
      <c r="CK12" s="174">
        <v>0</v>
      </c>
      <c r="CL12" s="174"/>
      <c r="CM12" s="174"/>
    </row>
    <row r="13" spans="1:91" s="95" customFormat="1" ht="15.75" customHeight="1">
      <c r="A13" s="97"/>
      <c r="B13" s="99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>
        <v>0</v>
      </c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spans="2:7" s="95" customFormat="1" ht="2.25" customHeight="1">
      <c r="B14" s="173"/>
      <c r="C14" s="172"/>
      <c r="D14" s="172"/>
      <c r="E14" s="172"/>
      <c r="F14" s="172"/>
      <c r="G14" s="172"/>
    </row>
    <row r="15" spans="3:46" s="95" customFormat="1" ht="11.25">
      <c r="C15" s="172"/>
      <c r="D15" s="172"/>
      <c r="E15" s="172"/>
      <c r="F15" s="172"/>
      <c r="G15" s="172"/>
      <c r="AT15" s="95">
        <v>0</v>
      </c>
    </row>
    <row r="16" spans="2:46" ht="11.25">
      <c r="B16" s="90"/>
      <c r="G16" s="91"/>
      <c r="AT16" s="90">
        <v>0</v>
      </c>
    </row>
    <row r="17" spans="2:46" ht="11.25">
      <c r="B17" s="90"/>
      <c r="G17" s="91"/>
      <c r="AT17" s="90">
        <v>0</v>
      </c>
    </row>
    <row r="18" ht="11.25">
      <c r="AT18" s="90">
        <v>0</v>
      </c>
    </row>
    <row r="19" spans="2:88" ht="15">
      <c r="B19" s="159" t="s">
        <v>121</v>
      </c>
      <c r="C19" s="158"/>
      <c r="AT19" s="90">
        <v>0</v>
      </c>
      <c r="BR19" s="171"/>
      <c r="BS19" s="171"/>
      <c r="CJ19" s="171" t="s">
        <v>120</v>
      </c>
    </row>
    <row r="20" spans="7:88" ht="4.5" customHeight="1"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>
        <v>0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</row>
    <row r="21" spans="1:88" s="91" customFormat="1" ht="31.5" customHeight="1">
      <c r="A21" s="170"/>
      <c r="B21" s="170" t="s">
        <v>99</v>
      </c>
      <c r="C21" s="169"/>
      <c r="D21" s="121" t="s">
        <v>88</v>
      </c>
      <c r="E21" s="120"/>
      <c r="F21" s="120"/>
      <c r="G21" s="120"/>
      <c r="H21" s="120"/>
      <c r="I21" s="168" t="s">
        <v>119</v>
      </c>
      <c r="J21" s="120"/>
      <c r="K21" s="120"/>
      <c r="L21" s="120"/>
      <c r="M21" s="122"/>
      <c r="N21" s="121" t="s">
        <v>118</v>
      </c>
      <c r="O21" s="120"/>
      <c r="P21" s="120"/>
      <c r="Q21" s="120"/>
      <c r="R21" s="122"/>
      <c r="S21" s="121" t="s">
        <v>117</v>
      </c>
      <c r="T21" s="120"/>
      <c r="U21" s="120"/>
      <c r="V21" s="120"/>
      <c r="W21" s="122"/>
      <c r="X21" s="121" t="s">
        <v>116</v>
      </c>
      <c r="Y21" s="120"/>
      <c r="Z21" s="120"/>
      <c r="AA21" s="120"/>
      <c r="AB21" s="120"/>
      <c r="AC21" s="121" t="s">
        <v>115</v>
      </c>
      <c r="AD21" s="120"/>
      <c r="AE21" s="120"/>
      <c r="AF21" s="120"/>
      <c r="AG21" s="120"/>
      <c r="AH21" s="121" t="s">
        <v>114</v>
      </c>
      <c r="AI21" s="120"/>
      <c r="AJ21" s="120"/>
      <c r="AK21" s="120"/>
      <c r="AL21" s="122"/>
      <c r="AM21" s="121" t="s">
        <v>113</v>
      </c>
      <c r="AN21" s="120"/>
      <c r="AO21" s="120"/>
      <c r="AP21" s="120"/>
      <c r="AQ21" s="122"/>
      <c r="AR21" s="121" t="s">
        <v>112</v>
      </c>
      <c r="AS21" s="120"/>
      <c r="AT21" s="120"/>
      <c r="AU21" s="120"/>
      <c r="AV21" s="122"/>
      <c r="AW21" s="121" t="s">
        <v>111</v>
      </c>
      <c r="AX21" s="120"/>
      <c r="AY21" s="120"/>
      <c r="AZ21" s="120"/>
      <c r="BA21" s="120"/>
      <c r="BB21" s="121" t="s">
        <v>110</v>
      </c>
      <c r="BC21" s="120"/>
      <c r="BD21" s="120"/>
      <c r="BE21" s="120"/>
      <c r="BF21" s="120"/>
      <c r="BG21" s="121" t="s">
        <v>109</v>
      </c>
      <c r="BH21" s="120"/>
      <c r="BI21" s="120"/>
      <c r="BJ21" s="120"/>
      <c r="BK21" s="120"/>
      <c r="BL21" s="121" t="s">
        <v>108</v>
      </c>
      <c r="BM21" s="120"/>
      <c r="BN21" s="120"/>
      <c r="BO21" s="120"/>
      <c r="BP21" s="120"/>
      <c r="BQ21" s="167" t="s">
        <v>107</v>
      </c>
      <c r="BR21" s="166"/>
      <c r="BS21" s="166"/>
      <c r="BT21" s="166"/>
      <c r="BU21" s="166"/>
      <c r="BV21" s="165" t="s">
        <v>106</v>
      </c>
      <c r="BW21" s="164"/>
      <c r="BX21" s="164"/>
      <c r="BY21" s="164"/>
      <c r="BZ21" s="164"/>
      <c r="CA21" s="165" t="s">
        <v>105</v>
      </c>
      <c r="CB21" s="164"/>
      <c r="CC21" s="164"/>
      <c r="CD21" s="164"/>
      <c r="CE21" s="164"/>
      <c r="CF21" s="128" t="s">
        <v>104</v>
      </c>
      <c r="CG21" s="127"/>
      <c r="CH21" s="127"/>
      <c r="CI21" s="127"/>
      <c r="CJ21" s="127"/>
    </row>
    <row r="22" spans="1:72" ht="15.75" customHeight="1">
      <c r="A22" s="94"/>
      <c r="B22" s="118"/>
      <c r="C22" s="117"/>
      <c r="D22" s="90"/>
      <c r="E22" s="90"/>
      <c r="F22" s="90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>
        <v>0</v>
      </c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88" s="100" customFormat="1" ht="15.75" customHeight="1">
      <c r="A23" s="111"/>
      <c r="B23" s="116" t="s">
        <v>103</v>
      </c>
      <c r="C23" s="109"/>
      <c r="D23" s="115">
        <v>508</v>
      </c>
      <c r="E23" s="114"/>
      <c r="F23" s="114"/>
      <c r="G23" s="114"/>
      <c r="H23" s="114"/>
      <c r="I23" s="114">
        <v>20</v>
      </c>
      <c r="J23" s="114"/>
      <c r="K23" s="114"/>
      <c r="L23" s="114"/>
      <c r="M23" s="114"/>
      <c r="N23" s="114">
        <v>72</v>
      </c>
      <c r="O23" s="114"/>
      <c r="P23" s="114"/>
      <c r="Q23" s="114"/>
      <c r="R23" s="114"/>
      <c r="S23" s="114">
        <v>71</v>
      </c>
      <c r="T23" s="114"/>
      <c r="U23" s="114"/>
      <c r="V23" s="114"/>
      <c r="W23" s="114"/>
      <c r="X23" s="114">
        <v>45</v>
      </c>
      <c r="Y23" s="114"/>
      <c r="Z23" s="114"/>
      <c r="AA23" s="114"/>
      <c r="AB23" s="114"/>
      <c r="AC23" s="114">
        <v>47</v>
      </c>
      <c r="AD23" s="114"/>
      <c r="AE23" s="114"/>
      <c r="AF23" s="114"/>
      <c r="AG23" s="114"/>
      <c r="AH23" s="114">
        <v>42</v>
      </c>
      <c r="AI23" s="114"/>
      <c r="AJ23" s="114"/>
      <c r="AK23" s="114"/>
      <c r="AL23" s="114"/>
      <c r="AM23" s="114">
        <v>69</v>
      </c>
      <c r="AN23" s="114"/>
      <c r="AO23" s="114"/>
      <c r="AP23" s="114"/>
      <c r="AQ23" s="114"/>
      <c r="AR23" s="114">
        <v>54</v>
      </c>
      <c r="AS23" s="114"/>
      <c r="AT23" s="114"/>
      <c r="AU23" s="114"/>
      <c r="AV23" s="114"/>
      <c r="AW23" s="114">
        <v>41</v>
      </c>
      <c r="AX23" s="114"/>
      <c r="AY23" s="114"/>
      <c r="AZ23" s="114"/>
      <c r="BA23" s="114"/>
      <c r="BB23" s="114">
        <v>23</v>
      </c>
      <c r="BC23" s="114"/>
      <c r="BD23" s="114"/>
      <c r="BE23" s="114"/>
      <c r="BF23" s="114"/>
      <c r="BG23" s="114">
        <v>8</v>
      </c>
      <c r="BH23" s="114"/>
      <c r="BI23" s="114"/>
      <c r="BJ23" s="114"/>
      <c r="BK23" s="114"/>
      <c r="BL23" s="114">
        <v>10</v>
      </c>
      <c r="BM23" s="114"/>
      <c r="BN23" s="114"/>
      <c r="BO23" s="114"/>
      <c r="BP23" s="114"/>
      <c r="BQ23" s="114">
        <v>3</v>
      </c>
      <c r="BR23" s="114"/>
      <c r="BS23" s="114"/>
      <c r="BT23" s="114"/>
      <c r="BU23" s="114"/>
      <c r="BV23" s="163">
        <v>2</v>
      </c>
      <c r="BW23" s="163"/>
      <c r="BX23" s="163"/>
      <c r="BY23" s="163"/>
      <c r="BZ23" s="163"/>
      <c r="CA23" s="163">
        <v>1</v>
      </c>
      <c r="CB23" s="163"/>
      <c r="CC23" s="163"/>
      <c r="CD23" s="163"/>
      <c r="CE23" s="163"/>
      <c r="CF23" s="163">
        <v>0</v>
      </c>
      <c r="CG23" s="163"/>
      <c r="CH23" s="163"/>
      <c r="CI23" s="163"/>
      <c r="CJ23" s="163"/>
    </row>
    <row r="24" spans="1:46" s="100" customFormat="1" ht="15.75" customHeight="1">
      <c r="A24" s="111"/>
      <c r="B24" s="106"/>
      <c r="C24" s="105"/>
      <c r="D24" s="111"/>
      <c r="E24" s="111"/>
      <c r="F24" s="111"/>
      <c r="AT24" s="100">
        <v>0</v>
      </c>
    </row>
    <row r="25" spans="1:88" s="100" customFormat="1" ht="15.75" customHeight="1">
      <c r="A25" s="111"/>
      <c r="B25" s="106" t="s">
        <v>102</v>
      </c>
      <c r="C25" s="105"/>
      <c r="D25" s="102">
        <f>SUM(D26:H27)</f>
        <v>504</v>
      </c>
      <c r="E25" s="102"/>
      <c r="F25" s="102"/>
      <c r="G25" s="102"/>
      <c r="H25" s="102"/>
      <c r="I25" s="102">
        <f>SUM(I26:M27)</f>
        <v>17</v>
      </c>
      <c r="J25" s="102"/>
      <c r="K25" s="102"/>
      <c r="L25" s="102"/>
      <c r="M25" s="102"/>
      <c r="N25" s="102">
        <f>SUM(N26:R27)</f>
        <v>75</v>
      </c>
      <c r="O25" s="102"/>
      <c r="P25" s="102"/>
      <c r="Q25" s="102"/>
      <c r="R25" s="102"/>
      <c r="S25" s="102">
        <f>SUM(S26:W27)</f>
        <v>71</v>
      </c>
      <c r="T25" s="102"/>
      <c r="U25" s="102"/>
      <c r="V25" s="102"/>
      <c r="W25" s="102"/>
      <c r="X25" s="102">
        <f>SUM(X26:AB27)</f>
        <v>42</v>
      </c>
      <c r="Y25" s="102"/>
      <c r="Z25" s="102"/>
      <c r="AA25" s="102"/>
      <c r="AB25" s="102"/>
      <c r="AC25" s="102">
        <f>SUM(AC26:AG27)</f>
        <v>52</v>
      </c>
      <c r="AD25" s="102"/>
      <c r="AE25" s="102"/>
      <c r="AF25" s="102"/>
      <c r="AG25" s="102"/>
      <c r="AH25" s="102">
        <f>SUM(AH26:AL27)</f>
        <v>42</v>
      </c>
      <c r="AI25" s="102"/>
      <c r="AJ25" s="102"/>
      <c r="AK25" s="102"/>
      <c r="AL25" s="102"/>
      <c r="AM25" s="102">
        <f>SUM(AM26:AQ27)</f>
        <v>72</v>
      </c>
      <c r="AN25" s="102"/>
      <c r="AO25" s="102"/>
      <c r="AP25" s="102"/>
      <c r="AQ25" s="102"/>
      <c r="AR25" s="102">
        <f>SUM(AR26:AV27)</f>
        <v>47</v>
      </c>
      <c r="AS25" s="102"/>
      <c r="AT25" s="102"/>
      <c r="AU25" s="102"/>
      <c r="AV25" s="102"/>
      <c r="AW25" s="102">
        <f>SUM(AW26:BA27)</f>
        <v>42</v>
      </c>
      <c r="AX25" s="102"/>
      <c r="AY25" s="102"/>
      <c r="AZ25" s="102"/>
      <c r="BA25" s="102"/>
      <c r="BB25" s="102">
        <v>21</v>
      </c>
      <c r="BC25" s="102"/>
      <c r="BD25" s="102"/>
      <c r="BE25" s="102"/>
      <c r="BF25" s="102"/>
      <c r="BG25" s="102">
        <f>SUM(BG26:BK27)</f>
        <v>6</v>
      </c>
      <c r="BH25" s="102"/>
      <c r="BI25" s="102"/>
      <c r="BJ25" s="102"/>
      <c r="BK25" s="102"/>
      <c r="BL25" s="102">
        <f>SUM(BL26:BP27)</f>
        <v>11</v>
      </c>
      <c r="BM25" s="102"/>
      <c r="BN25" s="102"/>
      <c r="BO25" s="102"/>
      <c r="BP25" s="102"/>
      <c r="BQ25" s="102">
        <f>SUM(BQ26:BU27)</f>
        <v>2</v>
      </c>
      <c r="BR25" s="102"/>
      <c r="BS25" s="102"/>
      <c r="BT25" s="102"/>
      <c r="BU25" s="102"/>
      <c r="BV25" s="102">
        <f>SUM(BV26:BZ27)</f>
        <v>1</v>
      </c>
      <c r="BW25" s="102"/>
      <c r="BX25" s="102"/>
      <c r="BY25" s="102"/>
      <c r="BZ25" s="102"/>
      <c r="CA25" s="102">
        <f>SUM(CA26:CE27)</f>
        <v>2</v>
      </c>
      <c r="CB25" s="102"/>
      <c r="CC25" s="102"/>
      <c r="CD25" s="102"/>
      <c r="CE25" s="102"/>
      <c r="CF25" s="102">
        <f>SUM(CF26:CJ27)</f>
        <v>1</v>
      </c>
      <c r="CG25" s="102"/>
      <c r="CH25" s="102"/>
      <c r="CI25" s="102"/>
      <c r="CJ25" s="102"/>
    </row>
    <row r="26" spans="1:88" s="100" customFormat="1" ht="15.75" customHeight="1">
      <c r="A26" s="111"/>
      <c r="B26" s="106" t="s">
        <v>75</v>
      </c>
      <c r="C26" s="105"/>
      <c r="D26" s="104">
        <v>497</v>
      </c>
      <c r="E26" s="102"/>
      <c r="F26" s="102"/>
      <c r="G26" s="102"/>
      <c r="H26" s="102"/>
      <c r="I26" s="102">
        <v>15</v>
      </c>
      <c r="J26" s="102"/>
      <c r="K26" s="102"/>
      <c r="L26" s="102"/>
      <c r="M26" s="102"/>
      <c r="N26" s="102">
        <v>74</v>
      </c>
      <c r="O26" s="102"/>
      <c r="P26" s="102"/>
      <c r="Q26" s="102"/>
      <c r="R26" s="102"/>
      <c r="S26" s="102">
        <v>71</v>
      </c>
      <c r="T26" s="102"/>
      <c r="U26" s="102"/>
      <c r="V26" s="102"/>
      <c r="W26" s="102"/>
      <c r="X26" s="102">
        <v>41</v>
      </c>
      <c r="Y26" s="102"/>
      <c r="Z26" s="102"/>
      <c r="AA26" s="102"/>
      <c r="AB26" s="102"/>
      <c r="AC26" s="102">
        <v>51</v>
      </c>
      <c r="AD26" s="102"/>
      <c r="AE26" s="102"/>
      <c r="AF26" s="102"/>
      <c r="AG26" s="102"/>
      <c r="AH26" s="102">
        <v>42</v>
      </c>
      <c r="AI26" s="102"/>
      <c r="AJ26" s="102"/>
      <c r="AK26" s="102"/>
      <c r="AL26" s="102"/>
      <c r="AM26" s="102">
        <v>71</v>
      </c>
      <c r="AN26" s="102"/>
      <c r="AO26" s="102"/>
      <c r="AP26" s="102"/>
      <c r="AQ26" s="102"/>
      <c r="AR26" s="102">
        <v>46</v>
      </c>
      <c r="AS26" s="102"/>
      <c r="AT26" s="102"/>
      <c r="AU26" s="102"/>
      <c r="AV26" s="102"/>
      <c r="AW26" s="102">
        <v>42</v>
      </c>
      <c r="AX26" s="102"/>
      <c r="AY26" s="102"/>
      <c r="AZ26" s="102"/>
      <c r="BA26" s="102"/>
      <c r="BB26" s="102">
        <v>21</v>
      </c>
      <c r="BC26" s="102"/>
      <c r="BD26" s="102"/>
      <c r="BE26" s="102"/>
      <c r="BF26" s="102"/>
      <c r="BG26" s="102">
        <v>6</v>
      </c>
      <c r="BH26" s="102"/>
      <c r="BI26" s="102"/>
      <c r="BJ26" s="102"/>
      <c r="BK26" s="102"/>
      <c r="BL26" s="102">
        <v>11</v>
      </c>
      <c r="BM26" s="102"/>
      <c r="BN26" s="102"/>
      <c r="BO26" s="102"/>
      <c r="BP26" s="102"/>
      <c r="BQ26" s="102">
        <v>2</v>
      </c>
      <c r="BR26" s="102"/>
      <c r="BS26" s="102"/>
      <c r="BT26" s="102"/>
      <c r="BU26" s="102"/>
      <c r="BV26" s="161">
        <v>1</v>
      </c>
      <c r="BW26" s="161"/>
      <c r="BX26" s="161"/>
      <c r="BY26" s="161"/>
      <c r="BZ26" s="161"/>
      <c r="CA26" s="161">
        <v>2</v>
      </c>
      <c r="CB26" s="161"/>
      <c r="CC26" s="161"/>
      <c r="CD26" s="161"/>
      <c r="CE26" s="161"/>
      <c r="CF26" s="161">
        <v>1</v>
      </c>
      <c r="CG26" s="161"/>
      <c r="CH26" s="161"/>
      <c r="CI26" s="161"/>
      <c r="CJ26" s="161"/>
    </row>
    <row r="27" spans="1:88" s="100" customFormat="1" ht="15.75" customHeight="1">
      <c r="A27" s="111"/>
      <c r="B27" s="106" t="s">
        <v>74</v>
      </c>
      <c r="C27" s="105"/>
      <c r="D27" s="104">
        <v>7</v>
      </c>
      <c r="E27" s="102"/>
      <c r="F27" s="102"/>
      <c r="G27" s="102"/>
      <c r="H27" s="102"/>
      <c r="I27" s="102">
        <v>2</v>
      </c>
      <c r="J27" s="102"/>
      <c r="K27" s="102"/>
      <c r="L27" s="102"/>
      <c r="M27" s="102"/>
      <c r="N27" s="102">
        <v>1</v>
      </c>
      <c r="O27" s="102"/>
      <c r="P27" s="102"/>
      <c r="Q27" s="102"/>
      <c r="R27" s="102"/>
      <c r="S27" s="102">
        <v>0</v>
      </c>
      <c r="T27" s="102"/>
      <c r="U27" s="102"/>
      <c r="V27" s="102"/>
      <c r="W27" s="102"/>
      <c r="X27" s="102">
        <v>1</v>
      </c>
      <c r="Y27" s="102"/>
      <c r="Z27" s="102"/>
      <c r="AA27" s="102"/>
      <c r="AB27" s="102"/>
      <c r="AC27" s="102">
        <v>1</v>
      </c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>
        <v>1</v>
      </c>
      <c r="AN27" s="102"/>
      <c r="AO27" s="102"/>
      <c r="AP27" s="102"/>
      <c r="AQ27" s="102"/>
      <c r="AR27" s="102">
        <v>1</v>
      </c>
      <c r="AS27" s="102"/>
      <c r="AT27" s="102"/>
      <c r="AU27" s="102"/>
      <c r="AV27" s="102"/>
      <c r="AW27" s="102">
        <v>0</v>
      </c>
      <c r="AX27" s="102"/>
      <c r="AY27" s="102"/>
      <c r="AZ27" s="102"/>
      <c r="BA27" s="102"/>
      <c r="BB27" s="102">
        <v>0</v>
      </c>
      <c r="BC27" s="102"/>
      <c r="BD27" s="102"/>
      <c r="BE27" s="102"/>
      <c r="BF27" s="102"/>
      <c r="BG27" s="102">
        <v>0</v>
      </c>
      <c r="BH27" s="102"/>
      <c r="BI27" s="102"/>
      <c r="BJ27" s="102"/>
      <c r="BK27" s="102"/>
      <c r="BL27" s="102">
        <v>0</v>
      </c>
      <c r="BM27" s="102"/>
      <c r="BN27" s="102"/>
      <c r="BO27" s="102"/>
      <c r="BP27" s="102"/>
      <c r="BQ27" s="102">
        <v>0</v>
      </c>
      <c r="BR27" s="102"/>
      <c r="BS27" s="102"/>
      <c r="BT27" s="102"/>
      <c r="BU27" s="102"/>
      <c r="BV27" s="161">
        <v>0</v>
      </c>
      <c r="BW27" s="161"/>
      <c r="BX27" s="161"/>
      <c r="BY27" s="161"/>
      <c r="BZ27" s="161"/>
      <c r="CA27" s="161">
        <v>0</v>
      </c>
      <c r="CB27" s="161"/>
      <c r="CC27" s="161"/>
      <c r="CD27" s="161"/>
      <c r="CE27" s="161"/>
      <c r="CF27" s="161">
        <v>0</v>
      </c>
      <c r="CG27" s="161"/>
      <c r="CH27" s="161"/>
      <c r="CI27" s="161"/>
      <c r="CJ27" s="161"/>
    </row>
    <row r="28" spans="1:88" s="95" customFormat="1" ht="15.75" customHeight="1">
      <c r="A28" s="96"/>
      <c r="B28" s="110"/>
      <c r="C28" s="109"/>
      <c r="D28" s="108"/>
      <c r="E28" s="108"/>
      <c r="F28" s="108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>
        <v>0</v>
      </c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</row>
    <row r="29" spans="1:90" s="95" customFormat="1" ht="15.75" customHeight="1">
      <c r="A29" s="96"/>
      <c r="B29" s="110"/>
      <c r="C29" s="109"/>
      <c r="D29" s="108"/>
      <c r="E29" s="108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>
        <v>0</v>
      </c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62"/>
      <c r="CL29" s="162"/>
    </row>
    <row r="30" spans="1:90" s="100" customFormat="1" ht="15.75" customHeight="1">
      <c r="A30" s="111"/>
      <c r="B30" s="106" t="s">
        <v>73</v>
      </c>
      <c r="C30" s="105"/>
      <c r="D30" s="104">
        <f>SUM(I30:CJ30)</f>
        <v>1</v>
      </c>
      <c r="E30" s="102"/>
      <c r="F30" s="102"/>
      <c r="G30" s="102"/>
      <c r="H30" s="102"/>
      <c r="I30" s="102">
        <v>0</v>
      </c>
      <c r="J30" s="102"/>
      <c r="K30" s="102"/>
      <c r="L30" s="102"/>
      <c r="M30" s="102"/>
      <c r="N30" s="102">
        <v>0</v>
      </c>
      <c r="O30" s="102"/>
      <c r="P30" s="102"/>
      <c r="Q30" s="102"/>
      <c r="R30" s="102"/>
      <c r="S30" s="102">
        <v>0</v>
      </c>
      <c r="T30" s="102"/>
      <c r="U30" s="102"/>
      <c r="V30" s="102"/>
      <c r="W30" s="102"/>
      <c r="X30" s="102">
        <v>0</v>
      </c>
      <c r="Y30" s="102"/>
      <c r="Z30" s="102"/>
      <c r="AA30" s="102"/>
      <c r="AB30" s="102"/>
      <c r="AC30" s="102">
        <v>0</v>
      </c>
      <c r="AD30" s="102"/>
      <c r="AE30" s="102"/>
      <c r="AF30" s="102"/>
      <c r="AG30" s="102"/>
      <c r="AH30" s="102">
        <v>0</v>
      </c>
      <c r="AI30" s="102"/>
      <c r="AJ30" s="102"/>
      <c r="AK30" s="102"/>
      <c r="AL30" s="102"/>
      <c r="AM30" s="102">
        <v>0</v>
      </c>
      <c r="AN30" s="102"/>
      <c r="AO30" s="102"/>
      <c r="AP30" s="102"/>
      <c r="AQ30" s="102"/>
      <c r="AR30" s="102">
        <v>0</v>
      </c>
      <c r="AS30" s="102"/>
      <c r="AT30" s="102"/>
      <c r="AU30" s="102"/>
      <c r="AV30" s="102"/>
      <c r="AW30" s="102">
        <v>0</v>
      </c>
      <c r="AX30" s="102"/>
      <c r="AY30" s="102"/>
      <c r="AZ30" s="102"/>
      <c r="BA30" s="102"/>
      <c r="BB30" s="102">
        <v>1</v>
      </c>
      <c r="BC30" s="102"/>
      <c r="BD30" s="102"/>
      <c r="BE30" s="102"/>
      <c r="BF30" s="102"/>
      <c r="BG30" s="102">
        <v>0</v>
      </c>
      <c r="BH30" s="102"/>
      <c r="BI30" s="102"/>
      <c r="BJ30" s="102"/>
      <c r="BK30" s="102"/>
      <c r="BL30" s="102">
        <v>0</v>
      </c>
      <c r="BM30" s="102"/>
      <c r="BN30" s="102"/>
      <c r="BO30" s="102"/>
      <c r="BP30" s="102"/>
      <c r="BQ30" s="102">
        <v>0</v>
      </c>
      <c r="BR30" s="102"/>
      <c r="BS30" s="102"/>
      <c r="BT30" s="102"/>
      <c r="BU30" s="102"/>
      <c r="BV30" s="161">
        <v>0</v>
      </c>
      <c r="BW30" s="161"/>
      <c r="BX30" s="161"/>
      <c r="BY30" s="161"/>
      <c r="BZ30" s="161"/>
      <c r="CA30" s="161">
        <v>0</v>
      </c>
      <c r="CB30" s="161"/>
      <c r="CC30" s="161"/>
      <c r="CD30" s="161"/>
      <c r="CE30" s="161"/>
      <c r="CF30" s="161">
        <v>0</v>
      </c>
      <c r="CG30" s="161"/>
      <c r="CH30" s="161"/>
      <c r="CI30" s="161"/>
      <c r="CJ30" s="161"/>
      <c r="CK30" s="160"/>
      <c r="CL30" s="160"/>
    </row>
    <row r="31" spans="1:88" s="95" customFormat="1" ht="15.75" customHeight="1">
      <c r="A31" s="97"/>
      <c r="B31" s="99"/>
      <c r="C31" s="98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>
        <v>0</v>
      </c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</row>
    <row r="32" spans="46:72" ht="2.25" customHeight="1">
      <c r="AT32" s="90">
        <v>0</v>
      </c>
      <c r="BT32" s="93"/>
    </row>
    <row r="33" ht="11.25">
      <c r="AT33" s="90">
        <v>0</v>
      </c>
    </row>
    <row r="34" spans="44:46" ht="11.25">
      <c r="AR34" s="93"/>
      <c r="AT34" s="90">
        <v>0</v>
      </c>
    </row>
    <row r="35" spans="2:46" ht="11.25">
      <c r="B35" s="90"/>
      <c r="AT35" s="90">
        <v>0</v>
      </c>
    </row>
    <row r="36" ht="11.25">
      <c r="AT36" s="90">
        <v>0</v>
      </c>
    </row>
    <row r="37" spans="2:88" ht="15" customHeight="1">
      <c r="B37" s="159" t="s">
        <v>101</v>
      </c>
      <c r="C37" s="158"/>
      <c r="AT37" s="90">
        <v>0</v>
      </c>
      <c r="CJ37" s="157" t="s">
        <v>100</v>
      </c>
    </row>
    <row r="38" spans="2:94" ht="4.5" customHeight="1">
      <c r="B38" s="156"/>
      <c r="C38" s="155"/>
      <c r="D38" s="155"/>
      <c r="E38" s="155"/>
      <c r="F38" s="155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93"/>
      <c r="AQ38" s="93"/>
      <c r="AR38" s="154"/>
      <c r="AS38" s="154"/>
      <c r="AT38" s="154">
        <v>0</v>
      </c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93"/>
      <c r="CL38" s="93"/>
      <c r="CM38" s="93"/>
      <c r="CN38" s="93"/>
      <c r="CO38" s="93"/>
      <c r="CP38" s="93"/>
    </row>
    <row r="39" spans="2:94" ht="15.75" customHeight="1">
      <c r="B39" s="153" t="s">
        <v>99</v>
      </c>
      <c r="C39" s="117"/>
      <c r="D39" s="152" t="s">
        <v>88</v>
      </c>
      <c r="E39" s="151"/>
      <c r="F39" s="151"/>
      <c r="G39" s="151"/>
      <c r="H39" s="150"/>
      <c r="I39" s="149" t="s">
        <v>98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7"/>
      <c r="AL39" s="93" t="s">
        <v>97</v>
      </c>
      <c r="AM39" s="144"/>
      <c r="AN39" s="144"/>
      <c r="AO39" s="144"/>
      <c r="AP39" s="146"/>
      <c r="AQ39" s="144"/>
      <c r="AR39" s="93" t="s">
        <v>96</v>
      </c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5"/>
      <c r="BD39" s="144" t="s">
        <v>95</v>
      </c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3"/>
      <c r="CC39" s="143"/>
      <c r="CD39" s="143"/>
      <c r="CE39" s="143"/>
      <c r="CF39" s="143"/>
      <c r="CG39" s="143"/>
      <c r="CH39" s="143"/>
      <c r="CI39" s="143"/>
      <c r="CJ39" s="143"/>
      <c r="CK39" s="93"/>
      <c r="CL39" s="93"/>
      <c r="CM39" s="93"/>
      <c r="CN39" s="93"/>
      <c r="CO39" s="93"/>
      <c r="CP39" s="93"/>
    </row>
    <row r="40" spans="2:94" ht="31.5" customHeight="1">
      <c r="B40" s="142"/>
      <c r="C40" s="141"/>
      <c r="D40" s="140"/>
      <c r="E40" s="139"/>
      <c r="F40" s="139"/>
      <c r="G40" s="139"/>
      <c r="H40" s="139"/>
      <c r="I40" s="138" t="s">
        <v>88</v>
      </c>
      <c r="J40" s="137"/>
      <c r="K40" s="137"/>
      <c r="L40" s="137"/>
      <c r="M40" s="136"/>
      <c r="N40" s="135" t="s">
        <v>94</v>
      </c>
      <c r="O40" s="135"/>
      <c r="P40" s="135"/>
      <c r="Q40" s="135"/>
      <c r="R40" s="130" t="s">
        <v>93</v>
      </c>
      <c r="S40" s="130"/>
      <c r="T40" s="130"/>
      <c r="U40" s="130"/>
      <c r="V40" s="130" t="s">
        <v>92</v>
      </c>
      <c r="W40" s="130"/>
      <c r="X40" s="130"/>
      <c r="Y40" s="130"/>
      <c r="Z40" s="130" t="s">
        <v>91</v>
      </c>
      <c r="AA40" s="130"/>
      <c r="AB40" s="130"/>
      <c r="AC40" s="130"/>
      <c r="AD40" s="130" t="s">
        <v>90</v>
      </c>
      <c r="AE40" s="130"/>
      <c r="AF40" s="130"/>
      <c r="AG40" s="130"/>
      <c r="AH40" s="130" t="s">
        <v>89</v>
      </c>
      <c r="AI40" s="130"/>
      <c r="AJ40" s="130"/>
      <c r="AK40" s="130"/>
      <c r="AL40" s="121" t="s">
        <v>88</v>
      </c>
      <c r="AM40" s="120"/>
      <c r="AN40" s="120"/>
      <c r="AO40" s="120"/>
      <c r="AP40" s="122"/>
      <c r="AQ40" s="134"/>
      <c r="AR40" s="133" t="s">
        <v>87</v>
      </c>
      <c r="AS40" s="132"/>
      <c r="AT40" s="132"/>
      <c r="AU40" s="131"/>
      <c r="AV40" s="130" t="s">
        <v>86</v>
      </c>
      <c r="AW40" s="130"/>
      <c r="AX40" s="130"/>
      <c r="AY40" s="130"/>
      <c r="AZ40" s="128" t="s">
        <v>85</v>
      </c>
      <c r="BA40" s="127"/>
      <c r="BB40" s="127"/>
      <c r="BC40" s="126"/>
      <c r="BD40" s="129" t="s">
        <v>51</v>
      </c>
      <c r="BE40" s="124"/>
      <c r="BF40" s="124"/>
      <c r="BG40" s="124"/>
      <c r="BH40" s="123"/>
      <c r="BI40" s="121" t="s">
        <v>84</v>
      </c>
      <c r="BJ40" s="120"/>
      <c r="BK40" s="120"/>
      <c r="BL40" s="122"/>
      <c r="BM40" s="128" t="s">
        <v>83</v>
      </c>
      <c r="BN40" s="127"/>
      <c r="BO40" s="127"/>
      <c r="BP40" s="126"/>
      <c r="BQ40" s="125" t="s">
        <v>82</v>
      </c>
      <c r="BR40" s="124"/>
      <c r="BS40" s="124"/>
      <c r="BT40" s="123"/>
      <c r="BU40" s="125" t="s">
        <v>81</v>
      </c>
      <c r="BV40" s="124"/>
      <c r="BW40" s="124"/>
      <c r="BX40" s="123"/>
      <c r="BY40" s="121" t="s">
        <v>80</v>
      </c>
      <c r="BZ40" s="120"/>
      <c r="CA40" s="120"/>
      <c r="CB40" s="122"/>
      <c r="CC40" s="121" t="s">
        <v>79</v>
      </c>
      <c r="CD40" s="120"/>
      <c r="CE40" s="120"/>
      <c r="CF40" s="122"/>
      <c r="CG40" s="121" t="s">
        <v>78</v>
      </c>
      <c r="CH40" s="120"/>
      <c r="CI40" s="120"/>
      <c r="CJ40" s="120"/>
      <c r="CK40" s="119"/>
      <c r="CL40" s="119"/>
      <c r="CM40" s="119"/>
      <c r="CN40" s="119"/>
      <c r="CO40" s="119"/>
      <c r="CP40" s="119"/>
    </row>
    <row r="41" spans="2:94" ht="15.75" customHeight="1">
      <c r="B41" s="118"/>
      <c r="C41" s="117"/>
      <c r="D41" s="90"/>
      <c r="E41" s="90"/>
      <c r="F41" s="90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>
        <v>0</v>
      </c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</row>
    <row r="42" spans="2:94" s="112" customFormat="1" ht="15.75" customHeight="1">
      <c r="B42" s="116" t="s">
        <v>77</v>
      </c>
      <c r="C42" s="109"/>
      <c r="D42" s="115">
        <v>6647</v>
      </c>
      <c r="E42" s="114"/>
      <c r="F42" s="114"/>
      <c r="G42" s="114"/>
      <c r="H42" s="114"/>
      <c r="I42" s="114">
        <v>5395</v>
      </c>
      <c r="J42" s="114"/>
      <c r="K42" s="114"/>
      <c r="L42" s="114"/>
      <c r="M42" s="114"/>
      <c r="N42" s="114">
        <v>951</v>
      </c>
      <c r="O42" s="114"/>
      <c r="P42" s="114"/>
      <c r="Q42" s="114"/>
      <c r="R42" s="114">
        <v>930</v>
      </c>
      <c r="S42" s="114"/>
      <c r="T42" s="114"/>
      <c r="U42" s="114"/>
      <c r="V42" s="114">
        <v>868</v>
      </c>
      <c r="W42" s="114"/>
      <c r="X42" s="114"/>
      <c r="Y42" s="114"/>
      <c r="Z42" s="114">
        <v>873</v>
      </c>
      <c r="AA42" s="114"/>
      <c r="AB42" s="114"/>
      <c r="AC42" s="114"/>
      <c r="AD42" s="114">
        <v>869</v>
      </c>
      <c r="AE42" s="114"/>
      <c r="AF42" s="114"/>
      <c r="AG42" s="114"/>
      <c r="AH42" s="114">
        <v>904</v>
      </c>
      <c r="AI42" s="114"/>
      <c r="AJ42" s="114"/>
      <c r="AK42" s="114"/>
      <c r="AL42" s="114">
        <v>59</v>
      </c>
      <c r="AM42" s="114"/>
      <c r="AN42" s="114"/>
      <c r="AO42" s="114"/>
      <c r="AP42" s="114"/>
      <c r="AQ42" s="113"/>
      <c r="AR42" s="114">
        <v>59</v>
      </c>
      <c r="AS42" s="114"/>
      <c r="AT42" s="114"/>
      <c r="AU42" s="114"/>
      <c r="AV42" s="114">
        <v>0</v>
      </c>
      <c r="AW42" s="114"/>
      <c r="AX42" s="114"/>
      <c r="AY42" s="114"/>
      <c r="AZ42" s="114">
        <v>0</v>
      </c>
      <c r="BA42" s="114"/>
      <c r="BB42" s="114"/>
      <c r="BC42" s="114"/>
      <c r="BD42" s="114">
        <v>1193</v>
      </c>
      <c r="BE42" s="114"/>
      <c r="BF42" s="114"/>
      <c r="BG42" s="114"/>
      <c r="BH42" s="114"/>
      <c r="BI42" s="114">
        <v>467</v>
      </c>
      <c r="BJ42" s="114"/>
      <c r="BK42" s="114"/>
      <c r="BL42" s="114"/>
      <c r="BM42" s="114">
        <v>0</v>
      </c>
      <c r="BN42" s="114"/>
      <c r="BO42" s="114"/>
      <c r="BP42" s="114"/>
      <c r="BQ42" s="114">
        <v>0</v>
      </c>
      <c r="BR42" s="114"/>
      <c r="BS42" s="114"/>
      <c r="BT42" s="114"/>
      <c r="BU42" s="114">
        <v>0</v>
      </c>
      <c r="BV42" s="114"/>
      <c r="BW42" s="114"/>
      <c r="BX42" s="114"/>
      <c r="BY42" s="114">
        <v>4</v>
      </c>
      <c r="BZ42" s="114"/>
      <c r="CA42" s="114"/>
      <c r="CB42" s="114"/>
      <c r="CC42" s="114">
        <v>132</v>
      </c>
      <c r="CD42" s="114"/>
      <c r="CE42" s="114"/>
      <c r="CF42" s="114"/>
      <c r="CG42" s="114">
        <v>590</v>
      </c>
      <c r="CH42" s="114"/>
      <c r="CI42" s="114"/>
      <c r="CJ42" s="114"/>
      <c r="CK42" s="113"/>
      <c r="CL42" s="113"/>
      <c r="CM42" s="113"/>
      <c r="CN42" s="113"/>
      <c r="CO42" s="113"/>
      <c r="CP42" s="113"/>
    </row>
    <row r="43" spans="2:94" s="95" customFormat="1" ht="15.75" customHeight="1">
      <c r="B43" s="106"/>
      <c r="C43" s="105"/>
      <c r="D43" s="111"/>
      <c r="E43" s="111"/>
      <c r="F43" s="111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11"/>
      <c r="AQ43" s="111"/>
      <c r="AR43" s="100"/>
      <c r="AS43" s="100"/>
      <c r="AT43" s="100">
        <v>0</v>
      </c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</row>
    <row r="44" spans="2:94" s="95" customFormat="1" ht="15.75" customHeight="1">
      <c r="B44" s="106" t="s">
        <v>76</v>
      </c>
      <c r="C44" s="105"/>
      <c r="D44" s="104">
        <f>SUM(D45:H46)</f>
        <v>6652</v>
      </c>
      <c r="E44" s="102"/>
      <c r="F44" s="102"/>
      <c r="G44" s="102"/>
      <c r="H44" s="102"/>
      <c r="I44" s="102">
        <f>SUM(I45:M46)</f>
        <v>5329</v>
      </c>
      <c r="J44" s="102"/>
      <c r="K44" s="102"/>
      <c r="L44" s="102"/>
      <c r="M44" s="102"/>
      <c r="N44" s="102">
        <f>SUM(N45:Q46)</f>
        <v>929</v>
      </c>
      <c r="O44" s="102"/>
      <c r="P44" s="102"/>
      <c r="Q44" s="102"/>
      <c r="R44" s="102">
        <f>SUM(R45:U46)</f>
        <v>933</v>
      </c>
      <c r="S44" s="102"/>
      <c r="T44" s="102"/>
      <c r="U44" s="102"/>
      <c r="V44" s="102">
        <f>SUM(V45:Y46)</f>
        <v>863</v>
      </c>
      <c r="W44" s="102"/>
      <c r="X44" s="102"/>
      <c r="Y44" s="102"/>
      <c r="Z44" s="102">
        <f>SUM(Z45:AC46)</f>
        <v>869</v>
      </c>
      <c r="AA44" s="102"/>
      <c r="AB44" s="102"/>
      <c r="AC44" s="102"/>
      <c r="AD44" s="102">
        <f>SUM(AD45:AG46)</f>
        <v>864</v>
      </c>
      <c r="AE44" s="102"/>
      <c r="AF44" s="102"/>
      <c r="AG44" s="102"/>
      <c r="AH44" s="102">
        <f>SUM(AH45:AK46)</f>
        <v>871</v>
      </c>
      <c r="AI44" s="102"/>
      <c r="AJ44" s="102"/>
      <c r="AK44" s="102"/>
      <c r="AL44" s="102">
        <f>SUM(AL45:AP46)</f>
        <v>58</v>
      </c>
      <c r="AM44" s="102"/>
      <c r="AN44" s="102"/>
      <c r="AO44" s="102"/>
      <c r="AP44" s="102"/>
      <c r="AQ44" s="103">
        <v>56</v>
      </c>
      <c r="AR44" s="102">
        <f>SUM(AR45:AU46)</f>
        <v>58</v>
      </c>
      <c r="AS44" s="102"/>
      <c r="AT44" s="102"/>
      <c r="AU44" s="102"/>
      <c r="AV44" s="102">
        <f>SUM(AV45:AY46)</f>
        <v>0</v>
      </c>
      <c r="AW44" s="102"/>
      <c r="AX44" s="102"/>
      <c r="AY44" s="102"/>
      <c r="AZ44" s="102">
        <f>SUM(AZ45:BC46)</f>
        <v>0</v>
      </c>
      <c r="BA44" s="102"/>
      <c r="BB44" s="102"/>
      <c r="BC44" s="102"/>
      <c r="BD44" s="102">
        <v>1265</v>
      </c>
      <c r="BE44" s="102"/>
      <c r="BF44" s="102"/>
      <c r="BG44" s="102"/>
      <c r="BH44" s="102"/>
      <c r="BI44" s="102">
        <f>SUM(BI45:BL46)</f>
        <v>495</v>
      </c>
      <c r="BJ44" s="102"/>
      <c r="BK44" s="102"/>
      <c r="BL44" s="102"/>
      <c r="BM44" s="102">
        <f>SUM(BM45:BP46)</f>
        <v>0</v>
      </c>
      <c r="BN44" s="102"/>
      <c r="BO44" s="102"/>
      <c r="BP44" s="102"/>
      <c r="BQ44" s="102">
        <f>SUM(BQ45:BT46)</f>
        <v>0</v>
      </c>
      <c r="BR44" s="102"/>
      <c r="BS44" s="102"/>
      <c r="BT44" s="102"/>
      <c r="BU44" s="102">
        <f>SUM(BU45:BX46)</f>
        <v>0</v>
      </c>
      <c r="BV44" s="102"/>
      <c r="BW44" s="102"/>
      <c r="BX44" s="102"/>
      <c r="BY44" s="102">
        <f>SUM(BY45:CB46)</f>
        <v>4</v>
      </c>
      <c r="BZ44" s="102"/>
      <c r="CA44" s="102"/>
      <c r="CB44" s="102"/>
      <c r="CC44" s="102">
        <f>SUM(CC45:CF46)</f>
        <v>137</v>
      </c>
      <c r="CD44" s="102"/>
      <c r="CE44" s="102"/>
      <c r="CF44" s="102"/>
      <c r="CG44" s="102">
        <f>SUM(CG45:CJ46)</f>
        <v>629</v>
      </c>
      <c r="CH44" s="102"/>
      <c r="CI44" s="102"/>
      <c r="CJ44" s="102"/>
      <c r="CK44" s="103"/>
      <c r="CL44" s="103"/>
      <c r="CM44" s="103"/>
      <c r="CN44" s="103"/>
      <c r="CO44" s="103"/>
      <c r="CP44" s="103"/>
    </row>
    <row r="45" spans="2:94" s="95" customFormat="1" ht="15.75" customHeight="1">
      <c r="B45" s="106" t="s">
        <v>75</v>
      </c>
      <c r="C45" s="105"/>
      <c r="D45" s="104">
        <v>6591</v>
      </c>
      <c r="E45" s="102"/>
      <c r="F45" s="102"/>
      <c r="G45" s="102"/>
      <c r="H45" s="102"/>
      <c r="I45" s="102">
        <v>5271</v>
      </c>
      <c r="J45" s="102"/>
      <c r="K45" s="102"/>
      <c r="L45" s="102"/>
      <c r="M45" s="102"/>
      <c r="N45" s="102">
        <v>916</v>
      </c>
      <c r="O45" s="102"/>
      <c r="P45" s="102"/>
      <c r="Q45" s="102"/>
      <c r="R45" s="102">
        <v>921</v>
      </c>
      <c r="S45" s="102"/>
      <c r="T45" s="102"/>
      <c r="U45" s="102"/>
      <c r="V45" s="102">
        <v>852</v>
      </c>
      <c r="W45" s="102"/>
      <c r="X45" s="102"/>
      <c r="Y45" s="102"/>
      <c r="Z45" s="102">
        <v>860</v>
      </c>
      <c r="AA45" s="102"/>
      <c r="AB45" s="102"/>
      <c r="AC45" s="102"/>
      <c r="AD45" s="102">
        <v>856</v>
      </c>
      <c r="AE45" s="102"/>
      <c r="AF45" s="102"/>
      <c r="AG45" s="102"/>
      <c r="AH45" s="102">
        <v>866</v>
      </c>
      <c r="AI45" s="102"/>
      <c r="AJ45" s="102"/>
      <c r="AK45" s="102"/>
      <c r="AL45" s="102">
        <v>55</v>
      </c>
      <c r="AM45" s="102"/>
      <c r="AN45" s="102"/>
      <c r="AO45" s="102"/>
      <c r="AP45" s="102"/>
      <c r="AQ45" s="103">
        <v>52</v>
      </c>
      <c r="AR45" s="102">
        <v>55</v>
      </c>
      <c r="AS45" s="102"/>
      <c r="AT45" s="102"/>
      <c r="AU45" s="102"/>
      <c r="AV45" s="102">
        <v>0</v>
      </c>
      <c r="AW45" s="102"/>
      <c r="AX45" s="102"/>
      <c r="AY45" s="102"/>
      <c r="AZ45" s="102">
        <v>0</v>
      </c>
      <c r="BA45" s="102"/>
      <c r="BB45" s="102"/>
      <c r="BC45" s="102"/>
      <c r="BD45" s="102">
        <v>1265</v>
      </c>
      <c r="BE45" s="102"/>
      <c r="BF45" s="102"/>
      <c r="BG45" s="102"/>
      <c r="BH45" s="102"/>
      <c r="BI45" s="102">
        <v>495</v>
      </c>
      <c r="BJ45" s="102"/>
      <c r="BK45" s="102"/>
      <c r="BL45" s="102"/>
      <c r="BM45" s="102">
        <v>0</v>
      </c>
      <c r="BN45" s="102"/>
      <c r="BO45" s="102"/>
      <c r="BP45" s="102"/>
      <c r="BQ45" s="102">
        <v>0</v>
      </c>
      <c r="BR45" s="102"/>
      <c r="BS45" s="102"/>
      <c r="BT45" s="102"/>
      <c r="BU45" s="102">
        <v>0</v>
      </c>
      <c r="BV45" s="102"/>
      <c r="BW45" s="102"/>
      <c r="BX45" s="102"/>
      <c r="BY45" s="102">
        <v>4</v>
      </c>
      <c r="BZ45" s="102"/>
      <c r="CA45" s="102"/>
      <c r="CB45" s="102"/>
      <c r="CC45" s="102">
        <v>137</v>
      </c>
      <c r="CD45" s="102"/>
      <c r="CE45" s="102"/>
      <c r="CF45" s="102"/>
      <c r="CG45" s="102">
        <v>629</v>
      </c>
      <c r="CH45" s="102"/>
      <c r="CI45" s="102"/>
      <c r="CJ45" s="102"/>
      <c r="CK45" s="101"/>
      <c r="CL45" s="101"/>
      <c r="CM45" s="101"/>
      <c r="CN45" s="101"/>
      <c r="CO45" s="101"/>
      <c r="CP45" s="101"/>
    </row>
    <row r="46" spans="2:94" s="95" customFormat="1" ht="15.75" customHeight="1">
      <c r="B46" s="106" t="s">
        <v>74</v>
      </c>
      <c r="C46" s="105"/>
      <c r="D46" s="104">
        <v>61</v>
      </c>
      <c r="E46" s="102"/>
      <c r="F46" s="102"/>
      <c r="G46" s="102"/>
      <c r="H46" s="102"/>
      <c r="I46" s="102">
        <v>58</v>
      </c>
      <c r="J46" s="102"/>
      <c r="K46" s="102"/>
      <c r="L46" s="102"/>
      <c r="M46" s="102"/>
      <c r="N46" s="102">
        <v>13</v>
      </c>
      <c r="O46" s="102"/>
      <c r="P46" s="102"/>
      <c r="Q46" s="102"/>
      <c r="R46" s="102">
        <v>12</v>
      </c>
      <c r="S46" s="102"/>
      <c r="T46" s="102"/>
      <c r="U46" s="102"/>
      <c r="V46" s="102">
        <v>11</v>
      </c>
      <c r="W46" s="102"/>
      <c r="X46" s="102"/>
      <c r="Y46" s="102"/>
      <c r="Z46" s="102">
        <v>9</v>
      </c>
      <c r="AA46" s="102"/>
      <c r="AB46" s="102"/>
      <c r="AC46" s="102"/>
      <c r="AD46" s="102">
        <v>8</v>
      </c>
      <c r="AE46" s="102"/>
      <c r="AF46" s="102"/>
      <c r="AG46" s="102"/>
      <c r="AH46" s="102">
        <v>5</v>
      </c>
      <c r="AI46" s="102"/>
      <c r="AJ46" s="102"/>
      <c r="AK46" s="102"/>
      <c r="AL46" s="102">
        <v>3</v>
      </c>
      <c r="AM46" s="102"/>
      <c r="AN46" s="102"/>
      <c r="AO46" s="102"/>
      <c r="AP46" s="102"/>
      <c r="AQ46" s="103">
        <v>3</v>
      </c>
      <c r="AR46" s="102">
        <v>3</v>
      </c>
      <c r="AS46" s="102"/>
      <c r="AT46" s="102"/>
      <c r="AU46" s="102"/>
      <c r="AV46" s="102">
        <v>0</v>
      </c>
      <c r="AW46" s="102"/>
      <c r="AX46" s="102"/>
      <c r="AY46" s="102"/>
      <c r="AZ46" s="102">
        <v>0</v>
      </c>
      <c r="BA46" s="102"/>
      <c r="BB46" s="102"/>
      <c r="BC46" s="102"/>
      <c r="BD46" s="102">
        <f>SUM(BI46:CJ46)</f>
        <v>0</v>
      </c>
      <c r="BE46" s="102"/>
      <c r="BF46" s="102"/>
      <c r="BG46" s="102"/>
      <c r="BH46" s="102"/>
      <c r="BI46" s="102">
        <v>0</v>
      </c>
      <c r="BJ46" s="102"/>
      <c r="BK46" s="102"/>
      <c r="BL46" s="102"/>
      <c r="BM46" s="102">
        <v>0</v>
      </c>
      <c r="BN46" s="102"/>
      <c r="BO46" s="102"/>
      <c r="BP46" s="102"/>
      <c r="BQ46" s="102">
        <v>0</v>
      </c>
      <c r="BR46" s="102"/>
      <c r="BS46" s="102"/>
      <c r="BT46" s="102"/>
      <c r="BU46" s="102">
        <v>0</v>
      </c>
      <c r="BV46" s="102"/>
      <c r="BW46" s="102"/>
      <c r="BX46" s="102"/>
      <c r="BY46" s="102">
        <v>0</v>
      </c>
      <c r="BZ46" s="102"/>
      <c r="CA46" s="102"/>
      <c r="CB46" s="102"/>
      <c r="CC46" s="102">
        <v>0</v>
      </c>
      <c r="CD46" s="102"/>
      <c r="CE46" s="102"/>
      <c r="CF46" s="102"/>
      <c r="CG46" s="102">
        <v>0</v>
      </c>
      <c r="CH46" s="102"/>
      <c r="CI46" s="102"/>
      <c r="CJ46" s="102"/>
      <c r="CK46" s="101"/>
      <c r="CL46" s="101"/>
      <c r="CM46" s="101"/>
      <c r="CN46" s="101"/>
      <c r="CO46" s="101"/>
      <c r="CP46" s="101"/>
    </row>
    <row r="47" spans="2:88" s="95" customFormat="1" ht="15.75" customHeight="1">
      <c r="B47" s="110"/>
      <c r="C47" s="109"/>
      <c r="D47" s="108"/>
      <c r="E47" s="108"/>
      <c r="F47" s="108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8"/>
      <c r="AQ47" s="108"/>
      <c r="AR47" s="107"/>
      <c r="AS47" s="107"/>
      <c r="AT47" s="107">
        <v>0</v>
      </c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</row>
    <row r="48" spans="2:88" s="95" customFormat="1" ht="15.75" customHeight="1">
      <c r="B48" s="110"/>
      <c r="C48" s="109"/>
      <c r="D48" s="108"/>
      <c r="E48" s="108"/>
      <c r="F48" s="108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108"/>
      <c r="AR48" s="107"/>
      <c r="AS48" s="107"/>
      <c r="AT48" s="107">
        <v>0</v>
      </c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pans="2:94" s="95" customFormat="1" ht="15.75" customHeight="1">
      <c r="B49" s="106" t="s">
        <v>73</v>
      </c>
      <c r="C49" s="105"/>
      <c r="D49" s="104">
        <f>SUM(I49,AL49,BD49)</f>
        <v>19</v>
      </c>
      <c r="E49" s="102"/>
      <c r="F49" s="102"/>
      <c r="G49" s="102"/>
      <c r="H49" s="102"/>
      <c r="I49" s="102">
        <f>SUM(N49:AK49)</f>
        <v>18</v>
      </c>
      <c r="J49" s="102"/>
      <c r="K49" s="102"/>
      <c r="L49" s="102"/>
      <c r="M49" s="102"/>
      <c r="N49" s="102">
        <v>3</v>
      </c>
      <c r="O49" s="102"/>
      <c r="P49" s="102"/>
      <c r="Q49" s="102"/>
      <c r="R49" s="102">
        <v>3</v>
      </c>
      <c r="S49" s="102"/>
      <c r="T49" s="102"/>
      <c r="U49" s="102"/>
      <c r="V49" s="102">
        <v>3</v>
      </c>
      <c r="W49" s="102"/>
      <c r="X49" s="102"/>
      <c r="Y49" s="102"/>
      <c r="Z49" s="102">
        <v>3</v>
      </c>
      <c r="AA49" s="102"/>
      <c r="AB49" s="102"/>
      <c r="AC49" s="102"/>
      <c r="AD49" s="102">
        <v>3</v>
      </c>
      <c r="AE49" s="102"/>
      <c r="AF49" s="102"/>
      <c r="AG49" s="102"/>
      <c r="AH49" s="102">
        <v>3</v>
      </c>
      <c r="AI49" s="102"/>
      <c r="AJ49" s="102"/>
      <c r="AK49" s="102"/>
      <c r="AL49" s="102">
        <f>SUM(AR49:BC49)</f>
        <v>1</v>
      </c>
      <c r="AM49" s="102"/>
      <c r="AN49" s="102"/>
      <c r="AO49" s="102"/>
      <c r="AP49" s="102"/>
      <c r="AQ49" s="103"/>
      <c r="AR49" s="102">
        <v>1</v>
      </c>
      <c r="AS49" s="102"/>
      <c r="AT49" s="102"/>
      <c r="AU49" s="102"/>
      <c r="AV49" s="102">
        <v>0</v>
      </c>
      <c r="AW49" s="102"/>
      <c r="AX49" s="102"/>
      <c r="AY49" s="102"/>
      <c r="AZ49" s="102">
        <v>0</v>
      </c>
      <c r="BA49" s="102"/>
      <c r="BB49" s="102"/>
      <c r="BC49" s="102"/>
      <c r="BD49" s="102">
        <f>SUM(BI49:CJ49)</f>
        <v>0</v>
      </c>
      <c r="BE49" s="102"/>
      <c r="BF49" s="102"/>
      <c r="BG49" s="102"/>
      <c r="BH49" s="102"/>
      <c r="BI49" s="102">
        <v>0</v>
      </c>
      <c r="BJ49" s="102"/>
      <c r="BK49" s="102"/>
      <c r="BL49" s="102"/>
      <c r="BM49" s="102">
        <v>0</v>
      </c>
      <c r="BN49" s="102"/>
      <c r="BO49" s="102"/>
      <c r="BP49" s="102"/>
      <c r="BQ49" s="102">
        <v>0</v>
      </c>
      <c r="BR49" s="102"/>
      <c r="BS49" s="102"/>
      <c r="BT49" s="102"/>
      <c r="BU49" s="102">
        <v>0</v>
      </c>
      <c r="BV49" s="102"/>
      <c r="BW49" s="102"/>
      <c r="BX49" s="102"/>
      <c r="BY49" s="102">
        <v>0</v>
      </c>
      <c r="BZ49" s="102"/>
      <c r="CA49" s="102"/>
      <c r="CB49" s="102"/>
      <c r="CC49" s="102">
        <v>0</v>
      </c>
      <c r="CD49" s="102"/>
      <c r="CE49" s="102"/>
      <c r="CF49" s="102"/>
      <c r="CG49" s="102">
        <v>0</v>
      </c>
      <c r="CH49" s="102"/>
      <c r="CI49" s="102"/>
      <c r="CJ49" s="102"/>
      <c r="CK49" s="101"/>
      <c r="CL49" s="101"/>
      <c r="CM49" s="101"/>
      <c r="CN49" s="100"/>
      <c r="CO49" s="100"/>
      <c r="CP49" s="100"/>
    </row>
    <row r="50" spans="2:94" s="95" customFormat="1" ht="15.75" customHeight="1">
      <c r="B50" s="99"/>
      <c r="C50" s="98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6"/>
      <c r="AQ50" s="96"/>
      <c r="AR50" s="97"/>
      <c r="AS50" s="97"/>
      <c r="AT50" s="97">
        <v>0</v>
      </c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6"/>
      <c r="CL50" s="96"/>
      <c r="CM50" s="96"/>
      <c r="CN50" s="96"/>
      <c r="CO50" s="96"/>
      <c r="CP50" s="96"/>
    </row>
    <row r="51" spans="42:93" ht="2.25" customHeight="1">
      <c r="AP51" s="94"/>
      <c r="AQ51" s="93"/>
      <c r="AT51" s="90">
        <v>0</v>
      </c>
      <c r="CJ51" s="93"/>
      <c r="CK51" s="93"/>
      <c r="CL51" s="93"/>
      <c r="CM51" s="93"/>
      <c r="CN51" s="93"/>
      <c r="CO51" s="93"/>
    </row>
    <row r="52" spans="42:93" ht="11.25">
      <c r="AP52" s="93"/>
      <c r="AQ52" s="93"/>
      <c r="AT52" s="90">
        <v>0</v>
      </c>
      <c r="CJ52" s="93"/>
      <c r="CK52" s="93"/>
      <c r="CL52" s="93"/>
      <c r="CM52" s="93"/>
      <c r="CN52" s="93"/>
      <c r="CO52" s="93"/>
    </row>
    <row r="53" ht="11.25">
      <c r="AT53" s="90">
        <v>0</v>
      </c>
    </row>
    <row r="54" ht="11.25">
      <c r="AT54" s="90">
        <v>0</v>
      </c>
    </row>
    <row r="55" ht="11.25">
      <c r="AT55" s="90">
        <v>0</v>
      </c>
    </row>
    <row r="56" ht="11.25">
      <c r="AT56" s="90">
        <v>0</v>
      </c>
    </row>
    <row r="57" ht="11.25">
      <c r="AT57" s="90">
        <v>0</v>
      </c>
    </row>
    <row r="58" ht="11.25">
      <c r="AT58" s="90">
        <v>0</v>
      </c>
    </row>
  </sheetData>
  <sheetProtection/>
  <mergeCells count="397">
    <mergeCell ref="CK5:CM5"/>
    <mergeCell ref="CK7:CM7"/>
    <mergeCell ref="CK8:CM8"/>
    <mergeCell ref="CK9:CM9"/>
    <mergeCell ref="CK12:CM12"/>
    <mergeCell ref="CE5:CG5"/>
    <mergeCell ref="CE7:CG7"/>
    <mergeCell ref="CE8:CG8"/>
    <mergeCell ref="CE9:CG9"/>
    <mergeCell ref="CE12:CG12"/>
    <mergeCell ref="CH5:CJ5"/>
    <mergeCell ref="CH7:CJ7"/>
    <mergeCell ref="CH8:CJ8"/>
    <mergeCell ref="CH9:CJ9"/>
    <mergeCell ref="CH12:CJ12"/>
    <mergeCell ref="BY5:CA5"/>
    <mergeCell ref="BY7:CA7"/>
    <mergeCell ref="BY8:CA8"/>
    <mergeCell ref="BY9:CA9"/>
    <mergeCell ref="BY12:CA12"/>
    <mergeCell ref="CB5:CD5"/>
    <mergeCell ref="CB7:CD7"/>
    <mergeCell ref="CB8:CD8"/>
    <mergeCell ref="CB9:CD9"/>
    <mergeCell ref="CB12:CD12"/>
    <mergeCell ref="BS5:BU5"/>
    <mergeCell ref="BS7:BU7"/>
    <mergeCell ref="BS8:BU8"/>
    <mergeCell ref="BS9:BU9"/>
    <mergeCell ref="BS12:BU12"/>
    <mergeCell ref="BV5:BX5"/>
    <mergeCell ref="BV7:BX7"/>
    <mergeCell ref="BV8:BX8"/>
    <mergeCell ref="BV9:BX9"/>
    <mergeCell ref="BV12:BX12"/>
    <mergeCell ref="BM5:BO5"/>
    <mergeCell ref="BM7:BO7"/>
    <mergeCell ref="BM8:BO8"/>
    <mergeCell ref="BM9:BO9"/>
    <mergeCell ref="BM12:BO12"/>
    <mergeCell ref="BP5:BR5"/>
    <mergeCell ref="BP7:BR7"/>
    <mergeCell ref="BP8:BR8"/>
    <mergeCell ref="BP9:BR9"/>
    <mergeCell ref="BP12:BR12"/>
    <mergeCell ref="BG5:BI5"/>
    <mergeCell ref="BG7:BI7"/>
    <mergeCell ref="BG8:BI8"/>
    <mergeCell ref="BG9:BI9"/>
    <mergeCell ref="BG12:BI12"/>
    <mergeCell ref="BJ5:BL5"/>
    <mergeCell ref="BJ7:BL7"/>
    <mergeCell ref="BJ8:BL8"/>
    <mergeCell ref="BJ9:BL9"/>
    <mergeCell ref="BJ12:BL12"/>
    <mergeCell ref="BA5:BC5"/>
    <mergeCell ref="BA7:BC7"/>
    <mergeCell ref="BA8:BC8"/>
    <mergeCell ref="BA9:BC9"/>
    <mergeCell ref="BA12:BC12"/>
    <mergeCell ref="BD5:BF5"/>
    <mergeCell ref="BD7:BF7"/>
    <mergeCell ref="BD8:BF8"/>
    <mergeCell ref="BD9:BF9"/>
    <mergeCell ref="BD12:BF12"/>
    <mergeCell ref="AU5:AW5"/>
    <mergeCell ref="AU7:AW7"/>
    <mergeCell ref="AU8:AW8"/>
    <mergeCell ref="AU9:AW9"/>
    <mergeCell ref="AU12:AW12"/>
    <mergeCell ref="AX5:AZ5"/>
    <mergeCell ref="AX7:AZ7"/>
    <mergeCell ref="AX8:AZ8"/>
    <mergeCell ref="AX9:AZ9"/>
    <mergeCell ref="AX12:AZ12"/>
    <mergeCell ref="AO5:AQ5"/>
    <mergeCell ref="AO7:AQ7"/>
    <mergeCell ref="AO8:AQ8"/>
    <mergeCell ref="AO9:AQ9"/>
    <mergeCell ref="AO12:AQ12"/>
    <mergeCell ref="AR5:AT5"/>
    <mergeCell ref="AR7:AT7"/>
    <mergeCell ref="AR8:AT8"/>
    <mergeCell ref="AR9:AT9"/>
    <mergeCell ref="AR12:AT12"/>
    <mergeCell ref="AI5:AK5"/>
    <mergeCell ref="AI7:AK7"/>
    <mergeCell ref="AI8:AK8"/>
    <mergeCell ref="AI9:AK9"/>
    <mergeCell ref="AI12:AK12"/>
    <mergeCell ref="AL5:AN5"/>
    <mergeCell ref="AL7:AN7"/>
    <mergeCell ref="AL8:AN8"/>
    <mergeCell ref="AL9:AN9"/>
    <mergeCell ref="AL12:AN12"/>
    <mergeCell ref="Z12:AB12"/>
    <mergeCell ref="AC12:AE12"/>
    <mergeCell ref="AF12:AH12"/>
    <mergeCell ref="AC7:AE7"/>
    <mergeCell ref="AC8:AE8"/>
    <mergeCell ref="Q5:S5"/>
    <mergeCell ref="T5:V5"/>
    <mergeCell ref="W5:Y5"/>
    <mergeCell ref="Z5:AB5"/>
    <mergeCell ref="AC5:AE5"/>
    <mergeCell ref="AF5:AH5"/>
    <mergeCell ref="H12:J12"/>
    <mergeCell ref="K12:M12"/>
    <mergeCell ref="N12:P12"/>
    <mergeCell ref="Q12:S12"/>
    <mergeCell ref="T12:V12"/>
    <mergeCell ref="W12:Y12"/>
    <mergeCell ref="AC9:AE9"/>
    <mergeCell ref="AF7:AH7"/>
    <mergeCell ref="AF8:AH8"/>
    <mergeCell ref="AF9:AH9"/>
    <mergeCell ref="W7:Y7"/>
    <mergeCell ref="W8:Y8"/>
    <mergeCell ref="W9:Y9"/>
    <mergeCell ref="Z7:AB7"/>
    <mergeCell ref="Z8:AB8"/>
    <mergeCell ref="Z9:AB9"/>
    <mergeCell ref="Q7:S7"/>
    <mergeCell ref="Q8:S8"/>
    <mergeCell ref="Q9:S9"/>
    <mergeCell ref="T7:V7"/>
    <mergeCell ref="T8:V8"/>
    <mergeCell ref="T9:V9"/>
    <mergeCell ref="H7:J7"/>
    <mergeCell ref="K7:M7"/>
    <mergeCell ref="N7:P7"/>
    <mergeCell ref="H8:J8"/>
    <mergeCell ref="H9:J9"/>
    <mergeCell ref="K8:M8"/>
    <mergeCell ref="K9:M9"/>
    <mergeCell ref="N8:P8"/>
    <mergeCell ref="N9:P9"/>
    <mergeCell ref="AZ40:BC40"/>
    <mergeCell ref="BD40:BH40"/>
    <mergeCell ref="D5:G5"/>
    <mergeCell ref="H5:J5"/>
    <mergeCell ref="K5:M5"/>
    <mergeCell ref="N5:P5"/>
    <mergeCell ref="D7:G7"/>
    <mergeCell ref="D8:G8"/>
    <mergeCell ref="D9:G9"/>
    <mergeCell ref="D12:G12"/>
    <mergeCell ref="Z40:AC40"/>
    <mergeCell ref="AD40:AG40"/>
    <mergeCell ref="AH40:AK40"/>
    <mergeCell ref="AL40:AP40"/>
    <mergeCell ref="AR40:AU40"/>
    <mergeCell ref="AV40:AY40"/>
    <mergeCell ref="B39:B40"/>
    <mergeCell ref="D39:H40"/>
    <mergeCell ref="I40:M40"/>
    <mergeCell ref="N40:Q40"/>
    <mergeCell ref="R40:U40"/>
    <mergeCell ref="V40:Y40"/>
    <mergeCell ref="BG21:BK21"/>
    <mergeCell ref="BL21:BP21"/>
    <mergeCell ref="BQ21:BU21"/>
    <mergeCell ref="BV21:BZ21"/>
    <mergeCell ref="CA21:CE21"/>
    <mergeCell ref="CF21:CJ21"/>
    <mergeCell ref="AC21:AG21"/>
    <mergeCell ref="AH21:AL21"/>
    <mergeCell ref="AM21:AQ21"/>
    <mergeCell ref="AR21:AV21"/>
    <mergeCell ref="AW21:BA21"/>
    <mergeCell ref="BB21:BF21"/>
    <mergeCell ref="BY3:CA3"/>
    <mergeCell ref="CB3:CD3"/>
    <mergeCell ref="CE3:CG3"/>
    <mergeCell ref="CH3:CJ3"/>
    <mergeCell ref="CK3:CM3"/>
    <mergeCell ref="D21:H21"/>
    <mergeCell ref="I21:M21"/>
    <mergeCell ref="N21:R21"/>
    <mergeCell ref="S21:W21"/>
    <mergeCell ref="X21:AB21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D3:G3"/>
    <mergeCell ref="H3:J3"/>
    <mergeCell ref="K3:M3"/>
    <mergeCell ref="N3:P3"/>
    <mergeCell ref="Q3:S3"/>
    <mergeCell ref="T3:V3"/>
    <mergeCell ref="D23:H23"/>
    <mergeCell ref="I23:M23"/>
    <mergeCell ref="N23:R23"/>
    <mergeCell ref="S23:W23"/>
    <mergeCell ref="X23:AB23"/>
    <mergeCell ref="AC23:AG23"/>
    <mergeCell ref="AH23:AL23"/>
    <mergeCell ref="AM23:AQ23"/>
    <mergeCell ref="AR23:AV23"/>
    <mergeCell ref="AW23:BA23"/>
    <mergeCell ref="BB23:BF23"/>
    <mergeCell ref="BG23:BK23"/>
    <mergeCell ref="BL23:BP23"/>
    <mergeCell ref="BQ23:BU23"/>
    <mergeCell ref="BV23:BZ23"/>
    <mergeCell ref="CA23:CE23"/>
    <mergeCell ref="CF23:CJ23"/>
    <mergeCell ref="D25:H25"/>
    <mergeCell ref="I25:M25"/>
    <mergeCell ref="N25:R25"/>
    <mergeCell ref="S25:W25"/>
    <mergeCell ref="X25:AB25"/>
    <mergeCell ref="AC25:AG25"/>
    <mergeCell ref="AH25:AL25"/>
    <mergeCell ref="AM25:AQ25"/>
    <mergeCell ref="AR25:AV25"/>
    <mergeCell ref="AW25:BA25"/>
    <mergeCell ref="BB25:BF25"/>
    <mergeCell ref="BG25:BK25"/>
    <mergeCell ref="BL25:BP25"/>
    <mergeCell ref="BQ25:BU25"/>
    <mergeCell ref="BV25:BZ25"/>
    <mergeCell ref="CA25:CE25"/>
    <mergeCell ref="CF25:CJ25"/>
    <mergeCell ref="D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W26:BA26"/>
    <mergeCell ref="BB26:BF26"/>
    <mergeCell ref="BG26:BK26"/>
    <mergeCell ref="BL26:BP26"/>
    <mergeCell ref="BQ26:BU26"/>
    <mergeCell ref="BV26:BZ26"/>
    <mergeCell ref="CA26:CE26"/>
    <mergeCell ref="CF26:CJ26"/>
    <mergeCell ref="D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AW27:BA27"/>
    <mergeCell ref="BB27:BF27"/>
    <mergeCell ref="BG27:BK27"/>
    <mergeCell ref="BL27:BP27"/>
    <mergeCell ref="BQ27:BU27"/>
    <mergeCell ref="BV27:BZ27"/>
    <mergeCell ref="CA27:CE27"/>
    <mergeCell ref="CF27:CJ27"/>
    <mergeCell ref="D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W30:BA30"/>
    <mergeCell ref="BB30:BF30"/>
    <mergeCell ref="BG30:BK30"/>
    <mergeCell ref="BL30:BP30"/>
    <mergeCell ref="BQ30:BU30"/>
    <mergeCell ref="BV30:BZ30"/>
    <mergeCell ref="CA30:CE30"/>
    <mergeCell ref="CF30:CJ30"/>
    <mergeCell ref="D42:H42"/>
    <mergeCell ref="I42:M42"/>
    <mergeCell ref="N42:Q42"/>
    <mergeCell ref="R42:U42"/>
    <mergeCell ref="V42:Y42"/>
    <mergeCell ref="Z42:AC42"/>
    <mergeCell ref="AD42:AG42"/>
    <mergeCell ref="AH42:AK42"/>
    <mergeCell ref="AL42:AP42"/>
    <mergeCell ref="AR42:AU42"/>
    <mergeCell ref="AV42:AY42"/>
    <mergeCell ref="AR44:AU44"/>
    <mergeCell ref="AV44:AY44"/>
    <mergeCell ref="BD44:BH44"/>
    <mergeCell ref="BI46:BL46"/>
    <mergeCell ref="BM46:BP46"/>
    <mergeCell ref="D44:H44"/>
    <mergeCell ref="I44:M44"/>
    <mergeCell ref="N44:Q44"/>
    <mergeCell ref="R44:U44"/>
    <mergeCell ref="V44:Y44"/>
    <mergeCell ref="D45:H45"/>
    <mergeCell ref="I45:M45"/>
    <mergeCell ref="N45:Q45"/>
    <mergeCell ref="R45:U45"/>
    <mergeCell ref="V45:Y45"/>
    <mergeCell ref="AL44:AP44"/>
    <mergeCell ref="Z44:AC44"/>
    <mergeCell ref="AD44:AG44"/>
    <mergeCell ref="AH44:AK44"/>
    <mergeCell ref="CG45:CJ45"/>
    <mergeCell ref="Z45:AC45"/>
    <mergeCell ref="AD45:AG45"/>
    <mergeCell ref="AH45:AK45"/>
    <mergeCell ref="AL45:AP45"/>
    <mergeCell ref="AR45:AU45"/>
    <mergeCell ref="AV45:AY45"/>
    <mergeCell ref="BM45:BP45"/>
    <mergeCell ref="BQ45:BT45"/>
    <mergeCell ref="BU45:BX45"/>
    <mergeCell ref="BD46:BH46"/>
    <mergeCell ref="D46:H46"/>
    <mergeCell ref="I46:M46"/>
    <mergeCell ref="N46:Q46"/>
    <mergeCell ref="R46:U46"/>
    <mergeCell ref="V46:Y46"/>
    <mergeCell ref="Z46:AC46"/>
    <mergeCell ref="AD46:AG46"/>
    <mergeCell ref="D49:H49"/>
    <mergeCell ref="I49:M49"/>
    <mergeCell ref="N49:Q49"/>
    <mergeCell ref="R49:U49"/>
    <mergeCell ref="V49:Y49"/>
    <mergeCell ref="AL46:AP46"/>
    <mergeCell ref="AH46:AK46"/>
    <mergeCell ref="Z49:AC49"/>
    <mergeCell ref="AD49:AG49"/>
    <mergeCell ref="AH49:AK49"/>
    <mergeCell ref="AL49:AP49"/>
    <mergeCell ref="AR49:AU49"/>
    <mergeCell ref="AV49:AY49"/>
    <mergeCell ref="AZ46:BC46"/>
    <mergeCell ref="AZ49:BC49"/>
    <mergeCell ref="BI45:BL45"/>
    <mergeCell ref="BD49:BH49"/>
    <mergeCell ref="BD45:BH45"/>
    <mergeCell ref="AR46:AU46"/>
    <mergeCell ref="AV46:AY46"/>
    <mergeCell ref="BQ40:BT40"/>
    <mergeCell ref="BU40:BX40"/>
    <mergeCell ref="BY40:CB40"/>
    <mergeCell ref="CC40:CF40"/>
    <mergeCell ref="AZ44:BC44"/>
    <mergeCell ref="AZ45:BC45"/>
    <mergeCell ref="BY45:CB45"/>
    <mergeCell ref="CC45:CF45"/>
    <mergeCell ref="BD42:BH42"/>
    <mergeCell ref="AZ42:BC42"/>
    <mergeCell ref="CG40:CJ40"/>
    <mergeCell ref="BI42:BL42"/>
    <mergeCell ref="BM42:BP42"/>
    <mergeCell ref="BQ42:BT42"/>
    <mergeCell ref="BU42:BX42"/>
    <mergeCell ref="BY42:CB42"/>
    <mergeCell ref="CC42:CF42"/>
    <mergeCell ref="CG42:CJ42"/>
    <mergeCell ref="BI40:BL40"/>
    <mergeCell ref="BM40:BP40"/>
    <mergeCell ref="CC46:CF46"/>
    <mergeCell ref="CG46:CJ46"/>
    <mergeCell ref="BI49:BL49"/>
    <mergeCell ref="BM49:BP49"/>
    <mergeCell ref="BQ49:BT49"/>
    <mergeCell ref="BU49:BX49"/>
    <mergeCell ref="BY49:CB49"/>
    <mergeCell ref="CC49:CF49"/>
    <mergeCell ref="CG49:CJ49"/>
    <mergeCell ref="CG44:CJ44"/>
    <mergeCell ref="BQ46:BT46"/>
    <mergeCell ref="BU46:BX46"/>
    <mergeCell ref="BI44:BL44"/>
    <mergeCell ref="BM44:BP44"/>
    <mergeCell ref="BQ44:BT44"/>
    <mergeCell ref="BU44:BX44"/>
    <mergeCell ref="BY44:CB44"/>
    <mergeCell ref="CC44:CF44"/>
    <mergeCell ref="BY46:CB46"/>
  </mergeCells>
  <printOptions/>
  <pageMargins left="0.7874015748031497" right="0.5905511811023623" top="0.7874015748031497" bottom="0.5905511811023623" header="0.5905511811023623" footer="0.3937007874015748"/>
  <pageSetup blackAndWhite="1" firstPageNumber="54" useFirstPageNumber="1" horizontalDpi="600" verticalDpi="600" orientation="portrait" pageOrder="overThenDown" paperSize="9" scale="96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SheetLayoutView="100" zoomScalePageLayoutView="0" workbookViewId="0" topLeftCell="A1">
      <pane xSplit="3" ySplit="3" topLeftCell="D4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34" customWidth="1"/>
    <col min="2" max="2" width="10.140625" style="194" customWidth="1"/>
    <col min="3" max="3" width="0.71875" style="34" customWidth="1"/>
    <col min="4" max="17" width="9.57421875" style="195" customWidth="1"/>
    <col min="18" max="18" width="0.71875" style="34" customWidth="1"/>
    <col min="19" max="19" width="10.140625" style="194" customWidth="1"/>
    <col min="20" max="20" width="0.71875" style="34" customWidth="1"/>
    <col min="21" max="21" width="9.00390625" style="34" customWidth="1"/>
    <col min="22" max="16384" width="9.00390625" style="44" customWidth="1"/>
  </cols>
  <sheetData>
    <row r="1" spans="1:21" s="88" customFormat="1" ht="15">
      <c r="A1" s="224"/>
      <c r="B1" s="224" t="s">
        <v>168</v>
      </c>
      <c r="C1" s="224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4"/>
      <c r="R1" s="224"/>
      <c r="S1" s="225" t="s">
        <v>100</v>
      </c>
      <c r="T1" s="224"/>
      <c r="U1" s="224"/>
    </row>
    <row r="2" ht="4.5" customHeight="1"/>
    <row r="3" spans="1:20" s="26" customFormat="1" ht="30" customHeight="1">
      <c r="A3" s="223"/>
      <c r="B3" s="218" t="s">
        <v>154</v>
      </c>
      <c r="C3" s="222"/>
      <c r="D3" s="28" t="s">
        <v>51</v>
      </c>
      <c r="E3" s="28" t="s">
        <v>167</v>
      </c>
      <c r="F3" s="221" t="s">
        <v>166</v>
      </c>
      <c r="G3" s="28" t="s">
        <v>165</v>
      </c>
      <c r="H3" s="220" t="s">
        <v>164</v>
      </c>
      <c r="I3" s="28" t="s">
        <v>163</v>
      </c>
      <c r="J3" s="28" t="s">
        <v>162</v>
      </c>
      <c r="K3" s="28" t="s">
        <v>161</v>
      </c>
      <c r="L3" s="28" t="s">
        <v>160</v>
      </c>
      <c r="M3" s="28" t="s">
        <v>159</v>
      </c>
      <c r="N3" s="28" t="s">
        <v>158</v>
      </c>
      <c r="O3" s="28" t="s">
        <v>157</v>
      </c>
      <c r="P3" s="28" t="s">
        <v>156</v>
      </c>
      <c r="Q3" s="28" t="s">
        <v>155</v>
      </c>
      <c r="R3" s="219"/>
      <c r="S3" s="218" t="s">
        <v>154</v>
      </c>
      <c r="T3" s="217"/>
    </row>
    <row r="4" spans="1:20" ht="13.5" customHeight="1">
      <c r="A4" s="41"/>
      <c r="B4" s="81"/>
      <c r="C4" s="80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01"/>
      <c r="S4" s="12"/>
      <c r="T4" s="64"/>
    </row>
    <row r="5" spans="1:21" s="57" customFormat="1" ht="13.5" customHeight="1">
      <c r="A5" s="69"/>
      <c r="B5" s="25" t="s">
        <v>77</v>
      </c>
      <c r="C5" s="215"/>
      <c r="D5" s="214">
        <v>6647</v>
      </c>
      <c r="E5" s="214">
        <v>1203</v>
      </c>
      <c r="F5" s="214">
        <v>285</v>
      </c>
      <c r="G5" s="214">
        <v>681</v>
      </c>
      <c r="H5" s="214">
        <v>1015</v>
      </c>
      <c r="I5" s="214">
        <v>1802</v>
      </c>
      <c r="J5" s="214">
        <v>1362</v>
      </c>
      <c r="K5" s="214">
        <v>299</v>
      </c>
      <c r="L5" s="214">
        <v>0</v>
      </c>
      <c r="M5" s="214">
        <v>0</v>
      </c>
      <c r="N5" s="214">
        <v>0</v>
      </c>
      <c r="O5" s="214">
        <v>0</v>
      </c>
      <c r="P5" s="214">
        <v>0</v>
      </c>
      <c r="Q5" s="214">
        <v>0</v>
      </c>
      <c r="R5" s="213"/>
      <c r="S5" s="212" t="str">
        <f>B5</f>
        <v>平成28年度</v>
      </c>
      <c r="T5" s="69"/>
      <c r="U5" s="68"/>
    </row>
    <row r="6" spans="1:20" ht="13.5" customHeight="1">
      <c r="A6" s="64"/>
      <c r="B6" s="12"/>
      <c r="C6" s="63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201"/>
      <c r="S6" s="12"/>
      <c r="T6" s="64"/>
    </row>
    <row r="7" spans="1:20" s="68" customFormat="1" ht="13.5" customHeight="1">
      <c r="A7" s="69"/>
      <c r="B7" s="9" t="s">
        <v>76</v>
      </c>
      <c r="C7" s="67"/>
      <c r="D7" s="203">
        <v>6652</v>
      </c>
      <c r="E7" s="203">
        <v>1267</v>
      </c>
      <c r="F7" s="203">
        <v>303</v>
      </c>
      <c r="G7" s="203">
        <v>687</v>
      </c>
      <c r="H7" s="203">
        <v>1068</v>
      </c>
      <c r="I7" s="203">
        <v>1729</v>
      </c>
      <c r="J7" s="203">
        <v>1307</v>
      </c>
      <c r="K7" s="203">
        <v>291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R7" s="206"/>
      <c r="S7" s="200" t="str">
        <f>B7</f>
        <v>平成29年度</v>
      </c>
      <c r="T7" s="69"/>
    </row>
    <row r="8" spans="1:21" s="57" customFormat="1" ht="13.5" customHeight="1">
      <c r="A8" s="69"/>
      <c r="B8" s="9" t="s">
        <v>46</v>
      </c>
      <c r="C8" s="67"/>
      <c r="D8" s="203">
        <v>6591</v>
      </c>
      <c r="E8" s="203">
        <v>1260</v>
      </c>
      <c r="F8" s="203">
        <v>296</v>
      </c>
      <c r="G8" s="203">
        <v>678</v>
      </c>
      <c r="H8" s="203">
        <v>1048</v>
      </c>
      <c r="I8" s="203">
        <v>1717</v>
      </c>
      <c r="J8" s="203">
        <v>1303</v>
      </c>
      <c r="K8" s="203">
        <v>289</v>
      </c>
      <c r="L8" s="202">
        <v>0</v>
      </c>
      <c r="M8" s="202">
        <v>0</v>
      </c>
      <c r="N8" s="202">
        <v>0</v>
      </c>
      <c r="O8" s="202">
        <v>0</v>
      </c>
      <c r="P8" s="202">
        <v>0</v>
      </c>
      <c r="Q8" s="202">
        <v>0</v>
      </c>
      <c r="R8" s="206"/>
      <c r="S8" s="200" t="str">
        <f>B8</f>
        <v>公立</v>
      </c>
      <c r="T8" s="69"/>
      <c r="U8" s="68"/>
    </row>
    <row r="9" spans="1:21" s="57" customFormat="1" ht="13.5" customHeight="1">
      <c r="A9" s="69"/>
      <c r="B9" s="9" t="s">
        <v>45</v>
      </c>
      <c r="C9" s="67"/>
      <c r="D9" s="203">
        <v>61</v>
      </c>
      <c r="E9" s="203">
        <v>7</v>
      </c>
      <c r="F9" s="203">
        <v>7</v>
      </c>
      <c r="G9" s="203">
        <v>9</v>
      </c>
      <c r="H9" s="203">
        <v>20</v>
      </c>
      <c r="I9" s="203">
        <v>12</v>
      </c>
      <c r="J9" s="202">
        <v>4</v>
      </c>
      <c r="K9" s="202">
        <v>2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6"/>
      <c r="S9" s="200" t="str">
        <f>B9</f>
        <v>私立</v>
      </c>
      <c r="T9" s="69"/>
      <c r="U9" s="68"/>
    </row>
    <row r="10" spans="1:20" ht="13.5" customHeight="1">
      <c r="A10" s="64"/>
      <c r="B10" s="12"/>
      <c r="C10" s="63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201"/>
      <c r="S10" s="12"/>
      <c r="T10" s="64"/>
    </row>
    <row r="11" spans="1:20" ht="13.5" customHeight="1">
      <c r="A11" s="64"/>
      <c r="B11" s="12" t="s">
        <v>44</v>
      </c>
      <c r="C11" s="63"/>
      <c r="D11" s="207">
        <v>537</v>
      </c>
      <c r="E11" s="207">
        <v>68</v>
      </c>
      <c r="F11" s="207">
        <v>16</v>
      </c>
      <c r="G11" s="207">
        <v>28</v>
      </c>
      <c r="H11" s="207">
        <v>59</v>
      </c>
      <c r="I11" s="207">
        <v>165</v>
      </c>
      <c r="J11" s="207">
        <v>161</v>
      </c>
      <c r="K11" s="207">
        <v>40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201"/>
      <c r="S11" s="204" t="str">
        <f>B11</f>
        <v>水戸市</v>
      </c>
      <c r="T11" s="64"/>
    </row>
    <row r="12" spans="1:20" ht="13.5" customHeight="1">
      <c r="A12" s="64"/>
      <c r="B12" s="12" t="s">
        <v>43</v>
      </c>
      <c r="C12" s="63"/>
      <c r="D12" s="207">
        <v>390</v>
      </c>
      <c r="E12" s="207">
        <v>91</v>
      </c>
      <c r="F12" s="207">
        <v>15</v>
      </c>
      <c r="G12" s="207">
        <v>21</v>
      </c>
      <c r="H12" s="207">
        <v>67</v>
      </c>
      <c r="I12" s="207">
        <v>128</v>
      </c>
      <c r="J12" s="207">
        <v>43</v>
      </c>
      <c r="K12" s="207">
        <v>25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201"/>
      <c r="S12" s="204" t="str">
        <f>B12</f>
        <v>日立市</v>
      </c>
      <c r="T12" s="64"/>
    </row>
    <row r="13" spans="1:20" ht="13.5" customHeight="1">
      <c r="A13" s="64"/>
      <c r="B13" s="12" t="s">
        <v>42</v>
      </c>
      <c r="C13" s="63"/>
      <c r="D13" s="207">
        <v>292</v>
      </c>
      <c r="E13" s="207">
        <v>47</v>
      </c>
      <c r="F13" s="207">
        <v>13</v>
      </c>
      <c r="G13" s="207">
        <v>17</v>
      </c>
      <c r="H13" s="207">
        <v>40</v>
      </c>
      <c r="I13" s="207">
        <v>91</v>
      </c>
      <c r="J13" s="207">
        <v>72</v>
      </c>
      <c r="K13" s="207">
        <v>12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201"/>
      <c r="S13" s="204" t="str">
        <f>B13</f>
        <v>土浦市</v>
      </c>
      <c r="T13" s="64"/>
    </row>
    <row r="14" spans="1:20" ht="13.5" customHeight="1">
      <c r="A14" s="64"/>
      <c r="B14" s="12" t="s">
        <v>41</v>
      </c>
      <c r="C14" s="63"/>
      <c r="D14" s="207">
        <v>343</v>
      </c>
      <c r="E14" s="207">
        <v>86</v>
      </c>
      <c r="F14" s="207">
        <v>11</v>
      </c>
      <c r="G14" s="207">
        <v>29</v>
      </c>
      <c r="H14" s="207">
        <v>72</v>
      </c>
      <c r="I14" s="207">
        <v>82</v>
      </c>
      <c r="J14" s="207">
        <v>35</v>
      </c>
      <c r="K14" s="207">
        <v>28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201"/>
      <c r="S14" s="204" t="str">
        <f>B14</f>
        <v>古河市</v>
      </c>
      <c r="T14" s="64"/>
    </row>
    <row r="15" spans="1:20" ht="13.5" customHeight="1">
      <c r="A15" s="64"/>
      <c r="B15" s="12" t="s">
        <v>40</v>
      </c>
      <c r="C15" s="63"/>
      <c r="D15" s="207">
        <v>176</v>
      </c>
      <c r="E15" s="207">
        <v>37</v>
      </c>
      <c r="F15" s="207">
        <v>21</v>
      </c>
      <c r="G15" s="207">
        <v>32</v>
      </c>
      <c r="H15" s="207">
        <v>20</v>
      </c>
      <c r="I15" s="207">
        <v>25</v>
      </c>
      <c r="J15" s="207">
        <v>29</v>
      </c>
      <c r="K15" s="207">
        <v>12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201"/>
      <c r="S15" s="204" t="str">
        <f>B15</f>
        <v>石岡市</v>
      </c>
      <c r="T15" s="64"/>
    </row>
    <row r="16" spans="1:20" ht="13.5" customHeight="1">
      <c r="A16" s="64"/>
      <c r="B16" s="12" t="s">
        <v>39</v>
      </c>
      <c r="C16" s="63"/>
      <c r="D16" s="207">
        <v>128</v>
      </c>
      <c r="E16" s="207">
        <v>32</v>
      </c>
      <c r="F16" s="207">
        <v>6</v>
      </c>
      <c r="G16" s="207">
        <v>5</v>
      </c>
      <c r="H16" s="207">
        <v>17</v>
      </c>
      <c r="I16" s="207">
        <v>35</v>
      </c>
      <c r="J16" s="207">
        <v>31</v>
      </c>
      <c r="K16" s="207">
        <v>2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201"/>
      <c r="S16" s="204" t="str">
        <f>B16</f>
        <v>結城市</v>
      </c>
      <c r="T16" s="64"/>
    </row>
    <row r="17" spans="1:20" ht="13.5" customHeight="1">
      <c r="A17" s="64"/>
      <c r="B17" s="12" t="s">
        <v>38</v>
      </c>
      <c r="C17" s="63"/>
      <c r="D17" s="207">
        <v>165</v>
      </c>
      <c r="E17" s="207">
        <v>26</v>
      </c>
      <c r="F17" s="207">
        <v>6</v>
      </c>
      <c r="G17" s="207">
        <v>11</v>
      </c>
      <c r="H17" s="207">
        <v>32</v>
      </c>
      <c r="I17" s="207">
        <v>42</v>
      </c>
      <c r="J17" s="207">
        <v>45</v>
      </c>
      <c r="K17" s="207">
        <v>3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201"/>
      <c r="S17" s="204" t="str">
        <f>B17</f>
        <v>龍ケ崎市</v>
      </c>
      <c r="T17" s="64"/>
    </row>
    <row r="18" spans="1:20" ht="13.5" customHeight="1">
      <c r="A18" s="64"/>
      <c r="B18" s="12" t="s">
        <v>37</v>
      </c>
      <c r="C18" s="63"/>
      <c r="D18" s="207">
        <v>108</v>
      </c>
      <c r="E18" s="207">
        <v>24</v>
      </c>
      <c r="F18" s="207">
        <v>2</v>
      </c>
      <c r="G18" s="207">
        <v>13</v>
      </c>
      <c r="H18" s="207">
        <v>25</v>
      </c>
      <c r="I18" s="207">
        <v>19</v>
      </c>
      <c r="J18" s="207">
        <v>20</v>
      </c>
      <c r="K18" s="207">
        <v>5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201"/>
      <c r="S18" s="204" t="str">
        <f>B18</f>
        <v>下妻市</v>
      </c>
      <c r="T18" s="64"/>
    </row>
    <row r="19" spans="1:20" ht="13.5" customHeight="1">
      <c r="A19" s="64"/>
      <c r="B19" s="12" t="s">
        <v>36</v>
      </c>
      <c r="C19" s="63"/>
      <c r="D19" s="207">
        <v>162</v>
      </c>
      <c r="E19" s="207">
        <v>35</v>
      </c>
      <c r="F19" s="207">
        <v>9</v>
      </c>
      <c r="G19" s="207">
        <v>23</v>
      </c>
      <c r="H19" s="207">
        <v>35</v>
      </c>
      <c r="I19" s="207">
        <v>39</v>
      </c>
      <c r="J19" s="207">
        <v>11</v>
      </c>
      <c r="K19" s="207">
        <v>10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201"/>
      <c r="S19" s="204" t="str">
        <f>B19</f>
        <v>常総市</v>
      </c>
      <c r="T19" s="64"/>
    </row>
    <row r="20" spans="1:20" ht="13.5" customHeight="1">
      <c r="A20" s="64"/>
      <c r="B20" s="12" t="s">
        <v>35</v>
      </c>
      <c r="C20" s="63"/>
      <c r="D20" s="207">
        <v>119</v>
      </c>
      <c r="E20" s="207">
        <v>27</v>
      </c>
      <c r="F20" s="207">
        <v>20</v>
      </c>
      <c r="G20" s="207">
        <v>25</v>
      </c>
      <c r="H20" s="207">
        <v>23</v>
      </c>
      <c r="I20" s="207">
        <v>15</v>
      </c>
      <c r="J20" s="207">
        <v>9</v>
      </c>
      <c r="K20" s="207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201"/>
      <c r="S20" s="204" t="str">
        <f>B20</f>
        <v>常陸太田市</v>
      </c>
      <c r="T20" s="64"/>
    </row>
    <row r="21" spans="1:20" ht="13.5" customHeight="1">
      <c r="A21" s="64"/>
      <c r="B21" s="12" t="s">
        <v>34</v>
      </c>
      <c r="C21" s="63"/>
      <c r="D21" s="207">
        <v>53</v>
      </c>
      <c r="E21" s="207">
        <v>11</v>
      </c>
      <c r="F21" s="207">
        <v>0</v>
      </c>
      <c r="G21" s="207">
        <v>1</v>
      </c>
      <c r="H21" s="207">
        <v>9</v>
      </c>
      <c r="I21" s="207">
        <v>15</v>
      </c>
      <c r="J21" s="207">
        <v>14</v>
      </c>
      <c r="K21" s="207">
        <v>3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201"/>
      <c r="S21" s="204" t="str">
        <f>B21</f>
        <v>高萩市</v>
      </c>
      <c r="T21" s="64"/>
    </row>
    <row r="22" spans="1:20" ht="13.5" customHeight="1">
      <c r="A22" s="64"/>
      <c r="B22" s="12" t="s">
        <v>33</v>
      </c>
      <c r="C22" s="63"/>
      <c r="D22" s="207">
        <v>95</v>
      </c>
      <c r="E22" s="207">
        <v>16</v>
      </c>
      <c r="F22" s="207">
        <v>6</v>
      </c>
      <c r="G22" s="207">
        <v>18</v>
      </c>
      <c r="H22" s="207">
        <v>17</v>
      </c>
      <c r="I22" s="207">
        <v>21</v>
      </c>
      <c r="J22" s="207">
        <v>9</v>
      </c>
      <c r="K22" s="207">
        <v>8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201"/>
      <c r="S22" s="204" t="str">
        <f>B22</f>
        <v>北茨城市</v>
      </c>
      <c r="T22" s="64"/>
    </row>
    <row r="23" spans="1:20" ht="13.5" customHeight="1">
      <c r="A23" s="64"/>
      <c r="B23" s="12" t="s">
        <v>32</v>
      </c>
      <c r="C23" s="63"/>
      <c r="D23" s="207">
        <v>145</v>
      </c>
      <c r="E23" s="207">
        <v>20</v>
      </c>
      <c r="F23" s="207">
        <v>1</v>
      </c>
      <c r="G23" s="207">
        <v>13</v>
      </c>
      <c r="H23" s="207">
        <v>33</v>
      </c>
      <c r="I23" s="207">
        <v>29</v>
      </c>
      <c r="J23" s="207">
        <v>37</v>
      </c>
      <c r="K23" s="207">
        <v>12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201"/>
      <c r="S23" s="204" t="str">
        <f>B23</f>
        <v>笠間市</v>
      </c>
      <c r="T23" s="64"/>
    </row>
    <row r="24" spans="1:20" ht="13.5" customHeight="1">
      <c r="A24" s="64"/>
      <c r="B24" s="12" t="s">
        <v>31</v>
      </c>
      <c r="C24" s="63"/>
      <c r="D24" s="207">
        <v>228</v>
      </c>
      <c r="E24" s="207">
        <v>46</v>
      </c>
      <c r="F24" s="207">
        <v>9</v>
      </c>
      <c r="G24" s="207">
        <v>12</v>
      </c>
      <c r="H24" s="207">
        <v>41</v>
      </c>
      <c r="I24" s="207">
        <v>68</v>
      </c>
      <c r="J24" s="207">
        <v>41</v>
      </c>
      <c r="K24" s="207">
        <v>11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201"/>
      <c r="S24" s="204" t="str">
        <f>B24</f>
        <v>取手市</v>
      </c>
      <c r="T24" s="64"/>
    </row>
    <row r="25" spans="1:20" ht="13.5" customHeight="1">
      <c r="A25" s="64"/>
      <c r="B25" s="12" t="s">
        <v>30</v>
      </c>
      <c r="C25" s="63"/>
      <c r="D25" s="207">
        <v>177</v>
      </c>
      <c r="E25" s="207">
        <v>25</v>
      </c>
      <c r="F25" s="207">
        <v>1</v>
      </c>
      <c r="G25" s="207">
        <v>0</v>
      </c>
      <c r="H25" s="207">
        <v>10</v>
      </c>
      <c r="I25" s="207">
        <v>52</v>
      </c>
      <c r="J25" s="207">
        <v>79</v>
      </c>
      <c r="K25" s="207">
        <v>10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201"/>
      <c r="S25" s="204" t="str">
        <f>B25</f>
        <v>牛久市</v>
      </c>
      <c r="T25" s="64"/>
    </row>
    <row r="26" spans="1:20" ht="13.5" customHeight="1">
      <c r="A26" s="64"/>
      <c r="B26" s="12" t="s">
        <v>29</v>
      </c>
      <c r="C26" s="63"/>
      <c r="D26" s="207">
        <v>513</v>
      </c>
      <c r="E26" s="207">
        <v>75</v>
      </c>
      <c r="F26" s="207">
        <v>18</v>
      </c>
      <c r="G26" s="207">
        <v>39</v>
      </c>
      <c r="H26" s="207">
        <v>66</v>
      </c>
      <c r="I26" s="207">
        <v>152</v>
      </c>
      <c r="J26" s="207">
        <v>134</v>
      </c>
      <c r="K26" s="207">
        <v>29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201"/>
      <c r="S26" s="204" t="str">
        <f>B26</f>
        <v>つくば市</v>
      </c>
      <c r="T26" s="64"/>
    </row>
    <row r="27" spans="1:20" ht="13.5" customHeight="1">
      <c r="A27" s="64"/>
      <c r="B27" s="12" t="s">
        <v>28</v>
      </c>
      <c r="C27" s="63"/>
      <c r="D27" s="207">
        <v>341</v>
      </c>
      <c r="E27" s="207">
        <v>49</v>
      </c>
      <c r="F27" s="207">
        <v>8</v>
      </c>
      <c r="G27" s="207">
        <v>10</v>
      </c>
      <c r="H27" s="207">
        <v>17</v>
      </c>
      <c r="I27" s="207">
        <v>119</v>
      </c>
      <c r="J27" s="207">
        <v>129</v>
      </c>
      <c r="K27" s="207">
        <v>9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201"/>
      <c r="S27" s="204" t="str">
        <f>B27</f>
        <v>ひたちなか市</v>
      </c>
      <c r="T27" s="64"/>
    </row>
    <row r="28" spans="1:20" ht="13.5" customHeight="1">
      <c r="A28" s="64"/>
      <c r="B28" s="12" t="s">
        <v>27</v>
      </c>
      <c r="C28" s="63"/>
      <c r="D28" s="207">
        <v>169</v>
      </c>
      <c r="E28" s="207">
        <v>33</v>
      </c>
      <c r="F28" s="207">
        <v>3</v>
      </c>
      <c r="G28" s="207">
        <v>27</v>
      </c>
      <c r="H28" s="207">
        <v>48</v>
      </c>
      <c r="I28" s="207">
        <v>41</v>
      </c>
      <c r="J28" s="207">
        <v>14</v>
      </c>
      <c r="K28" s="207">
        <v>3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201"/>
      <c r="S28" s="204" t="str">
        <f>B28</f>
        <v>鹿嶋市</v>
      </c>
      <c r="T28" s="64"/>
    </row>
    <row r="29" spans="1:20" ht="13.5" customHeight="1">
      <c r="A29" s="64"/>
      <c r="B29" s="12" t="s">
        <v>26</v>
      </c>
      <c r="C29" s="63"/>
      <c r="D29" s="207">
        <v>69</v>
      </c>
      <c r="E29" s="207">
        <v>17</v>
      </c>
      <c r="F29" s="207">
        <v>3</v>
      </c>
      <c r="G29" s="207">
        <v>9</v>
      </c>
      <c r="H29" s="207">
        <v>17</v>
      </c>
      <c r="I29" s="207">
        <v>11</v>
      </c>
      <c r="J29" s="207">
        <v>10</v>
      </c>
      <c r="K29" s="207">
        <v>2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201"/>
      <c r="S29" s="204" t="str">
        <f>B29</f>
        <v>潮来市</v>
      </c>
      <c r="T29" s="64"/>
    </row>
    <row r="30" spans="1:20" ht="13.5" customHeight="1">
      <c r="A30" s="64"/>
      <c r="B30" s="12" t="s">
        <v>25</v>
      </c>
      <c r="C30" s="63"/>
      <c r="D30" s="207">
        <v>171</v>
      </c>
      <c r="E30" s="207">
        <v>28</v>
      </c>
      <c r="F30" s="207">
        <v>7</v>
      </c>
      <c r="G30" s="207">
        <v>0</v>
      </c>
      <c r="H30" s="207">
        <v>17</v>
      </c>
      <c r="I30" s="207">
        <v>58</v>
      </c>
      <c r="J30" s="207">
        <v>60</v>
      </c>
      <c r="K30" s="207">
        <v>1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201"/>
      <c r="S30" s="204" t="str">
        <f>B30</f>
        <v>守谷市</v>
      </c>
      <c r="T30" s="64"/>
    </row>
    <row r="31" spans="1:20" ht="13.5" customHeight="1">
      <c r="A31" s="64"/>
      <c r="B31" s="14" t="s">
        <v>24</v>
      </c>
      <c r="C31" s="63"/>
      <c r="D31" s="207">
        <v>92</v>
      </c>
      <c r="E31" s="207">
        <v>16</v>
      </c>
      <c r="F31" s="207">
        <v>6</v>
      </c>
      <c r="G31" s="207">
        <v>21</v>
      </c>
      <c r="H31" s="207">
        <v>24</v>
      </c>
      <c r="I31" s="207">
        <v>13</v>
      </c>
      <c r="J31" s="207">
        <v>9</v>
      </c>
      <c r="K31" s="207">
        <v>3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201"/>
      <c r="S31" s="204" t="str">
        <f>B31</f>
        <v>常陸大宮市</v>
      </c>
      <c r="T31" s="64"/>
    </row>
    <row r="32" spans="1:20" ht="13.5" customHeight="1">
      <c r="A32" s="64"/>
      <c r="B32" s="14" t="s">
        <v>23</v>
      </c>
      <c r="C32" s="63"/>
      <c r="D32" s="207">
        <v>118</v>
      </c>
      <c r="E32" s="207">
        <v>22</v>
      </c>
      <c r="F32" s="207">
        <v>4</v>
      </c>
      <c r="G32" s="207">
        <v>7</v>
      </c>
      <c r="H32" s="207">
        <v>19</v>
      </c>
      <c r="I32" s="207">
        <v>37</v>
      </c>
      <c r="J32" s="207">
        <v>21</v>
      </c>
      <c r="K32" s="207">
        <v>8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201"/>
      <c r="S32" s="204" t="str">
        <f>B32</f>
        <v>那珂市</v>
      </c>
      <c r="T32" s="64"/>
    </row>
    <row r="33" spans="1:20" ht="13.5" customHeight="1">
      <c r="A33" s="64"/>
      <c r="B33" s="14" t="s">
        <v>22</v>
      </c>
      <c r="C33" s="63"/>
      <c r="D33" s="207">
        <v>246</v>
      </c>
      <c r="E33" s="207">
        <v>56</v>
      </c>
      <c r="F33" s="207">
        <v>5</v>
      </c>
      <c r="G33" s="207">
        <v>37</v>
      </c>
      <c r="H33" s="207">
        <v>38</v>
      </c>
      <c r="I33" s="207">
        <v>75</v>
      </c>
      <c r="J33" s="207">
        <v>32</v>
      </c>
      <c r="K33" s="207">
        <v>3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201"/>
      <c r="S33" s="204" t="str">
        <f>B33</f>
        <v>筑西市</v>
      </c>
      <c r="T33" s="64"/>
    </row>
    <row r="34" spans="1:20" ht="13.5" customHeight="1">
      <c r="A34" s="64"/>
      <c r="B34" s="14" t="s">
        <v>21</v>
      </c>
      <c r="C34" s="63"/>
      <c r="D34" s="207">
        <v>142</v>
      </c>
      <c r="E34" s="207">
        <v>34</v>
      </c>
      <c r="F34" s="207">
        <v>6</v>
      </c>
      <c r="G34" s="207">
        <v>21</v>
      </c>
      <c r="H34" s="207">
        <v>30</v>
      </c>
      <c r="I34" s="207">
        <v>31</v>
      </c>
      <c r="J34" s="207">
        <v>11</v>
      </c>
      <c r="K34" s="207">
        <v>9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201"/>
      <c r="S34" s="204" t="str">
        <f>B34</f>
        <v>坂東市</v>
      </c>
      <c r="T34" s="64"/>
    </row>
    <row r="35" spans="1:20" ht="13.5" customHeight="1">
      <c r="A35" s="64"/>
      <c r="B35" s="14" t="s">
        <v>20</v>
      </c>
      <c r="C35" s="63"/>
      <c r="D35" s="207">
        <v>96</v>
      </c>
      <c r="E35" s="207">
        <v>22</v>
      </c>
      <c r="F35" s="207">
        <v>11</v>
      </c>
      <c r="G35" s="207">
        <v>19</v>
      </c>
      <c r="H35" s="207">
        <v>13</v>
      </c>
      <c r="I35" s="207">
        <v>18</v>
      </c>
      <c r="J35" s="207">
        <v>12</v>
      </c>
      <c r="K35" s="207">
        <v>1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201"/>
      <c r="S35" s="204" t="str">
        <f>B35</f>
        <v>稲敷市</v>
      </c>
      <c r="T35" s="64"/>
    </row>
    <row r="36" spans="1:20" ht="13.5" customHeight="1">
      <c r="A36" s="64"/>
      <c r="B36" s="211" t="s">
        <v>19</v>
      </c>
      <c r="C36" s="63"/>
      <c r="D36" s="207">
        <v>107</v>
      </c>
      <c r="E36" s="207">
        <v>24</v>
      </c>
      <c r="F36" s="207">
        <v>12</v>
      </c>
      <c r="G36" s="207">
        <v>12</v>
      </c>
      <c r="H36" s="207">
        <v>12</v>
      </c>
      <c r="I36" s="207">
        <v>27</v>
      </c>
      <c r="J36" s="207">
        <v>16</v>
      </c>
      <c r="K36" s="207">
        <v>4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201"/>
      <c r="S36" s="210" t="str">
        <f>B36</f>
        <v>かすみがうら市</v>
      </c>
      <c r="T36" s="64"/>
    </row>
    <row r="37" spans="1:20" ht="13.5" customHeight="1">
      <c r="A37" s="64"/>
      <c r="B37" s="14" t="s">
        <v>18</v>
      </c>
      <c r="C37" s="63"/>
      <c r="D37" s="207">
        <v>100</v>
      </c>
      <c r="E37" s="207">
        <v>22</v>
      </c>
      <c r="F37" s="207">
        <v>3</v>
      </c>
      <c r="G37" s="207">
        <v>21</v>
      </c>
      <c r="H37" s="207">
        <v>17</v>
      </c>
      <c r="I37" s="207">
        <v>21</v>
      </c>
      <c r="J37" s="207">
        <v>14</v>
      </c>
      <c r="K37" s="207">
        <v>2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201"/>
      <c r="S37" s="204" t="str">
        <f>B37</f>
        <v>桜川市</v>
      </c>
      <c r="T37" s="64"/>
    </row>
    <row r="38" spans="1:21" s="57" customFormat="1" ht="13.5" customHeight="1">
      <c r="A38" s="69"/>
      <c r="B38" s="14" t="s">
        <v>17</v>
      </c>
      <c r="C38" s="67"/>
      <c r="D38" s="207">
        <v>265</v>
      </c>
      <c r="E38" s="207">
        <v>67</v>
      </c>
      <c r="F38" s="207">
        <v>5</v>
      </c>
      <c r="G38" s="207">
        <v>34</v>
      </c>
      <c r="H38" s="207">
        <v>44</v>
      </c>
      <c r="I38" s="207">
        <v>92</v>
      </c>
      <c r="J38" s="207">
        <v>22</v>
      </c>
      <c r="K38" s="207">
        <v>1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206"/>
      <c r="S38" s="204" t="str">
        <f>B38</f>
        <v>神栖市</v>
      </c>
      <c r="T38" s="69"/>
      <c r="U38" s="68"/>
    </row>
    <row r="39" spans="1:20" s="68" customFormat="1" ht="13.5" customHeight="1">
      <c r="A39" s="69"/>
      <c r="B39" s="14" t="s">
        <v>16</v>
      </c>
      <c r="C39" s="67"/>
      <c r="D39" s="207">
        <v>72</v>
      </c>
      <c r="E39" s="207">
        <v>20</v>
      </c>
      <c r="F39" s="207">
        <v>0</v>
      </c>
      <c r="G39" s="207">
        <v>0</v>
      </c>
      <c r="H39" s="207">
        <v>16</v>
      </c>
      <c r="I39" s="207">
        <v>20</v>
      </c>
      <c r="J39" s="207">
        <v>14</v>
      </c>
      <c r="K39" s="207">
        <v>2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206"/>
      <c r="S39" s="204" t="str">
        <f>B39</f>
        <v>行方市</v>
      </c>
      <c r="T39" s="69"/>
    </row>
    <row r="40" spans="1:21" s="57" customFormat="1" ht="13.5" customHeight="1">
      <c r="A40" s="69"/>
      <c r="B40" s="14" t="s">
        <v>15</v>
      </c>
      <c r="C40" s="67"/>
      <c r="D40" s="207">
        <v>138</v>
      </c>
      <c r="E40" s="207">
        <v>36</v>
      </c>
      <c r="F40" s="207">
        <v>16</v>
      </c>
      <c r="G40" s="207">
        <v>36</v>
      </c>
      <c r="H40" s="207">
        <v>20</v>
      </c>
      <c r="I40" s="207">
        <v>16</v>
      </c>
      <c r="J40" s="207">
        <v>12</v>
      </c>
      <c r="K40" s="207">
        <v>2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206"/>
      <c r="S40" s="204" t="str">
        <f>B40</f>
        <v>鉾田市</v>
      </c>
      <c r="T40" s="69"/>
      <c r="U40" s="68"/>
    </row>
    <row r="41" spans="1:20" ht="13.5" customHeight="1">
      <c r="A41" s="64"/>
      <c r="B41" s="211" t="s">
        <v>14</v>
      </c>
      <c r="C41" s="63"/>
      <c r="D41" s="207">
        <v>143</v>
      </c>
      <c r="E41" s="207">
        <v>13</v>
      </c>
      <c r="F41" s="207">
        <v>16</v>
      </c>
      <c r="G41" s="207">
        <v>29</v>
      </c>
      <c r="H41" s="207">
        <v>24</v>
      </c>
      <c r="I41" s="207">
        <v>28</v>
      </c>
      <c r="J41" s="207">
        <v>33</v>
      </c>
      <c r="K41" s="207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201"/>
      <c r="S41" s="210" t="str">
        <f>B41</f>
        <v>つくばみらい市</v>
      </c>
      <c r="T41" s="64"/>
    </row>
    <row r="42" spans="1:20" ht="13.5" customHeight="1">
      <c r="A42" s="64"/>
      <c r="B42" s="14" t="s">
        <v>13</v>
      </c>
      <c r="C42" s="63"/>
      <c r="D42" s="207">
        <v>133</v>
      </c>
      <c r="E42" s="207">
        <v>30</v>
      </c>
      <c r="F42" s="207">
        <v>3</v>
      </c>
      <c r="G42" s="207">
        <v>22</v>
      </c>
      <c r="H42" s="207">
        <v>33</v>
      </c>
      <c r="I42" s="207">
        <v>27</v>
      </c>
      <c r="J42" s="207">
        <v>14</v>
      </c>
      <c r="K42" s="207">
        <v>4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201"/>
      <c r="S42" s="204" t="str">
        <f>B42</f>
        <v>小美玉市</v>
      </c>
      <c r="T42" s="64"/>
    </row>
    <row r="43" spans="1:21" s="57" customFormat="1" ht="13.5" customHeight="1">
      <c r="A43" s="69"/>
      <c r="B43" s="12" t="s">
        <v>12</v>
      </c>
      <c r="C43" s="67"/>
      <c r="D43" s="207">
        <v>60</v>
      </c>
      <c r="E43" s="207">
        <v>9</v>
      </c>
      <c r="F43" s="207">
        <v>0</v>
      </c>
      <c r="G43" s="207">
        <v>4</v>
      </c>
      <c r="H43" s="207">
        <v>6</v>
      </c>
      <c r="I43" s="207">
        <v>16</v>
      </c>
      <c r="J43" s="207">
        <v>21</v>
      </c>
      <c r="K43" s="207">
        <v>4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206"/>
      <c r="S43" s="204" t="str">
        <f>B43</f>
        <v>茨城町</v>
      </c>
      <c r="T43" s="69"/>
      <c r="U43" s="68"/>
    </row>
    <row r="44" spans="1:20" ht="13.5" customHeight="1">
      <c r="A44" s="64"/>
      <c r="B44" s="12" t="s">
        <v>11</v>
      </c>
      <c r="C44" s="63"/>
      <c r="D44" s="207">
        <v>36</v>
      </c>
      <c r="E44" s="207">
        <v>7</v>
      </c>
      <c r="F44" s="207">
        <v>0</v>
      </c>
      <c r="G44" s="207">
        <v>5</v>
      </c>
      <c r="H44" s="207">
        <v>9</v>
      </c>
      <c r="I44" s="207">
        <v>14</v>
      </c>
      <c r="J44" s="207">
        <v>1</v>
      </c>
      <c r="K44" s="207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201"/>
      <c r="S44" s="204" t="str">
        <f>B44</f>
        <v>大洗町</v>
      </c>
      <c r="T44" s="64"/>
    </row>
    <row r="45" spans="1:20" ht="13.5" customHeight="1">
      <c r="A45" s="64"/>
      <c r="B45" s="14" t="s">
        <v>10</v>
      </c>
      <c r="C45" s="63"/>
      <c r="D45" s="207">
        <v>43</v>
      </c>
      <c r="E45" s="207">
        <v>6</v>
      </c>
      <c r="F45" s="207">
        <v>6</v>
      </c>
      <c r="G45" s="207">
        <v>13</v>
      </c>
      <c r="H45" s="207">
        <v>9</v>
      </c>
      <c r="I45" s="207">
        <v>1</v>
      </c>
      <c r="J45" s="207">
        <v>5</v>
      </c>
      <c r="K45" s="207">
        <v>3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201"/>
      <c r="S45" s="204" t="str">
        <f>B45</f>
        <v>城里町</v>
      </c>
      <c r="T45" s="64"/>
    </row>
    <row r="46" spans="1:21" s="57" customFormat="1" ht="13.5" customHeight="1">
      <c r="A46" s="69"/>
      <c r="B46" s="12" t="s">
        <v>9</v>
      </c>
      <c r="C46" s="67"/>
      <c r="D46" s="207">
        <v>101</v>
      </c>
      <c r="E46" s="207">
        <v>13</v>
      </c>
      <c r="F46" s="207">
        <v>2</v>
      </c>
      <c r="G46" s="207">
        <v>7</v>
      </c>
      <c r="H46" s="207">
        <v>25</v>
      </c>
      <c r="I46" s="207">
        <v>23</v>
      </c>
      <c r="J46" s="207">
        <v>30</v>
      </c>
      <c r="K46" s="207">
        <v>1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206"/>
      <c r="S46" s="204" t="str">
        <f>B46</f>
        <v>東海村</v>
      </c>
      <c r="T46" s="69"/>
      <c r="U46" s="68"/>
    </row>
    <row r="47" spans="1:20" ht="13.5" customHeight="1">
      <c r="A47" s="64"/>
      <c r="B47" s="12" t="s">
        <v>8</v>
      </c>
      <c r="C47" s="63"/>
      <c r="D47" s="207">
        <v>49</v>
      </c>
      <c r="E47" s="207">
        <v>12</v>
      </c>
      <c r="F47" s="207">
        <v>18</v>
      </c>
      <c r="G47" s="207">
        <v>10</v>
      </c>
      <c r="H47" s="207">
        <v>4</v>
      </c>
      <c r="I47" s="207">
        <v>3</v>
      </c>
      <c r="J47" s="207">
        <v>2</v>
      </c>
      <c r="K47" s="207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201"/>
      <c r="S47" s="204" t="str">
        <f>B47</f>
        <v>大子町</v>
      </c>
      <c r="T47" s="64"/>
    </row>
    <row r="48" spans="1:21" s="57" customFormat="1" ht="13.5" customHeight="1">
      <c r="A48" s="69"/>
      <c r="B48" s="12" t="s">
        <v>7</v>
      </c>
      <c r="C48" s="67"/>
      <c r="D48" s="207">
        <v>33</v>
      </c>
      <c r="E48" s="207">
        <v>7</v>
      </c>
      <c r="F48" s="207">
        <v>3</v>
      </c>
      <c r="G48" s="207">
        <v>5</v>
      </c>
      <c r="H48" s="207">
        <v>2</v>
      </c>
      <c r="I48" s="207">
        <v>6</v>
      </c>
      <c r="J48" s="207">
        <v>4</v>
      </c>
      <c r="K48" s="207">
        <v>6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206"/>
      <c r="S48" s="204" t="str">
        <f>B48</f>
        <v>美浦村</v>
      </c>
      <c r="T48" s="69"/>
      <c r="U48" s="68"/>
    </row>
    <row r="49" spans="1:20" ht="13.5" customHeight="1">
      <c r="A49" s="64"/>
      <c r="B49" s="12" t="s">
        <v>6</v>
      </c>
      <c r="C49" s="63"/>
      <c r="D49" s="207">
        <v>107</v>
      </c>
      <c r="E49" s="207">
        <v>15</v>
      </c>
      <c r="F49" s="207">
        <v>8</v>
      </c>
      <c r="G49" s="207">
        <v>12</v>
      </c>
      <c r="H49" s="207">
        <v>12</v>
      </c>
      <c r="I49" s="207">
        <v>28</v>
      </c>
      <c r="J49" s="207">
        <v>25</v>
      </c>
      <c r="K49" s="207">
        <v>7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201"/>
      <c r="S49" s="204" t="str">
        <f>B49</f>
        <v>阿見町</v>
      </c>
      <c r="T49" s="64"/>
    </row>
    <row r="50" spans="1:20" ht="13.5" customHeight="1">
      <c r="A50" s="64"/>
      <c r="B50" s="12" t="s">
        <v>5</v>
      </c>
      <c r="C50" s="63"/>
      <c r="D50" s="207">
        <v>22</v>
      </c>
      <c r="E50" s="207">
        <v>4</v>
      </c>
      <c r="F50" s="207">
        <v>4</v>
      </c>
      <c r="G50" s="207">
        <v>9</v>
      </c>
      <c r="H50" s="207">
        <v>4</v>
      </c>
      <c r="I50" s="207">
        <v>1</v>
      </c>
      <c r="J50" s="207">
        <v>0</v>
      </c>
      <c r="K50" s="207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201"/>
      <c r="S50" s="204" t="str">
        <f>B50</f>
        <v>河内町</v>
      </c>
      <c r="T50" s="64"/>
    </row>
    <row r="51" spans="1:20" ht="13.5" customHeight="1">
      <c r="A51" s="64"/>
      <c r="B51" s="12" t="s">
        <v>4</v>
      </c>
      <c r="C51" s="63"/>
      <c r="D51" s="207">
        <v>54</v>
      </c>
      <c r="E51" s="207">
        <v>12</v>
      </c>
      <c r="F51" s="207">
        <v>0</v>
      </c>
      <c r="G51" s="207">
        <v>9</v>
      </c>
      <c r="H51" s="207">
        <v>14</v>
      </c>
      <c r="I51" s="207">
        <v>7</v>
      </c>
      <c r="J51" s="207">
        <v>11</v>
      </c>
      <c r="K51" s="207">
        <v>1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201"/>
      <c r="S51" s="204" t="str">
        <f>B51</f>
        <v>八千代町</v>
      </c>
      <c r="T51" s="64"/>
    </row>
    <row r="52" spans="1:20" ht="13.5" customHeight="1">
      <c r="A52" s="64"/>
      <c r="B52" s="12" t="s">
        <v>3</v>
      </c>
      <c r="C52" s="63"/>
      <c r="D52" s="207">
        <v>21</v>
      </c>
      <c r="E52" s="207">
        <v>6</v>
      </c>
      <c r="F52" s="207">
        <v>0</v>
      </c>
      <c r="G52" s="207">
        <v>4</v>
      </c>
      <c r="H52" s="207">
        <v>7</v>
      </c>
      <c r="I52" s="207">
        <v>2</v>
      </c>
      <c r="J52" s="207">
        <v>1</v>
      </c>
      <c r="K52" s="207">
        <v>1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201"/>
      <c r="S52" s="204" t="str">
        <f>B52</f>
        <v>五霞町</v>
      </c>
      <c r="T52" s="64"/>
    </row>
    <row r="53" spans="1:20" ht="13.5" customHeight="1">
      <c r="A53" s="64"/>
      <c r="B53" s="12" t="s">
        <v>2</v>
      </c>
      <c r="C53" s="209"/>
      <c r="D53" s="207">
        <v>60</v>
      </c>
      <c r="E53" s="207">
        <v>14</v>
      </c>
      <c r="F53" s="207">
        <v>0</v>
      </c>
      <c r="G53" s="207">
        <v>9</v>
      </c>
      <c r="H53" s="207">
        <v>12</v>
      </c>
      <c r="I53" s="207">
        <v>13</v>
      </c>
      <c r="J53" s="207">
        <v>8</v>
      </c>
      <c r="K53" s="207">
        <v>4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201"/>
      <c r="S53" s="205" t="str">
        <f>B53</f>
        <v>境町</v>
      </c>
      <c r="T53" s="208"/>
    </row>
    <row r="54" spans="1:21" s="57" customFormat="1" ht="13.5" customHeight="1">
      <c r="A54" s="69"/>
      <c r="B54" s="12" t="s">
        <v>1</v>
      </c>
      <c r="C54" s="67"/>
      <c r="D54" s="207">
        <v>33</v>
      </c>
      <c r="E54" s="207">
        <v>7</v>
      </c>
      <c r="F54" s="207">
        <v>0</v>
      </c>
      <c r="G54" s="207">
        <v>8</v>
      </c>
      <c r="H54" s="207">
        <v>9</v>
      </c>
      <c r="I54" s="207">
        <v>3</v>
      </c>
      <c r="J54" s="207">
        <v>6</v>
      </c>
      <c r="K54" s="207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206"/>
      <c r="S54" s="205" t="str">
        <f>B54</f>
        <v>利根町</v>
      </c>
      <c r="T54" s="69"/>
      <c r="U54" s="68"/>
    </row>
    <row r="55" spans="1:20" ht="13.5" customHeight="1">
      <c r="A55" s="64"/>
      <c r="B55" s="12"/>
      <c r="C55" s="63"/>
      <c r="D55" s="5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201"/>
      <c r="S55" s="204"/>
      <c r="T55" s="64"/>
    </row>
    <row r="56" spans="1:20" ht="13.5" customHeight="1">
      <c r="A56" s="64"/>
      <c r="B56" s="9" t="s">
        <v>0</v>
      </c>
      <c r="C56" s="63"/>
      <c r="D56" s="203">
        <v>19</v>
      </c>
      <c r="E56" s="202">
        <v>0</v>
      </c>
      <c r="F56" s="202">
        <v>0</v>
      </c>
      <c r="G56" s="203">
        <v>1</v>
      </c>
      <c r="H56" s="202">
        <v>0</v>
      </c>
      <c r="I56" s="202">
        <v>1</v>
      </c>
      <c r="J56" s="202">
        <v>14</v>
      </c>
      <c r="K56" s="203">
        <v>3</v>
      </c>
      <c r="L56" s="202">
        <v>0</v>
      </c>
      <c r="M56" s="202">
        <v>0</v>
      </c>
      <c r="N56" s="202">
        <v>0</v>
      </c>
      <c r="O56" s="202">
        <v>0</v>
      </c>
      <c r="P56" s="202">
        <v>0</v>
      </c>
      <c r="Q56" s="202">
        <v>0</v>
      </c>
      <c r="R56" s="201"/>
      <c r="S56" s="200" t="str">
        <f>B56</f>
        <v>国 立 (参考)</v>
      </c>
      <c r="T56" s="64"/>
    </row>
    <row r="57" spans="1:19" ht="13.5" customHeight="1">
      <c r="A57" s="197"/>
      <c r="B57" s="196"/>
      <c r="C57" s="197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8"/>
      <c r="R57" s="197"/>
      <c r="S57" s="196"/>
    </row>
  </sheetData>
  <sheetProtection/>
  <printOptions/>
  <pageMargins left="0.7874015748031497" right="0.5905511811023623" top="0.7874015748031497" bottom="0.5905511811023623" header="0.5905511811023623" footer="0.3937007874015748"/>
  <pageSetup blackAndWhite="1" firstPageNumber="56" useFirstPageNumber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SheetLayoutView="100" zoomScalePageLayoutView="0" workbookViewId="0" topLeftCell="A1">
      <pane xSplit="3" ySplit="4" topLeftCell="D5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44" customWidth="1"/>
    <col min="2" max="2" width="10.140625" style="46" customWidth="1"/>
    <col min="3" max="3" width="0.71875" style="44" customWidth="1"/>
    <col min="4" max="10" width="9.421875" style="195" customWidth="1"/>
    <col min="11" max="16" width="11.00390625" style="195" customWidth="1"/>
    <col min="17" max="17" width="0.71875" style="34" customWidth="1"/>
    <col min="18" max="18" width="10.8515625" style="194" customWidth="1"/>
    <col min="19" max="19" width="0.71875" style="34" customWidth="1"/>
    <col min="20" max="23" width="9.00390625" style="34" customWidth="1"/>
    <col min="24" max="16384" width="9.00390625" style="44" customWidth="1"/>
  </cols>
  <sheetData>
    <row r="1" spans="1:23" s="88" customFormat="1" ht="16.5">
      <c r="A1" s="44"/>
      <c r="B1" s="88" t="s">
        <v>176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34"/>
      <c r="R1" s="258" t="s">
        <v>175</v>
      </c>
      <c r="S1" s="224"/>
      <c r="T1" s="224"/>
      <c r="U1" s="224"/>
      <c r="V1" s="224"/>
      <c r="W1" s="224"/>
    </row>
    <row r="2" ht="4.5" customHeight="1"/>
    <row r="3" spans="1:19" ht="19.5" customHeight="1">
      <c r="A3" s="250"/>
      <c r="B3" s="257" t="s">
        <v>154</v>
      </c>
      <c r="C3" s="256"/>
      <c r="D3" s="36" t="s">
        <v>51</v>
      </c>
      <c r="E3" s="86" t="s">
        <v>174</v>
      </c>
      <c r="F3" s="86"/>
      <c r="G3" s="86" t="s">
        <v>173</v>
      </c>
      <c r="H3" s="86"/>
      <c r="I3" s="86" t="s">
        <v>172</v>
      </c>
      <c r="J3" s="86"/>
      <c r="K3" s="86" t="s">
        <v>171</v>
      </c>
      <c r="L3" s="86"/>
      <c r="M3" s="86" t="s">
        <v>170</v>
      </c>
      <c r="N3" s="86"/>
      <c r="O3" s="86" t="s">
        <v>169</v>
      </c>
      <c r="P3" s="86"/>
      <c r="Q3" s="247"/>
      <c r="R3" s="40" t="s">
        <v>154</v>
      </c>
      <c r="S3" s="255"/>
    </row>
    <row r="4" spans="1:23" s="251" customFormat="1" ht="19.5" customHeight="1">
      <c r="A4" s="51"/>
      <c r="B4" s="254"/>
      <c r="C4" s="253"/>
      <c r="D4" s="36"/>
      <c r="E4" s="252" t="s">
        <v>50</v>
      </c>
      <c r="F4" s="28" t="s">
        <v>49</v>
      </c>
      <c r="G4" s="28" t="s">
        <v>50</v>
      </c>
      <c r="H4" s="28" t="s">
        <v>49</v>
      </c>
      <c r="I4" s="28" t="s">
        <v>50</v>
      </c>
      <c r="J4" s="28" t="s">
        <v>49</v>
      </c>
      <c r="K4" s="28" t="s">
        <v>50</v>
      </c>
      <c r="L4" s="28" t="s">
        <v>49</v>
      </c>
      <c r="M4" s="28" t="s">
        <v>50</v>
      </c>
      <c r="N4" s="28" t="s">
        <v>49</v>
      </c>
      <c r="O4" s="28" t="s">
        <v>50</v>
      </c>
      <c r="P4" s="28" t="s">
        <v>49</v>
      </c>
      <c r="Q4" s="227"/>
      <c r="R4" s="32"/>
      <c r="S4" s="33"/>
      <c r="T4" s="26"/>
      <c r="U4" s="26"/>
      <c r="V4" s="26"/>
      <c r="W4" s="26"/>
    </row>
    <row r="5" spans="1:19" ht="13.5" customHeight="1">
      <c r="A5" s="250"/>
      <c r="B5" s="249"/>
      <c r="C5" s="248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47"/>
      <c r="R5" s="81"/>
      <c r="S5" s="41"/>
    </row>
    <row r="6" spans="2:23" s="57" customFormat="1" ht="13.5" customHeight="1">
      <c r="B6" s="77" t="s">
        <v>77</v>
      </c>
      <c r="C6" s="76"/>
      <c r="D6" s="214">
        <v>149815</v>
      </c>
      <c r="E6" s="214">
        <v>12591</v>
      </c>
      <c r="F6" s="214">
        <v>11862</v>
      </c>
      <c r="G6" s="214">
        <v>12718</v>
      </c>
      <c r="H6" s="214">
        <v>11966</v>
      </c>
      <c r="I6" s="214">
        <v>12764</v>
      </c>
      <c r="J6" s="214">
        <v>12162</v>
      </c>
      <c r="K6" s="214">
        <v>12979</v>
      </c>
      <c r="L6" s="214">
        <v>12297</v>
      </c>
      <c r="M6" s="214">
        <v>12628</v>
      </c>
      <c r="N6" s="214">
        <v>12005</v>
      </c>
      <c r="O6" s="214">
        <v>13258</v>
      </c>
      <c r="P6" s="214">
        <v>12585</v>
      </c>
      <c r="Q6" s="229"/>
      <c r="R6" s="212" t="str">
        <f>B6</f>
        <v>平成28年度</v>
      </c>
      <c r="S6" s="69"/>
      <c r="T6" s="68"/>
      <c r="U6" s="68"/>
      <c r="V6" s="68"/>
      <c r="W6" s="68"/>
    </row>
    <row r="7" spans="2:19" ht="13.5" customHeight="1">
      <c r="B7" s="17"/>
      <c r="C7" s="7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29"/>
      <c r="R7" s="14"/>
      <c r="S7" s="64"/>
    </row>
    <row r="8" spans="2:19" s="68" customFormat="1" ht="13.5" customHeight="1">
      <c r="B8" s="246" t="s">
        <v>76</v>
      </c>
      <c r="C8" s="67"/>
      <c r="D8" s="244">
        <v>147653</v>
      </c>
      <c r="E8" s="230">
        <v>12200</v>
      </c>
      <c r="F8" s="230">
        <v>11573</v>
      </c>
      <c r="G8" s="230">
        <v>12557</v>
      </c>
      <c r="H8" s="230">
        <v>11878</v>
      </c>
      <c r="I8" s="230">
        <v>12703</v>
      </c>
      <c r="J8" s="230">
        <v>11989</v>
      </c>
      <c r="K8" s="230">
        <v>12732</v>
      </c>
      <c r="L8" s="230">
        <v>12153</v>
      </c>
      <c r="M8" s="230">
        <v>12955</v>
      </c>
      <c r="N8" s="230">
        <v>12294</v>
      </c>
      <c r="O8" s="230">
        <v>12642</v>
      </c>
      <c r="P8" s="230">
        <v>11977</v>
      </c>
      <c r="Q8" s="206"/>
      <c r="R8" s="200" t="str">
        <f>B8</f>
        <v>平成29年度</v>
      </c>
      <c r="S8" s="69"/>
    </row>
    <row r="9" spans="2:23" s="57" customFormat="1" ht="13.5" customHeight="1">
      <c r="B9" s="245" t="s">
        <v>46</v>
      </c>
      <c r="C9" s="60"/>
      <c r="D9" s="244">
        <v>146394</v>
      </c>
      <c r="E9" s="230">
        <v>12071</v>
      </c>
      <c r="F9" s="230">
        <v>11425</v>
      </c>
      <c r="G9" s="230">
        <v>12398</v>
      </c>
      <c r="H9" s="230">
        <v>11753</v>
      </c>
      <c r="I9" s="230">
        <v>12578</v>
      </c>
      <c r="J9" s="230">
        <v>11876</v>
      </c>
      <c r="K9" s="230">
        <v>12627</v>
      </c>
      <c r="L9" s="230">
        <v>12041</v>
      </c>
      <c r="M9" s="230">
        <v>12878</v>
      </c>
      <c r="N9" s="230">
        <v>12213</v>
      </c>
      <c r="O9" s="230">
        <v>12598</v>
      </c>
      <c r="P9" s="230">
        <v>11936</v>
      </c>
      <c r="Q9" s="206"/>
      <c r="R9" s="200" t="str">
        <f>B9</f>
        <v>公立</v>
      </c>
      <c r="S9" s="69"/>
      <c r="T9" s="68"/>
      <c r="U9" s="68"/>
      <c r="V9" s="68"/>
      <c r="W9" s="68"/>
    </row>
    <row r="10" spans="2:23" s="57" customFormat="1" ht="13.5" customHeight="1">
      <c r="B10" s="245" t="s">
        <v>45</v>
      </c>
      <c r="C10" s="60"/>
      <c r="D10" s="244">
        <v>1259</v>
      </c>
      <c r="E10" s="230">
        <v>129</v>
      </c>
      <c r="F10" s="230">
        <v>148</v>
      </c>
      <c r="G10" s="230">
        <v>159</v>
      </c>
      <c r="H10" s="230">
        <v>125</v>
      </c>
      <c r="I10" s="230">
        <v>125</v>
      </c>
      <c r="J10" s="230">
        <v>113</v>
      </c>
      <c r="K10" s="230">
        <v>105</v>
      </c>
      <c r="L10" s="230">
        <v>112</v>
      </c>
      <c r="M10" s="230">
        <v>77</v>
      </c>
      <c r="N10" s="230">
        <v>81</v>
      </c>
      <c r="O10" s="230">
        <v>44</v>
      </c>
      <c r="P10" s="230">
        <v>41</v>
      </c>
      <c r="Q10" s="206"/>
      <c r="R10" s="200" t="str">
        <f>B10</f>
        <v>私立</v>
      </c>
      <c r="S10" s="69"/>
      <c r="T10" s="68"/>
      <c r="U10" s="68"/>
      <c r="V10" s="68"/>
      <c r="W10" s="68"/>
    </row>
    <row r="11" spans="2:19" ht="13.5" customHeight="1">
      <c r="B11" s="17"/>
      <c r="C11" s="76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29"/>
      <c r="R11" s="14"/>
      <c r="S11" s="64"/>
    </row>
    <row r="12" spans="2:19" ht="13.5" customHeight="1">
      <c r="B12" s="14" t="s">
        <v>44</v>
      </c>
      <c r="C12" s="76"/>
      <c r="D12" s="237">
        <v>13810</v>
      </c>
      <c r="E12" s="236">
        <v>1142</v>
      </c>
      <c r="F12" s="236">
        <v>1088</v>
      </c>
      <c r="G12" s="235">
        <v>1216</v>
      </c>
      <c r="H12" s="235">
        <v>1142</v>
      </c>
      <c r="I12" s="235">
        <v>1192</v>
      </c>
      <c r="J12" s="235">
        <v>1081</v>
      </c>
      <c r="K12" s="235">
        <v>1232</v>
      </c>
      <c r="L12" s="235">
        <v>1073</v>
      </c>
      <c r="M12" s="235">
        <v>1209</v>
      </c>
      <c r="N12" s="235">
        <v>1143</v>
      </c>
      <c r="O12" s="235">
        <v>1189</v>
      </c>
      <c r="P12" s="235">
        <v>1103</v>
      </c>
      <c r="Q12" s="229"/>
      <c r="R12" s="212" t="str">
        <f>B12</f>
        <v>水戸市</v>
      </c>
      <c r="S12" s="64"/>
    </row>
    <row r="13" spans="2:19" ht="13.5" customHeight="1">
      <c r="B13" s="14" t="s">
        <v>43</v>
      </c>
      <c r="C13" s="76"/>
      <c r="D13" s="237">
        <v>8478</v>
      </c>
      <c r="E13" s="240">
        <v>655</v>
      </c>
      <c r="F13" s="240">
        <v>616</v>
      </c>
      <c r="G13" s="235">
        <v>709</v>
      </c>
      <c r="H13" s="235">
        <v>677</v>
      </c>
      <c r="I13" s="235">
        <v>684</v>
      </c>
      <c r="J13" s="235">
        <v>649</v>
      </c>
      <c r="K13" s="235">
        <v>739</v>
      </c>
      <c r="L13" s="235">
        <v>726</v>
      </c>
      <c r="M13" s="235">
        <v>774</v>
      </c>
      <c r="N13" s="235">
        <v>738</v>
      </c>
      <c r="O13" s="235">
        <v>808</v>
      </c>
      <c r="P13" s="235">
        <v>703</v>
      </c>
      <c r="Q13" s="229"/>
      <c r="R13" s="212" t="str">
        <f>B13</f>
        <v>日立市</v>
      </c>
      <c r="S13" s="64"/>
    </row>
    <row r="14" spans="2:19" ht="13.5" customHeight="1">
      <c r="B14" s="14" t="s">
        <v>42</v>
      </c>
      <c r="C14" s="76"/>
      <c r="D14" s="237">
        <v>7001</v>
      </c>
      <c r="E14" s="240">
        <v>561</v>
      </c>
      <c r="F14" s="240">
        <v>578</v>
      </c>
      <c r="G14" s="235">
        <v>556</v>
      </c>
      <c r="H14" s="235">
        <v>520</v>
      </c>
      <c r="I14" s="235">
        <v>606</v>
      </c>
      <c r="J14" s="235">
        <v>589</v>
      </c>
      <c r="K14" s="235">
        <v>592</v>
      </c>
      <c r="L14" s="235">
        <v>546</v>
      </c>
      <c r="M14" s="235">
        <v>659</v>
      </c>
      <c r="N14" s="235">
        <v>608</v>
      </c>
      <c r="O14" s="235">
        <v>625</v>
      </c>
      <c r="P14" s="235">
        <v>561</v>
      </c>
      <c r="Q14" s="229"/>
      <c r="R14" s="212" t="str">
        <f>B14</f>
        <v>土浦市</v>
      </c>
      <c r="S14" s="64"/>
    </row>
    <row r="15" spans="2:19" ht="13.5" customHeight="1">
      <c r="B15" s="14" t="s">
        <v>41</v>
      </c>
      <c r="C15" s="76"/>
      <c r="D15" s="237">
        <v>7225</v>
      </c>
      <c r="E15" s="240">
        <v>601</v>
      </c>
      <c r="F15" s="240">
        <v>554</v>
      </c>
      <c r="G15" s="235">
        <v>596</v>
      </c>
      <c r="H15" s="235">
        <v>612</v>
      </c>
      <c r="I15" s="235">
        <v>634</v>
      </c>
      <c r="J15" s="235">
        <v>612</v>
      </c>
      <c r="K15" s="235">
        <v>623</v>
      </c>
      <c r="L15" s="235">
        <v>606</v>
      </c>
      <c r="M15" s="235">
        <v>609</v>
      </c>
      <c r="N15" s="235">
        <v>554</v>
      </c>
      <c r="O15" s="235">
        <v>640</v>
      </c>
      <c r="P15" s="235">
        <v>584</v>
      </c>
      <c r="Q15" s="229"/>
      <c r="R15" s="212" t="str">
        <f>B15</f>
        <v>古河市</v>
      </c>
      <c r="S15" s="64"/>
    </row>
    <row r="16" spans="2:19" ht="13.5" customHeight="1">
      <c r="B16" s="14" t="s">
        <v>40</v>
      </c>
      <c r="C16" s="76"/>
      <c r="D16" s="237">
        <v>3438</v>
      </c>
      <c r="E16" s="240">
        <v>286</v>
      </c>
      <c r="F16" s="240">
        <v>251</v>
      </c>
      <c r="G16" s="235">
        <v>271</v>
      </c>
      <c r="H16" s="235">
        <v>263</v>
      </c>
      <c r="I16" s="235">
        <v>308</v>
      </c>
      <c r="J16" s="235">
        <v>286</v>
      </c>
      <c r="K16" s="235">
        <v>301</v>
      </c>
      <c r="L16" s="235">
        <v>264</v>
      </c>
      <c r="M16" s="235">
        <v>310</v>
      </c>
      <c r="N16" s="235">
        <v>262</v>
      </c>
      <c r="O16" s="235">
        <v>317</v>
      </c>
      <c r="P16" s="235">
        <v>319</v>
      </c>
      <c r="Q16" s="229"/>
      <c r="R16" s="212" t="str">
        <f>B16</f>
        <v>石岡市</v>
      </c>
      <c r="S16" s="64"/>
    </row>
    <row r="17" spans="2:19" ht="13.5" customHeight="1">
      <c r="B17" s="14" t="s">
        <v>39</v>
      </c>
      <c r="C17" s="76"/>
      <c r="D17" s="237">
        <v>2747</v>
      </c>
      <c r="E17" s="240">
        <v>250</v>
      </c>
      <c r="F17" s="240">
        <v>202</v>
      </c>
      <c r="G17" s="235">
        <v>222</v>
      </c>
      <c r="H17" s="235">
        <v>203</v>
      </c>
      <c r="I17" s="235">
        <v>238</v>
      </c>
      <c r="J17" s="235">
        <v>228</v>
      </c>
      <c r="K17" s="235">
        <v>273</v>
      </c>
      <c r="L17" s="235">
        <v>226</v>
      </c>
      <c r="M17" s="235">
        <v>244</v>
      </c>
      <c r="N17" s="235">
        <v>240</v>
      </c>
      <c r="O17" s="235">
        <v>221</v>
      </c>
      <c r="P17" s="235">
        <v>200</v>
      </c>
      <c r="Q17" s="229"/>
      <c r="R17" s="212" t="str">
        <f>B17</f>
        <v>結城市</v>
      </c>
      <c r="S17" s="64"/>
    </row>
    <row r="18" spans="2:19" ht="13.5" customHeight="1">
      <c r="B18" s="14" t="s">
        <v>38</v>
      </c>
      <c r="C18" s="76"/>
      <c r="D18" s="237">
        <v>3851</v>
      </c>
      <c r="E18" s="240">
        <v>299</v>
      </c>
      <c r="F18" s="240">
        <v>305</v>
      </c>
      <c r="G18" s="235">
        <v>327</v>
      </c>
      <c r="H18" s="235">
        <v>282</v>
      </c>
      <c r="I18" s="235">
        <v>312</v>
      </c>
      <c r="J18" s="235">
        <v>301</v>
      </c>
      <c r="K18" s="235">
        <v>351</v>
      </c>
      <c r="L18" s="235">
        <v>333</v>
      </c>
      <c r="M18" s="235">
        <v>329</v>
      </c>
      <c r="N18" s="235">
        <v>339</v>
      </c>
      <c r="O18" s="235">
        <v>318</v>
      </c>
      <c r="P18" s="235">
        <v>355</v>
      </c>
      <c r="Q18" s="229"/>
      <c r="R18" s="212" t="str">
        <f>B18</f>
        <v>龍ケ崎市</v>
      </c>
      <c r="S18" s="64"/>
    </row>
    <row r="19" spans="2:19" ht="13.5" customHeight="1">
      <c r="B19" s="14" t="s">
        <v>37</v>
      </c>
      <c r="C19" s="76"/>
      <c r="D19" s="237">
        <v>2321</v>
      </c>
      <c r="E19" s="240">
        <v>231</v>
      </c>
      <c r="F19" s="240">
        <v>152</v>
      </c>
      <c r="G19" s="235">
        <v>196</v>
      </c>
      <c r="H19" s="235">
        <v>194</v>
      </c>
      <c r="I19" s="235">
        <v>204</v>
      </c>
      <c r="J19" s="235">
        <v>176</v>
      </c>
      <c r="K19" s="235">
        <v>188</v>
      </c>
      <c r="L19" s="235">
        <v>196</v>
      </c>
      <c r="M19" s="235">
        <v>206</v>
      </c>
      <c r="N19" s="235">
        <v>198</v>
      </c>
      <c r="O19" s="235">
        <v>188</v>
      </c>
      <c r="P19" s="235">
        <v>192</v>
      </c>
      <c r="Q19" s="229"/>
      <c r="R19" s="212" t="str">
        <f>B19</f>
        <v>下妻市</v>
      </c>
      <c r="S19" s="64"/>
    </row>
    <row r="20" spans="2:19" ht="13.5" customHeight="1">
      <c r="B20" s="14" t="s">
        <v>36</v>
      </c>
      <c r="C20" s="76"/>
      <c r="D20" s="237">
        <v>3252</v>
      </c>
      <c r="E20" s="240">
        <v>271</v>
      </c>
      <c r="F20" s="240">
        <v>211</v>
      </c>
      <c r="G20" s="235">
        <v>296</v>
      </c>
      <c r="H20" s="235">
        <v>252</v>
      </c>
      <c r="I20" s="235">
        <v>272</v>
      </c>
      <c r="J20" s="235">
        <v>279</v>
      </c>
      <c r="K20" s="235">
        <v>278</v>
      </c>
      <c r="L20" s="235">
        <v>263</v>
      </c>
      <c r="M20" s="235">
        <v>307</v>
      </c>
      <c r="N20" s="235">
        <v>277</v>
      </c>
      <c r="O20" s="235">
        <v>280</v>
      </c>
      <c r="P20" s="235">
        <v>266</v>
      </c>
      <c r="Q20" s="229"/>
      <c r="R20" s="212" t="str">
        <f>B20</f>
        <v>常総市</v>
      </c>
      <c r="S20" s="64"/>
    </row>
    <row r="21" spans="2:19" ht="13.5" customHeight="1">
      <c r="B21" s="14" t="s">
        <v>35</v>
      </c>
      <c r="C21" s="76"/>
      <c r="D21" s="237">
        <v>1988</v>
      </c>
      <c r="E21" s="240">
        <v>156</v>
      </c>
      <c r="F21" s="240">
        <v>154</v>
      </c>
      <c r="G21" s="235">
        <v>164</v>
      </c>
      <c r="H21" s="235">
        <v>161</v>
      </c>
      <c r="I21" s="235">
        <v>163</v>
      </c>
      <c r="J21" s="235">
        <v>126</v>
      </c>
      <c r="K21" s="235">
        <v>168</v>
      </c>
      <c r="L21" s="235">
        <v>151</v>
      </c>
      <c r="M21" s="235">
        <v>201</v>
      </c>
      <c r="N21" s="235">
        <v>185</v>
      </c>
      <c r="O21" s="235">
        <v>176</v>
      </c>
      <c r="P21" s="235">
        <v>183</v>
      </c>
      <c r="Q21" s="229"/>
      <c r="R21" s="212" t="str">
        <f>B21</f>
        <v>常陸太田市</v>
      </c>
      <c r="S21" s="64"/>
    </row>
    <row r="22" spans="2:19" ht="13.5" customHeight="1">
      <c r="B22" s="14" t="s">
        <v>34</v>
      </c>
      <c r="C22" s="76"/>
      <c r="D22" s="237">
        <v>1273</v>
      </c>
      <c r="E22" s="240">
        <v>96</v>
      </c>
      <c r="F22" s="240">
        <v>108</v>
      </c>
      <c r="G22" s="235">
        <v>101</v>
      </c>
      <c r="H22" s="235">
        <v>97</v>
      </c>
      <c r="I22" s="235">
        <v>116</v>
      </c>
      <c r="J22" s="235">
        <v>111</v>
      </c>
      <c r="K22" s="235">
        <v>112</v>
      </c>
      <c r="L22" s="235">
        <v>102</v>
      </c>
      <c r="M22" s="235">
        <v>97</v>
      </c>
      <c r="N22" s="235">
        <v>94</v>
      </c>
      <c r="O22" s="235">
        <v>126</v>
      </c>
      <c r="P22" s="235">
        <v>113</v>
      </c>
      <c r="Q22" s="229"/>
      <c r="R22" s="212" t="str">
        <f>B22</f>
        <v>高萩市</v>
      </c>
      <c r="S22" s="64"/>
    </row>
    <row r="23" spans="2:19" ht="13.5" customHeight="1">
      <c r="B23" s="14" t="s">
        <v>33</v>
      </c>
      <c r="C23" s="76"/>
      <c r="D23" s="237">
        <v>2009</v>
      </c>
      <c r="E23" s="240">
        <v>147</v>
      </c>
      <c r="F23" s="240">
        <v>156</v>
      </c>
      <c r="G23" s="235">
        <v>150</v>
      </c>
      <c r="H23" s="235">
        <v>177</v>
      </c>
      <c r="I23" s="235">
        <v>180</v>
      </c>
      <c r="J23" s="235">
        <v>176</v>
      </c>
      <c r="K23" s="235">
        <v>175</v>
      </c>
      <c r="L23" s="235">
        <v>159</v>
      </c>
      <c r="M23" s="235">
        <v>168</v>
      </c>
      <c r="N23" s="235">
        <v>188</v>
      </c>
      <c r="O23" s="235">
        <v>171</v>
      </c>
      <c r="P23" s="235">
        <v>162</v>
      </c>
      <c r="Q23" s="229"/>
      <c r="R23" s="212" t="str">
        <f>B23</f>
        <v>北茨城市</v>
      </c>
      <c r="S23" s="64"/>
    </row>
    <row r="24" spans="2:19" ht="13.5" customHeight="1">
      <c r="B24" s="14" t="s">
        <v>32</v>
      </c>
      <c r="C24" s="76"/>
      <c r="D24" s="237">
        <v>3574</v>
      </c>
      <c r="E24" s="240">
        <v>320</v>
      </c>
      <c r="F24" s="240">
        <v>298</v>
      </c>
      <c r="G24" s="235">
        <v>295</v>
      </c>
      <c r="H24" s="235">
        <v>315</v>
      </c>
      <c r="I24" s="235">
        <v>297</v>
      </c>
      <c r="J24" s="235">
        <v>274</v>
      </c>
      <c r="K24" s="235">
        <v>294</v>
      </c>
      <c r="L24" s="235">
        <v>282</v>
      </c>
      <c r="M24" s="235">
        <v>345</v>
      </c>
      <c r="N24" s="235">
        <v>290</v>
      </c>
      <c r="O24" s="235">
        <v>278</v>
      </c>
      <c r="P24" s="235">
        <v>286</v>
      </c>
      <c r="Q24" s="229"/>
      <c r="R24" s="212" t="str">
        <f>B24</f>
        <v>笠間市</v>
      </c>
      <c r="S24" s="64"/>
    </row>
    <row r="25" spans="2:19" ht="13.5" customHeight="1">
      <c r="B25" s="14" t="s">
        <v>31</v>
      </c>
      <c r="C25" s="76"/>
      <c r="D25" s="237">
        <v>5192</v>
      </c>
      <c r="E25" s="240">
        <v>422</v>
      </c>
      <c r="F25" s="240">
        <v>442</v>
      </c>
      <c r="G25" s="235">
        <v>454</v>
      </c>
      <c r="H25" s="235">
        <v>430</v>
      </c>
      <c r="I25" s="235">
        <v>431</v>
      </c>
      <c r="J25" s="235">
        <v>424</v>
      </c>
      <c r="K25" s="235">
        <v>443</v>
      </c>
      <c r="L25" s="235">
        <v>419</v>
      </c>
      <c r="M25" s="235">
        <v>455</v>
      </c>
      <c r="N25" s="235">
        <v>440</v>
      </c>
      <c r="O25" s="235">
        <v>433</v>
      </c>
      <c r="P25" s="235">
        <v>399</v>
      </c>
      <c r="Q25" s="229"/>
      <c r="R25" s="212" t="str">
        <f>B25</f>
        <v>取手市</v>
      </c>
      <c r="S25" s="64"/>
    </row>
    <row r="26" spans="2:19" ht="13.5" customHeight="1">
      <c r="B26" s="14" t="s">
        <v>30</v>
      </c>
      <c r="C26" s="76"/>
      <c r="D26" s="237">
        <v>4832</v>
      </c>
      <c r="E26" s="240">
        <v>385</v>
      </c>
      <c r="F26" s="240">
        <v>395</v>
      </c>
      <c r="G26" s="235">
        <v>431</v>
      </c>
      <c r="H26" s="235">
        <v>410</v>
      </c>
      <c r="I26" s="235">
        <v>403</v>
      </c>
      <c r="J26" s="235">
        <v>423</v>
      </c>
      <c r="K26" s="235">
        <v>421</v>
      </c>
      <c r="L26" s="235">
        <v>396</v>
      </c>
      <c r="M26" s="235">
        <v>393</v>
      </c>
      <c r="N26" s="235">
        <v>419</v>
      </c>
      <c r="O26" s="235">
        <v>401</v>
      </c>
      <c r="P26" s="235">
        <v>355</v>
      </c>
      <c r="Q26" s="229"/>
      <c r="R26" s="212" t="str">
        <f>B26</f>
        <v>牛久市</v>
      </c>
      <c r="S26" s="64"/>
    </row>
    <row r="27" spans="2:19" ht="13.5" customHeight="1">
      <c r="B27" s="14" t="s">
        <v>29</v>
      </c>
      <c r="C27" s="76"/>
      <c r="D27" s="237">
        <v>12507</v>
      </c>
      <c r="E27" s="236">
        <v>1058</v>
      </c>
      <c r="F27" s="236">
        <v>1011</v>
      </c>
      <c r="G27" s="235">
        <v>1115</v>
      </c>
      <c r="H27" s="235">
        <v>1056</v>
      </c>
      <c r="I27" s="235">
        <v>1114</v>
      </c>
      <c r="J27" s="235">
        <v>1033</v>
      </c>
      <c r="K27" s="235">
        <v>1072</v>
      </c>
      <c r="L27" s="235">
        <v>1035</v>
      </c>
      <c r="M27" s="235">
        <v>1067</v>
      </c>
      <c r="N27" s="235">
        <v>971</v>
      </c>
      <c r="O27" s="235">
        <v>1036</v>
      </c>
      <c r="P27" s="235">
        <v>939</v>
      </c>
      <c r="Q27" s="229"/>
      <c r="R27" s="212" t="str">
        <f>B27</f>
        <v>つくば市</v>
      </c>
      <c r="S27" s="64"/>
    </row>
    <row r="28" spans="2:19" ht="13.5" customHeight="1">
      <c r="B28" s="14" t="s">
        <v>28</v>
      </c>
      <c r="C28" s="76"/>
      <c r="D28" s="237">
        <v>8809</v>
      </c>
      <c r="E28" s="240">
        <v>723</v>
      </c>
      <c r="F28" s="240">
        <v>702</v>
      </c>
      <c r="G28" s="235">
        <v>785</v>
      </c>
      <c r="H28" s="235">
        <v>720</v>
      </c>
      <c r="I28" s="235">
        <v>745</v>
      </c>
      <c r="J28" s="235">
        <v>720</v>
      </c>
      <c r="K28" s="235">
        <v>705</v>
      </c>
      <c r="L28" s="235">
        <v>721</v>
      </c>
      <c r="M28" s="235">
        <v>767</v>
      </c>
      <c r="N28" s="235">
        <v>739</v>
      </c>
      <c r="O28" s="235">
        <v>726</v>
      </c>
      <c r="P28" s="235">
        <v>756</v>
      </c>
      <c r="Q28" s="229"/>
      <c r="R28" s="212" t="str">
        <f>B28</f>
        <v>ひたちなか市</v>
      </c>
      <c r="S28" s="64"/>
    </row>
    <row r="29" spans="2:19" ht="13.5" customHeight="1">
      <c r="B29" s="14" t="s">
        <v>27</v>
      </c>
      <c r="C29" s="76"/>
      <c r="D29" s="237">
        <v>3435</v>
      </c>
      <c r="E29" s="240">
        <v>289</v>
      </c>
      <c r="F29" s="240">
        <v>267</v>
      </c>
      <c r="G29" s="235">
        <v>310</v>
      </c>
      <c r="H29" s="235">
        <v>301</v>
      </c>
      <c r="I29" s="235">
        <v>298</v>
      </c>
      <c r="J29" s="235">
        <v>297</v>
      </c>
      <c r="K29" s="235">
        <v>280</v>
      </c>
      <c r="L29" s="235">
        <v>289</v>
      </c>
      <c r="M29" s="235">
        <v>266</v>
      </c>
      <c r="N29" s="235">
        <v>303</v>
      </c>
      <c r="O29" s="235">
        <v>263</v>
      </c>
      <c r="P29" s="235">
        <v>272</v>
      </c>
      <c r="Q29" s="229"/>
      <c r="R29" s="212" t="str">
        <f>B29</f>
        <v>鹿嶋市</v>
      </c>
      <c r="S29" s="64"/>
    </row>
    <row r="30" spans="2:19" ht="13.5" customHeight="1">
      <c r="B30" s="14" t="s">
        <v>26</v>
      </c>
      <c r="C30" s="76"/>
      <c r="D30" s="237">
        <v>1333</v>
      </c>
      <c r="E30" s="240">
        <v>103</v>
      </c>
      <c r="F30" s="240">
        <v>89</v>
      </c>
      <c r="G30" s="235">
        <v>111</v>
      </c>
      <c r="H30" s="235">
        <v>110</v>
      </c>
      <c r="I30" s="235">
        <v>120</v>
      </c>
      <c r="J30" s="235">
        <v>111</v>
      </c>
      <c r="K30" s="235">
        <v>104</v>
      </c>
      <c r="L30" s="235">
        <v>104</v>
      </c>
      <c r="M30" s="235">
        <v>121</v>
      </c>
      <c r="N30" s="235">
        <v>120</v>
      </c>
      <c r="O30" s="235">
        <v>119</v>
      </c>
      <c r="P30" s="235">
        <v>121</v>
      </c>
      <c r="Q30" s="229"/>
      <c r="R30" s="212" t="str">
        <f>B30</f>
        <v>潮来市</v>
      </c>
      <c r="S30" s="64"/>
    </row>
    <row r="31" spans="2:19" ht="13.5" customHeight="1">
      <c r="B31" s="14" t="s">
        <v>25</v>
      </c>
      <c r="C31" s="76"/>
      <c r="D31" s="237">
        <v>4275</v>
      </c>
      <c r="E31" s="240">
        <v>404</v>
      </c>
      <c r="F31" s="240">
        <v>350</v>
      </c>
      <c r="G31" s="235">
        <v>379</v>
      </c>
      <c r="H31" s="235">
        <v>338</v>
      </c>
      <c r="I31" s="235">
        <v>351</v>
      </c>
      <c r="J31" s="235">
        <v>346</v>
      </c>
      <c r="K31" s="235">
        <v>372</v>
      </c>
      <c r="L31" s="235">
        <v>348</v>
      </c>
      <c r="M31" s="235">
        <v>362</v>
      </c>
      <c r="N31" s="235">
        <v>344</v>
      </c>
      <c r="O31" s="235">
        <v>366</v>
      </c>
      <c r="P31" s="235">
        <v>315</v>
      </c>
      <c r="Q31" s="229"/>
      <c r="R31" s="212" t="str">
        <f>B31</f>
        <v>守谷市</v>
      </c>
      <c r="S31" s="64"/>
    </row>
    <row r="32" spans="2:19" ht="13.5" customHeight="1">
      <c r="B32" s="17" t="s">
        <v>24</v>
      </c>
      <c r="C32" s="76"/>
      <c r="D32" s="237">
        <v>1776</v>
      </c>
      <c r="E32" s="240">
        <v>129</v>
      </c>
      <c r="F32" s="240">
        <v>142</v>
      </c>
      <c r="G32" s="235">
        <v>151</v>
      </c>
      <c r="H32" s="235">
        <v>119</v>
      </c>
      <c r="I32" s="235">
        <v>166</v>
      </c>
      <c r="J32" s="235">
        <v>142</v>
      </c>
      <c r="K32" s="235">
        <v>183</v>
      </c>
      <c r="L32" s="235">
        <v>155</v>
      </c>
      <c r="M32" s="235">
        <v>160</v>
      </c>
      <c r="N32" s="235">
        <v>137</v>
      </c>
      <c r="O32" s="235">
        <v>144</v>
      </c>
      <c r="P32" s="235">
        <v>148</v>
      </c>
      <c r="Q32" s="229"/>
      <c r="R32" s="212" t="str">
        <f>B32</f>
        <v>常陸大宮市</v>
      </c>
      <c r="S32" s="64"/>
    </row>
    <row r="33" spans="2:19" ht="13.5" customHeight="1">
      <c r="B33" s="17" t="s">
        <v>23</v>
      </c>
      <c r="C33" s="76"/>
      <c r="D33" s="237">
        <v>2716</v>
      </c>
      <c r="E33" s="240">
        <v>231</v>
      </c>
      <c r="F33" s="240">
        <v>215</v>
      </c>
      <c r="G33" s="235">
        <v>232</v>
      </c>
      <c r="H33" s="235">
        <v>210</v>
      </c>
      <c r="I33" s="235">
        <v>228</v>
      </c>
      <c r="J33" s="235">
        <v>213</v>
      </c>
      <c r="K33" s="235">
        <v>222</v>
      </c>
      <c r="L33" s="235">
        <v>236</v>
      </c>
      <c r="M33" s="235">
        <v>244</v>
      </c>
      <c r="N33" s="235">
        <v>253</v>
      </c>
      <c r="O33" s="235">
        <v>218</v>
      </c>
      <c r="P33" s="235">
        <v>214</v>
      </c>
      <c r="Q33" s="229"/>
      <c r="R33" s="212" t="str">
        <f>B33</f>
        <v>那珂市</v>
      </c>
      <c r="S33" s="64"/>
    </row>
    <row r="34" spans="2:19" ht="13.5" customHeight="1">
      <c r="B34" s="17" t="s">
        <v>22</v>
      </c>
      <c r="C34" s="76"/>
      <c r="D34" s="237">
        <v>5100</v>
      </c>
      <c r="E34" s="240">
        <v>423</v>
      </c>
      <c r="F34" s="240">
        <v>422</v>
      </c>
      <c r="G34" s="235">
        <v>391</v>
      </c>
      <c r="H34" s="235">
        <v>385</v>
      </c>
      <c r="I34" s="235">
        <v>450</v>
      </c>
      <c r="J34" s="235">
        <v>390</v>
      </c>
      <c r="K34" s="235">
        <v>412</v>
      </c>
      <c r="L34" s="235">
        <v>440</v>
      </c>
      <c r="M34" s="235">
        <v>450</v>
      </c>
      <c r="N34" s="235">
        <v>450</v>
      </c>
      <c r="O34" s="235">
        <v>438</v>
      </c>
      <c r="P34" s="235">
        <v>449</v>
      </c>
      <c r="Q34" s="229"/>
      <c r="R34" s="212" t="str">
        <f>B34</f>
        <v>筑西市</v>
      </c>
      <c r="S34" s="64"/>
    </row>
    <row r="35" spans="2:19" ht="13.5" customHeight="1">
      <c r="B35" s="17" t="s">
        <v>21</v>
      </c>
      <c r="C35" s="76"/>
      <c r="D35" s="237">
        <v>2774</v>
      </c>
      <c r="E35" s="240">
        <v>213</v>
      </c>
      <c r="F35" s="240">
        <v>194</v>
      </c>
      <c r="G35" s="235">
        <v>223</v>
      </c>
      <c r="H35" s="235">
        <v>208</v>
      </c>
      <c r="I35" s="235">
        <v>247</v>
      </c>
      <c r="J35" s="235">
        <v>234</v>
      </c>
      <c r="K35" s="235">
        <v>238</v>
      </c>
      <c r="L35" s="235">
        <v>254</v>
      </c>
      <c r="M35" s="235">
        <v>258</v>
      </c>
      <c r="N35" s="235">
        <v>245</v>
      </c>
      <c r="O35" s="235">
        <v>241</v>
      </c>
      <c r="P35" s="235">
        <v>219</v>
      </c>
      <c r="Q35" s="229"/>
      <c r="R35" s="212" t="str">
        <f>B35</f>
        <v>坂東市</v>
      </c>
      <c r="S35" s="64"/>
    </row>
    <row r="36" spans="2:19" ht="13.5" customHeight="1">
      <c r="B36" s="17" t="s">
        <v>20</v>
      </c>
      <c r="C36" s="76"/>
      <c r="D36" s="237">
        <v>1732</v>
      </c>
      <c r="E36" s="240">
        <v>144</v>
      </c>
      <c r="F36" s="240">
        <v>132</v>
      </c>
      <c r="G36" s="235">
        <v>129</v>
      </c>
      <c r="H36" s="235">
        <v>139</v>
      </c>
      <c r="I36" s="235">
        <v>155</v>
      </c>
      <c r="J36" s="235">
        <v>147</v>
      </c>
      <c r="K36" s="235">
        <v>155</v>
      </c>
      <c r="L36" s="235">
        <v>144</v>
      </c>
      <c r="M36" s="235">
        <v>144</v>
      </c>
      <c r="N36" s="235">
        <v>144</v>
      </c>
      <c r="O36" s="235">
        <v>153</v>
      </c>
      <c r="P36" s="235">
        <v>146</v>
      </c>
      <c r="Q36" s="229"/>
      <c r="R36" s="212" t="str">
        <f>B36</f>
        <v>稲敷市</v>
      </c>
      <c r="S36" s="64"/>
    </row>
    <row r="37" spans="2:19" ht="13.5" customHeight="1">
      <c r="B37" s="18" t="s">
        <v>19</v>
      </c>
      <c r="C37" s="76"/>
      <c r="D37" s="237">
        <v>2106</v>
      </c>
      <c r="E37" s="240">
        <v>187</v>
      </c>
      <c r="F37" s="240">
        <v>157</v>
      </c>
      <c r="G37" s="235">
        <v>157</v>
      </c>
      <c r="H37" s="235">
        <v>163</v>
      </c>
      <c r="I37" s="235">
        <v>198</v>
      </c>
      <c r="J37" s="235">
        <v>167</v>
      </c>
      <c r="K37" s="235">
        <v>209</v>
      </c>
      <c r="L37" s="235">
        <v>171</v>
      </c>
      <c r="M37" s="235">
        <v>183</v>
      </c>
      <c r="N37" s="235">
        <v>182</v>
      </c>
      <c r="O37" s="235">
        <v>177</v>
      </c>
      <c r="P37" s="235">
        <v>155</v>
      </c>
      <c r="Q37" s="229"/>
      <c r="R37" s="242" t="str">
        <f>B37</f>
        <v>かすみがうら市</v>
      </c>
      <c r="S37" s="64"/>
    </row>
    <row r="38" spans="2:19" ht="13.5" customHeight="1">
      <c r="B38" s="17" t="s">
        <v>18</v>
      </c>
      <c r="C38" s="76"/>
      <c r="D38" s="237">
        <v>1998</v>
      </c>
      <c r="E38" s="240">
        <v>157</v>
      </c>
      <c r="F38" s="240">
        <v>149</v>
      </c>
      <c r="G38" s="235">
        <v>171</v>
      </c>
      <c r="H38" s="235">
        <v>152</v>
      </c>
      <c r="I38" s="235">
        <v>175</v>
      </c>
      <c r="J38" s="235">
        <v>155</v>
      </c>
      <c r="K38" s="235">
        <v>184</v>
      </c>
      <c r="L38" s="235">
        <v>161</v>
      </c>
      <c r="M38" s="235">
        <v>197</v>
      </c>
      <c r="N38" s="235">
        <v>170</v>
      </c>
      <c r="O38" s="235">
        <v>173</v>
      </c>
      <c r="P38" s="235">
        <v>154</v>
      </c>
      <c r="Q38" s="229"/>
      <c r="R38" s="212" t="str">
        <f>B38</f>
        <v>桜川市</v>
      </c>
      <c r="S38" s="64"/>
    </row>
    <row r="39" spans="2:23" s="57" customFormat="1" ht="13.5" customHeight="1">
      <c r="B39" s="17" t="s">
        <v>17</v>
      </c>
      <c r="C39" s="60"/>
      <c r="D39" s="237">
        <v>5389</v>
      </c>
      <c r="E39" s="240">
        <v>460</v>
      </c>
      <c r="F39" s="240">
        <v>421</v>
      </c>
      <c r="G39" s="235">
        <v>446</v>
      </c>
      <c r="H39" s="235">
        <v>463</v>
      </c>
      <c r="I39" s="235">
        <v>491</v>
      </c>
      <c r="J39" s="235">
        <v>446</v>
      </c>
      <c r="K39" s="235">
        <v>504</v>
      </c>
      <c r="L39" s="235">
        <v>426</v>
      </c>
      <c r="M39" s="235">
        <v>422</v>
      </c>
      <c r="N39" s="235">
        <v>423</v>
      </c>
      <c r="O39" s="235">
        <v>456</v>
      </c>
      <c r="P39" s="235">
        <v>431</v>
      </c>
      <c r="Q39" s="206"/>
      <c r="R39" s="212" t="str">
        <f>B39</f>
        <v>神栖市</v>
      </c>
      <c r="S39" s="69"/>
      <c r="T39" s="68"/>
      <c r="U39" s="68"/>
      <c r="V39" s="68"/>
      <c r="W39" s="68"/>
    </row>
    <row r="40" spans="2:19" s="34" customFormat="1" ht="13.5" customHeight="1">
      <c r="B40" s="17" t="s">
        <v>16</v>
      </c>
      <c r="C40" s="243"/>
      <c r="D40" s="237">
        <v>1578</v>
      </c>
      <c r="E40" s="240">
        <v>138</v>
      </c>
      <c r="F40" s="240">
        <v>119</v>
      </c>
      <c r="G40" s="235">
        <v>131</v>
      </c>
      <c r="H40" s="235">
        <v>118</v>
      </c>
      <c r="I40" s="235">
        <v>129</v>
      </c>
      <c r="J40" s="235">
        <v>138</v>
      </c>
      <c r="K40" s="235">
        <v>111</v>
      </c>
      <c r="L40" s="235">
        <v>137</v>
      </c>
      <c r="M40" s="235">
        <v>148</v>
      </c>
      <c r="N40" s="235">
        <v>140</v>
      </c>
      <c r="O40" s="235">
        <v>136</v>
      </c>
      <c r="P40" s="235">
        <v>133</v>
      </c>
      <c r="Q40" s="229"/>
      <c r="R40" s="212" t="str">
        <f>B40</f>
        <v>行方市</v>
      </c>
      <c r="S40" s="64"/>
    </row>
    <row r="41" spans="2:23" s="57" customFormat="1" ht="13.5" customHeight="1">
      <c r="B41" s="17" t="s">
        <v>15</v>
      </c>
      <c r="C41" s="60"/>
      <c r="D41" s="237">
        <v>2229</v>
      </c>
      <c r="E41" s="240">
        <v>179</v>
      </c>
      <c r="F41" s="240">
        <v>162</v>
      </c>
      <c r="G41" s="235">
        <v>170</v>
      </c>
      <c r="H41" s="235">
        <v>168</v>
      </c>
      <c r="I41" s="235">
        <v>195</v>
      </c>
      <c r="J41" s="235">
        <v>176</v>
      </c>
      <c r="K41" s="235">
        <v>184</v>
      </c>
      <c r="L41" s="235">
        <v>198</v>
      </c>
      <c r="M41" s="235">
        <v>213</v>
      </c>
      <c r="N41" s="235">
        <v>176</v>
      </c>
      <c r="O41" s="235">
        <v>210</v>
      </c>
      <c r="P41" s="235">
        <v>198</v>
      </c>
      <c r="Q41" s="206"/>
      <c r="R41" s="212" t="str">
        <f>B41</f>
        <v>鉾田市</v>
      </c>
      <c r="S41" s="69"/>
      <c r="T41" s="68"/>
      <c r="U41" s="68"/>
      <c r="V41" s="68"/>
      <c r="W41" s="68"/>
    </row>
    <row r="42" spans="2:19" ht="13.5" customHeight="1">
      <c r="B42" s="18" t="s">
        <v>14</v>
      </c>
      <c r="C42" s="76"/>
      <c r="D42" s="237">
        <v>3091</v>
      </c>
      <c r="E42" s="240">
        <v>294</v>
      </c>
      <c r="F42" s="240">
        <v>290</v>
      </c>
      <c r="G42" s="235">
        <v>297</v>
      </c>
      <c r="H42" s="235">
        <v>269</v>
      </c>
      <c r="I42" s="235">
        <v>284</v>
      </c>
      <c r="J42" s="235">
        <v>250</v>
      </c>
      <c r="K42" s="235">
        <v>256</v>
      </c>
      <c r="L42" s="235">
        <v>251</v>
      </c>
      <c r="M42" s="235">
        <v>238</v>
      </c>
      <c r="N42" s="235">
        <v>212</v>
      </c>
      <c r="O42" s="235">
        <v>227</v>
      </c>
      <c r="P42" s="235">
        <v>223</v>
      </c>
      <c r="Q42" s="229"/>
      <c r="R42" s="242" t="str">
        <f>B42</f>
        <v>つくばみらい市</v>
      </c>
      <c r="S42" s="64"/>
    </row>
    <row r="43" spans="2:19" ht="13.5" customHeight="1">
      <c r="B43" s="17" t="s">
        <v>13</v>
      </c>
      <c r="C43" s="76"/>
      <c r="D43" s="237">
        <v>2669</v>
      </c>
      <c r="E43" s="240">
        <v>223</v>
      </c>
      <c r="F43" s="240">
        <v>218</v>
      </c>
      <c r="G43" s="235">
        <v>232</v>
      </c>
      <c r="H43" s="235">
        <v>195</v>
      </c>
      <c r="I43" s="235">
        <v>210</v>
      </c>
      <c r="J43" s="235">
        <v>216</v>
      </c>
      <c r="K43" s="235">
        <v>214</v>
      </c>
      <c r="L43" s="235">
        <v>223</v>
      </c>
      <c r="M43" s="235">
        <v>249</v>
      </c>
      <c r="N43" s="235">
        <v>241</v>
      </c>
      <c r="O43" s="235">
        <v>224</v>
      </c>
      <c r="P43" s="235">
        <v>224</v>
      </c>
      <c r="Q43" s="229"/>
      <c r="R43" s="212" t="str">
        <f>B43</f>
        <v>小美玉市</v>
      </c>
      <c r="S43" s="64"/>
    </row>
    <row r="44" spans="2:23" s="57" customFormat="1" ht="13.5" customHeight="1">
      <c r="B44" s="14" t="s">
        <v>12</v>
      </c>
      <c r="C44" s="60"/>
      <c r="D44" s="237">
        <v>1548</v>
      </c>
      <c r="E44" s="240">
        <v>123</v>
      </c>
      <c r="F44" s="240">
        <v>115</v>
      </c>
      <c r="G44" s="235">
        <v>127</v>
      </c>
      <c r="H44" s="235">
        <v>109</v>
      </c>
      <c r="I44" s="235">
        <v>138</v>
      </c>
      <c r="J44" s="235">
        <v>123</v>
      </c>
      <c r="K44" s="235">
        <v>142</v>
      </c>
      <c r="L44" s="235">
        <v>154</v>
      </c>
      <c r="M44" s="235">
        <v>144</v>
      </c>
      <c r="N44" s="235">
        <v>117</v>
      </c>
      <c r="O44" s="235">
        <v>139</v>
      </c>
      <c r="P44" s="235">
        <v>117</v>
      </c>
      <c r="Q44" s="206"/>
      <c r="R44" s="212" t="str">
        <f>B44</f>
        <v>茨城町</v>
      </c>
      <c r="S44" s="69"/>
      <c r="T44" s="68"/>
      <c r="U44" s="68"/>
      <c r="V44" s="68"/>
      <c r="W44" s="68"/>
    </row>
    <row r="45" spans="2:19" ht="13.5" customHeight="1">
      <c r="B45" s="14" t="s">
        <v>11</v>
      </c>
      <c r="C45" s="76"/>
      <c r="D45" s="241">
        <v>757</v>
      </c>
      <c r="E45" s="240">
        <v>64</v>
      </c>
      <c r="F45" s="240">
        <v>56</v>
      </c>
      <c r="G45" s="235">
        <v>70</v>
      </c>
      <c r="H45" s="235">
        <v>52</v>
      </c>
      <c r="I45" s="235">
        <v>51</v>
      </c>
      <c r="J45" s="235">
        <v>63</v>
      </c>
      <c r="K45" s="235">
        <v>61</v>
      </c>
      <c r="L45" s="235">
        <v>67</v>
      </c>
      <c r="M45" s="235">
        <v>69</v>
      </c>
      <c r="N45" s="235">
        <v>69</v>
      </c>
      <c r="O45" s="235">
        <v>76</v>
      </c>
      <c r="P45" s="235">
        <v>59</v>
      </c>
      <c r="Q45" s="229"/>
      <c r="R45" s="212" t="str">
        <f>B45</f>
        <v>大洗町</v>
      </c>
      <c r="S45" s="64"/>
    </row>
    <row r="46" spans="2:19" ht="13.5" customHeight="1">
      <c r="B46" s="17" t="s">
        <v>10</v>
      </c>
      <c r="C46" s="76"/>
      <c r="D46" s="241">
        <v>814</v>
      </c>
      <c r="E46" s="240">
        <v>63</v>
      </c>
      <c r="F46" s="240">
        <v>56</v>
      </c>
      <c r="G46" s="235">
        <v>79</v>
      </c>
      <c r="H46" s="235">
        <v>56</v>
      </c>
      <c r="I46" s="235">
        <v>61</v>
      </c>
      <c r="J46" s="235">
        <v>68</v>
      </c>
      <c r="K46" s="235">
        <v>77</v>
      </c>
      <c r="L46" s="235">
        <v>68</v>
      </c>
      <c r="M46" s="235">
        <v>69</v>
      </c>
      <c r="N46" s="235">
        <v>65</v>
      </c>
      <c r="O46" s="235">
        <v>78</v>
      </c>
      <c r="P46" s="235">
        <v>74</v>
      </c>
      <c r="Q46" s="229"/>
      <c r="R46" s="212" t="str">
        <f>B46</f>
        <v>城里町</v>
      </c>
      <c r="S46" s="64"/>
    </row>
    <row r="47" spans="2:23" s="57" customFormat="1" ht="13.5" customHeight="1">
      <c r="B47" s="14" t="s">
        <v>9</v>
      </c>
      <c r="C47" s="60"/>
      <c r="D47" s="237">
        <v>2422</v>
      </c>
      <c r="E47" s="240">
        <v>208</v>
      </c>
      <c r="F47" s="240">
        <v>195</v>
      </c>
      <c r="G47" s="235">
        <v>208</v>
      </c>
      <c r="H47" s="235">
        <v>197</v>
      </c>
      <c r="I47" s="235">
        <v>238</v>
      </c>
      <c r="J47" s="235">
        <v>165</v>
      </c>
      <c r="K47" s="235">
        <v>208</v>
      </c>
      <c r="L47" s="235">
        <v>198</v>
      </c>
      <c r="M47" s="235">
        <v>214</v>
      </c>
      <c r="N47" s="235">
        <v>188</v>
      </c>
      <c r="O47" s="235">
        <v>193</v>
      </c>
      <c r="P47" s="235">
        <v>210</v>
      </c>
      <c r="Q47" s="229"/>
      <c r="R47" s="212" t="str">
        <f>B47</f>
        <v>東海村</v>
      </c>
      <c r="S47" s="69"/>
      <c r="T47" s="68"/>
      <c r="U47" s="68"/>
      <c r="V47" s="68"/>
      <c r="W47" s="68"/>
    </row>
    <row r="48" spans="1:19" ht="13.5" customHeight="1">
      <c r="A48" s="54"/>
      <c r="B48" s="14" t="s">
        <v>8</v>
      </c>
      <c r="C48" s="76"/>
      <c r="D48" s="241">
        <v>616</v>
      </c>
      <c r="E48" s="240">
        <v>52</v>
      </c>
      <c r="F48" s="240">
        <v>37</v>
      </c>
      <c r="G48" s="235">
        <v>54</v>
      </c>
      <c r="H48" s="235">
        <v>51</v>
      </c>
      <c r="I48" s="235">
        <v>57</v>
      </c>
      <c r="J48" s="235">
        <v>40</v>
      </c>
      <c r="K48" s="235">
        <v>65</v>
      </c>
      <c r="L48" s="235">
        <v>54</v>
      </c>
      <c r="M48" s="235">
        <v>49</v>
      </c>
      <c r="N48" s="235">
        <v>49</v>
      </c>
      <c r="O48" s="235">
        <v>60</v>
      </c>
      <c r="P48" s="235">
        <v>48</v>
      </c>
      <c r="Q48" s="229"/>
      <c r="R48" s="212" t="str">
        <f>B48</f>
        <v>大子町</v>
      </c>
      <c r="S48" s="64"/>
    </row>
    <row r="49" spans="2:23" s="57" customFormat="1" ht="13.5" customHeight="1">
      <c r="B49" s="14" t="s">
        <v>7</v>
      </c>
      <c r="C49" s="60"/>
      <c r="D49" s="241">
        <v>732</v>
      </c>
      <c r="E49" s="240">
        <v>46</v>
      </c>
      <c r="F49" s="240">
        <v>42</v>
      </c>
      <c r="G49" s="235">
        <v>71</v>
      </c>
      <c r="H49" s="235">
        <v>50</v>
      </c>
      <c r="I49" s="235">
        <v>54</v>
      </c>
      <c r="J49" s="235">
        <v>66</v>
      </c>
      <c r="K49" s="235">
        <v>61</v>
      </c>
      <c r="L49" s="235">
        <v>73</v>
      </c>
      <c r="M49" s="235">
        <v>70</v>
      </c>
      <c r="N49" s="235">
        <v>61</v>
      </c>
      <c r="O49" s="235">
        <v>78</v>
      </c>
      <c r="P49" s="235">
        <v>60</v>
      </c>
      <c r="Q49" s="229"/>
      <c r="R49" s="212" t="str">
        <f>B49</f>
        <v>美浦村</v>
      </c>
      <c r="S49" s="69"/>
      <c r="T49" s="68"/>
      <c r="U49" s="68"/>
      <c r="V49" s="68"/>
      <c r="W49" s="68"/>
    </row>
    <row r="50" spans="2:19" ht="13.5" customHeight="1">
      <c r="B50" s="14" t="s">
        <v>6</v>
      </c>
      <c r="C50" s="76"/>
      <c r="D50" s="237">
        <v>2502</v>
      </c>
      <c r="E50" s="240">
        <v>180</v>
      </c>
      <c r="F50" s="240">
        <v>212</v>
      </c>
      <c r="G50" s="235">
        <v>228</v>
      </c>
      <c r="H50" s="235">
        <v>209</v>
      </c>
      <c r="I50" s="235">
        <v>204</v>
      </c>
      <c r="J50" s="235">
        <v>224</v>
      </c>
      <c r="K50" s="235">
        <v>200</v>
      </c>
      <c r="L50" s="235">
        <v>190</v>
      </c>
      <c r="M50" s="235">
        <v>225</v>
      </c>
      <c r="N50" s="235">
        <v>212</v>
      </c>
      <c r="O50" s="235">
        <v>211</v>
      </c>
      <c r="P50" s="235">
        <v>207</v>
      </c>
      <c r="Q50" s="229"/>
      <c r="R50" s="212" t="str">
        <f>B50</f>
        <v>阿見町</v>
      </c>
      <c r="S50" s="64"/>
    </row>
    <row r="51" spans="2:19" ht="13.5" customHeight="1">
      <c r="B51" s="14" t="s">
        <v>5</v>
      </c>
      <c r="C51" s="76"/>
      <c r="D51" s="241">
        <v>316</v>
      </c>
      <c r="E51" s="240">
        <v>26</v>
      </c>
      <c r="F51" s="240">
        <v>34</v>
      </c>
      <c r="G51" s="235">
        <v>16</v>
      </c>
      <c r="H51" s="235">
        <v>29</v>
      </c>
      <c r="I51" s="235">
        <v>20</v>
      </c>
      <c r="J51" s="235">
        <v>31</v>
      </c>
      <c r="K51" s="235">
        <v>24</v>
      </c>
      <c r="L51" s="235">
        <v>31</v>
      </c>
      <c r="M51" s="235">
        <v>31</v>
      </c>
      <c r="N51" s="235">
        <v>26</v>
      </c>
      <c r="O51" s="235">
        <v>23</v>
      </c>
      <c r="P51" s="235">
        <v>25</v>
      </c>
      <c r="Q51" s="229"/>
      <c r="R51" s="212" t="str">
        <f>B51</f>
        <v>河内町</v>
      </c>
      <c r="S51" s="64"/>
    </row>
    <row r="52" spans="2:19" ht="13.5" customHeight="1">
      <c r="B52" s="14" t="s">
        <v>4</v>
      </c>
      <c r="C52" s="76"/>
      <c r="D52" s="237">
        <v>1124</v>
      </c>
      <c r="E52" s="240">
        <v>85</v>
      </c>
      <c r="F52" s="240">
        <v>83</v>
      </c>
      <c r="G52" s="235">
        <v>99</v>
      </c>
      <c r="H52" s="235">
        <v>94</v>
      </c>
      <c r="I52" s="235">
        <v>93</v>
      </c>
      <c r="J52" s="235">
        <v>82</v>
      </c>
      <c r="K52" s="235">
        <v>112</v>
      </c>
      <c r="L52" s="235">
        <v>92</v>
      </c>
      <c r="M52" s="235">
        <v>100</v>
      </c>
      <c r="N52" s="235">
        <v>94</v>
      </c>
      <c r="O52" s="235">
        <v>97</v>
      </c>
      <c r="P52" s="235">
        <v>93</v>
      </c>
      <c r="Q52" s="229"/>
      <c r="R52" s="212" t="str">
        <f>B52</f>
        <v>八千代町</v>
      </c>
      <c r="S52" s="64"/>
    </row>
    <row r="53" spans="2:19" ht="13.5" customHeight="1">
      <c r="B53" s="14" t="s">
        <v>3</v>
      </c>
      <c r="C53" s="76"/>
      <c r="D53" s="241">
        <v>384</v>
      </c>
      <c r="E53" s="240">
        <v>31</v>
      </c>
      <c r="F53" s="240">
        <v>27</v>
      </c>
      <c r="G53" s="235">
        <v>46</v>
      </c>
      <c r="H53" s="235">
        <v>25</v>
      </c>
      <c r="I53" s="235">
        <v>32</v>
      </c>
      <c r="J53" s="235">
        <v>34</v>
      </c>
      <c r="K53" s="235">
        <v>26</v>
      </c>
      <c r="L53" s="235">
        <v>35</v>
      </c>
      <c r="M53" s="235">
        <v>25</v>
      </c>
      <c r="N53" s="235">
        <v>36</v>
      </c>
      <c r="O53" s="235">
        <v>31</v>
      </c>
      <c r="P53" s="235">
        <v>36</v>
      </c>
      <c r="Q53" s="229"/>
      <c r="R53" s="212" t="str">
        <f>B53</f>
        <v>五霞町</v>
      </c>
      <c r="S53" s="64"/>
    </row>
    <row r="54" spans="2:19" ht="13.5" customHeight="1">
      <c r="B54" s="14" t="s">
        <v>2</v>
      </c>
      <c r="C54" s="239"/>
      <c r="D54" s="237">
        <v>1263</v>
      </c>
      <c r="E54" s="236">
        <v>97</v>
      </c>
      <c r="F54" s="236">
        <v>112</v>
      </c>
      <c r="G54" s="235">
        <v>99</v>
      </c>
      <c r="H54" s="235">
        <v>92</v>
      </c>
      <c r="I54" s="235">
        <v>97</v>
      </c>
      <c r="J54" s="235">
        <v>122</v>
      </c>
      <c r="K54" s="235">
        <v>101</v>
      </c>
      <c r="L54" s="235">
        <v>107</v>
      </c>
      <c r="M54" s="235">
        <v>101</v>
      </c>
      <c r="N54" s="235">
        <v>102</v>
      </c>
      <c r="O54" s="235">
        <v>120</v>
      </c>
      <c r="P54" s="235">
        <v>113</v>
      </c>
      <c r="Q54" s="229"/>
      <c r="R54" s="238" t="str">
        <f>B54</f>
        <v>境町</v>
      </c>
      <c r="S54" s="208"/>
    </row>
    <row r="55" spans="2:23" s="57" customFormat="1" ht="13.5" customHeight="1">
      <c r="B55" s="14" t="s">
        <v>1</v>
      </c>
      <c r="C55" s="60"/>
      <c r="D55" s="237">
        <v>667</v>
      </c>
      <c r="E55" s="236">
        <v>48</v>
      </c>
      <c r="F55" s="236">
        <v>54</v>
      </c>
      <c r="G55" s="235">
        <v>46</v>
      </c>
      <c r="H55" s="235">
        <v>65</v>
      </c>
      <c r="I55" s="235">
        <v>62</v>
      </c>
      <c r="J55" s="235">
        <v>55</v>
      </c>
      <c r="K55" s="235">
        <v>60</v>
      </c>
      <c r="L55" s="235">
        <v>49</v>
      </c>
      <c r="M55" s="235">
        <v>63</v>
      </c>
      <c r="N55" s="235">
        <v>50</v>
      </c>
      <c r="O55" s="235">
        <v>58</v>
      </c>
      <c r="P55" s="235">
        <v>57</v>
      </c>
      <c r="Q55" s="229"/>
      <c r="R55" s="212" t="str">
        <f>B55</f>
        <v>利根町</v>
      </c>
      <c r="S55" s="69"/>
      <c r="T55" s="68"/>
      <c r="U55" s="68"/>
      <c r="V55" s="68"/>
      <c r="W55" s="68"/>
    </row>
    <row r="56" spans="2:19" ht="13.5" customHeight="1">
      <c r="B56" s="14"/>
      <c r="C56" s="76"/>
      <c r="D56" s="234"/>
      <c r="E56" s="233"/>
      <c r="F56" s="233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229"/>
      <c r="R56" s="212"/>
      <c r="S56" s="64"/>
    </row>
    <row r="57" spans="2:19" ht="13.5" customHeight="1">
      <c r="B57" s="9" t="s">
        <v>0</v>
      </c>
      <c r="C57" s="76"/>
      <c r="D57" s="232">
        <v>614</v>
      </c>
      <c r="E57" s="231">
        <v>53</v>
      </c>
      <c r="F57" s="231">
        <v>50</v>
      </c>
      <c r="G57" s="230">
        <v>50</v>
      </c>
      <c r="H57" s="230">
        <v>52</v>
      </c>
      <c r="I57" s="230">
        <v>54</v>
      </c>
      <c r="J57" s="230">
        <v>51</v>
      </c>
      <c r="K57" s="230">
        <v>47</v>
      </c>
      <c r="L57" s="230">
        <v>53</v>
      </c>
      <c r="M57" s="230">
        <v>52</v>
      </c>
      <c r="N57" s="230">
        <v>56</v>
      </c>
      <c r="O57" s="230">
        <v>48</v>
      </c>
      <c r="P57" s="230">
        <v>48</v>
      </c>
      <c r="Q57" s="229"/>
      <c r="R57" s="200" t="str">
        <f>B57</f>
        <v>国 立 (参考)</v>
      </c>
      <c r="S57" s="64"/>
    </row>
    <row r="58" spans="1:19" ht="13.5" customHeight="1">
      <c r="A58" s="51"/>
      <c r="B58" s="50"/>
      <c r="C58" s="49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7"/>
      <c r="R58" s="196"/>
      <c r="S58" s="197"/>
    </row>
    <row r="59" ht="3" customHeight="1"/>
  </sheetData>
  <sheetProtection/>
  <mergeCells count="3">
    <mergeCell ref="B3:B4"/>
    <mergeCell ref="D3:D4"/>
    <mergeCell ref="R3:R4"/>
  </mergeCells>
  <printOptions/>
  <pageMargins left="0.7874015748031497" right="0.5905511811023623" top="0.7874015748031497" bottom="0.5905511811023623" header="0.5905511811023623" footer="0.3937007874015748"/>
  <pageSetup blackAndWhite="1" firstPageNumber="58" useFirstPageNumber="1" horizontalDpi="600" verticalDpi="600" orientation="portrait" pageOrder="overThenDown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8"/>
  <sheetViews>
    <sheetView showGridLines="0" view="pageBreakPreview" zoomScaleSheetLayoutView="100" zoomScalePageLayoutView="0" workbookViewId="0" topLeftCell="A1">
      <pane xSplit="3" ySplit="4" topLeftCell="E5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259" customWidth="1"/>
    <col min="2" max="2" width="10.140625" style="262" customWidth="1"/>
    <col min="3" max="3" width="0.71875" style="261" customWidth="1"/>
    <col min="4" max="4" width="8.421875" style="261" hidden="1" customWidth="1"/>
    <col min="5" max="6" width="11.8515625" style="260" customWidth="1"/>
    <col min="7" max="16384" width="9.00390625" style="259" customWidth="1"/>
  </cols>
  <sheetData>
    <row r="1" spans="2:6" s="318" customFormat="1" ht="16.5">
      <c r="B1" s="319" t="s">
        <v>180</v>
      </c>
      <c r="C1" s="320"/>
      <c r="D1" s="320"/>
      <c r="E1" s="319"/>
      <c r="F1" s="319"/>
    </row>
    <row r="2" ht="4.5" customHeight="1"/>
    <row r="3" spans="1:7" ht="19.5" customHeight="1">
      <c r="A3" s="304"/>
      <c r="B3" s="317" t="s">
        <v>154</v>
      </c>
      <c r="C3" s="316"/>
      <c r="D3" s="309" t="s">
        <v>179</v>
      </c>
      <c r="E3" s="315" t="s">
        <v>178</v>
      </c>
      <c r="F3" s="314" t="s">
        <v>177</v>
      </c>
      <c r="G3" s="313"/>
    </row>
    <row r="4" spans="1:7" s="305" customFormat="1" ht="19.5" customHeight="1">
      <c r="A4" s="312"/>
      <c r="B4" s="311"/>
      <c r="C4" s="310"/>
      <c r="D4" s="309"/>
      <c r="E4" s="308"/>
      <c r="F4" s="307"/>
      <c r="G4" s="306"/>
    </row>
    <row r="5" spans="1:6" ht="13.5" customHeight="1">
      <c r="A5" s="304"/>
      <c r="B5" s="303"/>
      <c r="C5" s="302"/>
      <c r="D5" s="291"/>
      <c r="E5" s="301"/>
      <c r="F5" s="301"/>
    </row>
    <row r="6" spans="1:6" s="286" customFormat="1" ht="13.5" customHeight="1">
      <c r="A6" s="288"/>
      <c r="B6" s="300" t="s">
        <v>48</v>
      </c>
      <c r="C6" s="299"/>
      <c r="D6" s="298">
        <v>172723</v>
      </c>
      <c r="E6" s="297">
        <v>1484</v>
      </c>
      <c r="F6" s="297">
        <v>113</v>
      </c>
    </row>
    <row r="7" spans="1:6" ht="13.5" customHeight="1">
      <c r="A7" s="272"/>
      <c r="B7" s="292"/>
      <c r="C7" s="275"/>
      <c r="D7" s="291"/>
      <c r="E7" s="273"/>
      <c r="F7" s="273"/>
    </row>
    <row r="8" spans="1:6" s="277" customFormat="1" ht="13.5" customHeight="1">
      <c r="A8" s="280"/>
      <c r="B8" s="294" t="s">
        <v>47</v>
      </c>
      <c r="C8" s="279"/>
      <c r="D8" s="296" t="e">
        <f>#REF!+#REF!</f>
        <v>#REF!</v>
      </c>
      <c r="E8" s="268">
        <v>1550</v>
      </c>
      <c r="F8" s="268">
        <v>163</v>
      </c>
    </row>
    <row r="9" spans="1:6" s="286" customFormat="1" ht="13.5" customHeight="1">
      <c r="A9" s="288"/>
      <c r="B9" s="294" t="s">
        <v>46</v>
      </c>
      <c r="C9" s="287"/>
      <c r="D9" s="295">
        <v>172491</v>
      </c>
      <c r="E9" s="268">
        <v>1541</v>
      </c>
      <c r="F9" s="268">
        <v>162</v>
      </c>
    </row>
    <row r="10" spans="1:6" s="286" customFormat="1" ht="13.5" customHeight="1">
      <c r="A10" s="288"/>
      <c r="B10" s="294" t="s">
        <v>45</v>
      </c>
      <c r="C10" s="287"/>
      <c r="D10" s="293" t="e">
        <f>D8-D9</f>
        <v>#REF!</v>
      </c>
      <c r="E10" s="268">
        <v>9</v>
      </c>
      <c r="F10" s="268">
        <v>1</v>
      </c>
    </row>
    <row r="11" spans="1:7" ht="13.5" customHeight="1">
      <c r="A11" s="272"/>
      <c r="B11" s="292"/>
      <c r="C11" s="275"/>
      <c r="D11" s="291"/>
      <c r="E11" s="273"/>
      <c r="F11" s="273"/>
      <c r="G11" s="290"/>
    </row>
    <row r="12" spans="1:41" ht="13.5" customHeight="1">
      <c r="A12" s="272"/>
      <c r="B12" s="276" t="s">
        <v>44</v>
      </c>
      <c r="C12" s="275"/>
      <c r="D12" s="284">
        <v>15070</v>
      </c>
      <c r="E12" s="207">
        <v>42</v>
      </c>
      <c r="F12" s="207">
        <v>6</v>
      </c>
      <c r="AO12" s="259">
        <v>0</v>
      </c>
    </row>
    <row r="13" spans="1:41" ht="13.5" customHeight="1">
      <c r="A13" s="272"/>
      <c r="B13" s="276" t="s">
        <v>43</v>
      </c>
      <c r="C13" s="275"/>
      <c r="D13" s="284">
        <v>11570</v>
      </c>
      <c r="E13" s="207">
        <v>19</v>
      </c>
      <c r="F13" s="207">
        <v>9</v>
      </c>
      <c r="AO13" s="259">
        <v>0</v>
      </c>
    </row>
    <row r="14" spans="1:6" ht="13.5" customHeight="1">
      <c r="A14" s="272"/>
      <c r="B14" s="276" t="s">
        <v>42</v>
      </c>
      <c r="C14" s="275"/>
      <c r="D14" s="284">
        <v>8227</v>
      </c>
      <c r="E14" s="207">
        <v>121</v>
      </c>
      <c r="F14" s="207">
        <v>11</v>
      </c>
    </row>
    <row r="15" spans="1:41" ht="13.5" customHeight="1">
      <c r="A15" s="272"/>
      <c r="B15" s="276" t="s">
        <v>41</v>
      </c>
      <c r="C15" s="275"/>
      <c r="D15" s="284">
        <v>8329</v>
      </c>
      <c r="E15" s="207">
        <v>114</v>
      </c>
      <c r="F15" s="207">
        <v>6</v>
      </c>
      <c r="AO15" s="259">
        <v>0</v>
      </c>
    </row>
    <row r="16" spans="1:41" ht="13.5" customHeight="1">
      <c r="A16" s="272"/>
      <c r="B16" s="276" t="s">
        <v>40</v>
      </c>
      <c r="C16" s="275"/>
      <c r="D16" s="284">
        <v>4723</v>
      </c>
      <c r="E16" s="207">
        <v>13</v>
      </c>
      <c r="F16" s="207">
        <v>0</v>
      </c>
      <c r="AO16" s="259">
        <v>0</v>
      </c>
    </row>
    <row r="17" spans="1:41" ht="13.5" customHeight="1">
      <c r="A17" s="272"/>
      <c r="B17" s="276" t="s">
        <v>39</v>
      </c>
      <c r="C17" s="275"/>
      <c r="D17" s="284">
        <v>2877</v>
      </c>
      <c r="E17" s="207">
        <v>75</v>
      </c>
      <c r="F17" s="207">
        <v>0</v>
      </c>
      <c r="AO17" s="259">
        <v>0</v>
      </c>
    </row>
    <row r="18" spans="1:41" ht="13.5" customHeight="1">
      <c r="A18" s="272"/>
      <c r="B18" s="276" t="s">
        <v>38</v>
      </c>
      <c r="C18" s="275"/>
      <c r="D18" s="284">
        <v>5046</v>
      </c>
      <c r="E18" s="207">
        <v>28</v>
      </c>
      <c r="F18" s="207">
        <v>3</v>
      </c>
      <c r="AO18" s="259">
        <v>0</v>
      </c>
    </row>
    <row r="19" spans="1:41" ht="13.5" customHeight="1">
      <c r="A19" s="272"/>
      <c r="B19" s="276" t="s">
        <v>37</v>
      </c>
      <c r="C19" s="275"/>
      <c r="D19" s="284">
        <v>2772</v>
      </c>
      <c r="E19" s="207">
        <v>79</v>
      </c>
      <c r="F19" s="207">
        <v>1</v>
      </c>
      <c r="AO19" s="259">
        <v>0</v>
      </c>
    </row>
    <row r="20" spans="1:41" ht="13.5" customHeight="1">
      <c r="A20" s="272"/>
      <c r="B20" s="276" t="s">
        <v>36</v>
      </c>
      <c r="C20" s="275"/>
      <c r="D20" s="284">
        <v>3825</v>
      </c>
      <c r="E20" s="207">
        <v>215</v>
      </c>
      <c r="F20" s="207">
        <v>1</v>
      </c>
      <c r="AO20" s="259">
        <v>0</v>
      </c>
    </row>
    <row r="21" spans="1:41" ht="13.5" customHeight="1">
      <c r="A21" s="272"/>
      <c r="B21" s="276" t="s">
        <v>35</v>
      </c>
      <c r="C21" s="275"/>
      <c r="D21" s="284">
        <v>3404</v>
      </c>
      <c r="E21" s="207">
        <v>1</v>
      </c>
      <c r="F21" s="207">
        <v>1</v>
      </c>
      <c r="AO21" s="259">
        <v>0</v>
      </c>
    </row>
    <row r="22" spans="1:41" ht="13.5" customHeight="1">
      <c r="A22" s="272"/>
      <c r="B22" s="276" t="s">
        <v>34</v>
      </c>
      <c r="C22" s="275"/>
      <c r="D22" s="284">
        <v>1778</v>
      </c>
      <c r="E22" s="207">
        <v>2</v>
      </c>
      <c r="F22" s="207">
        <v>0</v>
      </c>
      <c r="AO22" s="259">
        <v>0</v>
      </c>
    </row>
    <row r="23" spans="1:6" ht="13.5" customHeight="1">
      <c r="A23" s="272"/>
      <c r="B23" s="276" t="s">
        <v>33</v>
      </c>
      <c r="C23" s="275"/>
      <c r="D23" s="284">
        <v>2880</v>
      </c>
      <c r="E23" s="207">
        <v>3</v>
      </c>
      <c r="F23" s="207">
        <v>3</v>
      </c>
    </row>
    <row r="24" spans="1:41" ht="13.5" customHeight="1">
      <c r="A24" s="272"/>
      <c r="B24" s="276" t="s">
        <v>32</v>
      </c>
      <c r="C24" s="275"/>
      <c r="D24" s="284">
        <v>4627</v>
      </c>
      <c r="E24" s="207">
        <v>9</v>
      </c>
      <c r="F24" s="207">
        <v>0</v>
      </c>
      <c r="AO24" s="259">
        <v>0</v>
      </c>
    </row>
    <row r="25" spans="1:41" ht="13.5" customHeight="1">
      <c r="A25" s="272"/>
      <c r="B25" s="276" t="s">
        <v>31</v>
      </c>
      <c r="C25" s="275"/>
      <c r="D25" s="284">
        <v>5521</v>
      </c>
      <c r="E25" s="207">
        <v>42</v>
      </c>
      <c r="F25" s="207">
        <v>9</v>
      </c>
      <c r="AO25" s="259">
        <v>0</v>
      </c>
    </row>
    <row r="26" spans="1:41" ht="13.5" customHeight="1">
      <c r="A26" s="272"/>
      <c r="B26" s="276" t="s">
        <v>30</v>
      </c>
      <c r="C26" s="275"/>
      <c r="D26" s="284">
        <v>4137</v>
      </c>
      <c r="E26" s="207">
        <v>54</v>
      </c>
      <c r="F26" s="207">
        <v>4</v>
      </c>
      <c r="AO26" s="259">
        <v>0</v>
      </c>
    </row>
    <row r="27" spans="1:41" ht="13.5" customHeight="1">
      <c r="A27" s="272"/>
      <c r="B27" s="276" t="s">
        <v>29</v>
      </c>
      <c r="C27" s="275"/>
      <c r="D27" s="284">
        <v>12357</v>
      </c>
      <c r="E27" s="207">
        <v>241</v>
      </c>
      <c r="F27" s="207">
        <v>71</v>
      </c>
      <c r="AO27" s="259">
        <v>0</v>
      </c>
    </row>
    <row r="28" spans="1:41" ht="13.5" customHeight="1">
      <c r="A28" s="272"/>
      <c r="B28" s="276" t="s">
        <v>28</v>
      </c>
      <c r="C28" s="275"/>
      <c r="D28" s="284">
        <v>10099</v>
      </c>
      <c r="E28" s="207">
        <v>24</v>
      </c>
      <c r="F28" s="207">
        <v>9</v>
      </c>
      <c r="AO28" s="259">
        <v>0</v>
      </c>
    </row>
    <row r="29" spans="1:41" ht="13.5" customHeight="1">
      <c r="A29" s="272"/>
      <c r="B29" s="276" t="s">
        <v>27</v>
      </c>
      <c r="C29" s="275"/>
      <c r="D29" s="284">
        <v>3958</v>
      </c>
      <c r="E29" s="207">
        <v>13</v>
      </c>
      <c r="F29" s="207">
        <v>3</v>
      </c>
      <c r="AO29" s="259">
        <v>0</v>
      </c>
    </row>
    <row r="30" spans="1:41" ht="13.5" customHeight="1">
      <c r="A30" s="272"/>
      <c r="B30" s="276" t="s">
        <v>26</v>
      </c>
      <c r="C30" s="289"/>
      <c r="D30" s="284">
        <v>1812</v>
      </c>
      <c r="E30" s="207">
        <v>5</v>
      </c>
      <c r="F30" s="207">
        <v>1</v>
      </c>
      <c r="AO30" s="259">
        <v>0</v>
      </c>
    </row>
    <row r="31" spans="1:41" ht="13.5" customHeight="1">
      <c r="A31" s="272"/>
      <c r="B31" s="276" t="s">
        <v>25</v>
      </c>
      <c r="C31" s="289"/>
      <c r="D31" s="284">
        <v>3491</v>
      </c>
      <c r="E31" s="207">
        <v>18</v>
      </c>
      <c r="F31" s="207">
        <v>12</v>
      </c>
      <c r="AO31" s="259">
        <v>0</v>
      </c>
    </row>
    <row r="32" spans="1:41" ht="13.5" customHeight="1">
      <c r="A32" s="272"/>
      <c r="B32" s="283" t="s">
        <v>24</v>
      </c>
      <c r="C32" s="289"/>
      <c r="D32" s="284">
        <v>2555</v>
      </c>
      <c r="E32" s="207">
        <v>4</v>
      </c>
      <c r="F32" s="207">
        <v>0</v>
      </c>
      <c r="AO32" s="259">
        <v>0</v>
      </c>
    </row>
    <row r="33" spans="1:41" ht="13.5" customHeight="1">
      <c r="A33" s="272"/>
      <c r="B33" s="283" t="s">
        <v>23</v>
      </c>
      <c r="C33" s="289"/>
      <c r="D33" s="284">
        <v>3156</v>
      </c>
      <c r="E33" s="207">
        <v>3</v>
      </c>
      <c r="F33" s="207">
        <v>2</v>
      </c>
      <c r="AO33" s="259">
        <v>0</v>
      </c>
    </row>
    <row r="34" spans="1:41" ht="13.5" customHeight="1">
      <c r="A34" s="272"/>
      <c r="B34" s="283" t="s">
        <v>22</v>
      </c>
      <c r="C34" s="289"/>
      <c r="D34" s="284">
        <v>6667</v>
      </c>
      <c r="E34" s="207">
        <v>57</v>
      </c>
      <c r="F34" s="207">
        <v>2</v>
      </c>
      <c r="AO34" s="259">
        <v>0</v>
      </c>
    </row>
    <row r="35" spans="1:41" ht="13.5" customHeight="1">
      <c r="A35" s="272"/>
      <c r="B35" s="283" t="s">
        <v>21</v>
      </c>
      <c r="C35" s="289"/>
      <c r="D35" s="284">
        <v>3315</v>
      </c>
      <c r="E35" s="207">
        <v>66</v>
      </c>
      <c r="F35" s="207">
        <v>0</v>
      </c>
      <c r="AO35" s="259">
        <v>0</v>
      </c>
    </row>
    <row r="36" spans="1:41" ht="13.5" customHeight="1">
      <c r="A36" s="272"/>
      <c r="B36" s="283" t="s">
        <v>20</v>
      </c>
      <c r="C36" s="289"/>
      <c r="D36" s="284">
        <v>2643</v>
      </c>
      <c r="E36" s="207">
        <v>21</v>
      </c>
      <c r="F36" s="207">
        <v>0</v>
      </c>
      <c r="AO36" s="259">
        <v>0</v>
      </c>
    </row>
    <row r="37" spans="1:41" ht="13.5" customHeight="1">
      <c r="A37" s="272"/>
      <c r="B37" s="285" t="s">
        <v>19</v>
      </c>
      <c r="C37" s="289"/>
      <c r="D37" s="284">
        <v>2520</v>
      </c>
      <c r="E37" s="207">
        <v>42</v>
      </c>
      <c r="F37" s="207">
        <v>0</v>
      </c>
      <c r="AO37" s="259">
        <v>0</v>
      </c>
    </row>
    <row r="38" spans="1:41" ht="13.5" customHeight="1">
      <c r="A38" s="272"/>
      <c r="B38" s="283" t="s">
        <v>18</v>
      </c>
      <c r="C38" s="275"/>
      <c r="D38" s="284">
        <v>2794</v>
      </c>
      <c r="E38" s="207">
        <v>2</v>
      </c>
      <c r="F38" s="207">
        <v>0</v>
      </c>
      <c r="AO38" s="259">
        <v>0</v>
      </c>
    </row>
    <row r="39" spans="1:41" s="286" customFormat="1" ht="13.5" customHeight="1">
      <c r="A39" s="288"/>
      <c r="B39" s="283" t="s">
        <v>17</v>
      </c>
      <c r="C39" s="287"/>
      <c r="D39" s="284">
        <v>6041</v>
      </c>
      <c r="E39" s="207">
        <v>42</v>
      </c>
      <c r="F39" s="207">
        <v>5</v>
      </c>
      <c r="AO39" s="286">
        <v>0</v>
      </c>
    </row>
    <row r="40" spans="1:41" s="278" customFormat="1" ht="13.5" customHeight="1">
      <c r="A40" s="282"/>
      <c r="B40" s="283" t="s">
        <v>16</v>
      </c>
      <c r="C40" s="270"/>
      <c r="D40" s="284">
        <v>2041</v>
      </c>
      <c r="E40" s="207">
        <v>13</v>
      </c>
      <c r="F40" s="207">
        <v>1</v>
      </c>
      <c r="AO40" s="278">
        <v>0</v>
      </c>
    </row>
    <row r="41" spans="1:41" s="286" customFormat="1" ht="13.5" customHeight="1">
      <c r="A41" s="288"/>
      <c r="B41" s="283" t="s">
        <v>15</v>
      </c>
      <c r="C41" s="287"/>
      <c r="D41" s="284">
        <v>2802</v>
      </c>
      <c r="E41" s="207">
        <v>10</v>
      </c>
      <c r="F41" s="207">
        <v>0</v>
      </c>
      <c r="AO41" s="286">
        <v>0</v>
      </c>
    </row>
    <row r="42" spans="1:41" ht="13.5" customHeight="1">
      <c r="A42" s="272"/>
      <c r="B42" s="285" t="s">
        <v>14</v>
      </c>
      <c r="C42" s="275"/>
      <c r="D42" s="284">
        <v>2368</v>
      </c>
      <c r="E42" s="207">
        <v>8</v>
      </c>
      <c r="F42" s="207">
        <v>1</v>
      </c>
      <c r="AO42" s="259">
        <v>0</v>
      </c>
    </row>
    <row r="43" spans="1:41" ht="13.5" customHeight="1">
      <c r="A43" s="272"/>
      <c r="B43" s="283" t="s">
        <v>13</v>
      </c>
      <c r="C43" s="275"/>
      <c r="D43" s="284">
        <v>3188</v>
      </c>
      <c r="E43" s="207">
        <v>18</v>
      </c>
      <c r="F43" s="207">
        <v>1</v>
      </c>
      <c r="AO43" s="259">
        <v>0</v>
      </c>
    </row>
    <row r="44" spans="1:41" s="277" customFormat="1" ht="13.5" customHeight="1">
      <c r="A44" s="280"/>
      <c r="B44" s="276" t="s">
        <v>12</v>
      </c>
      <c r="C44" s="279"/>
      <c r="D44" s="274">
        <v>1879</v>
      </c>
      <c r="E44" s="207">
        <v>9</v>
      </c>
      <c r="F44" s="207">
        <v>0</v>
      </c>
      <c r="AO44" s="277">
        <v>0</v>
      </c>
    </row>
    <row r="45" spans="1:41" s="278" customFormat="1" ht="13.5" customHeight="1">
      <c r="A45" s="282"/>
      <c r="B45" s="276" t="s">
        <v>11</v>
      </c>
      <c r="C45" s="270"/>
      <c r="D45" s="274">
        <v>954</v>
      </c>
      <c r="E45" s="207">
        <v>30</v>
      </c>
      <c r="F45" s="207">
        <v>0</v>
      </c>
      <c r="AO45" s="278">
        <v>0</v>
      </c>
    </row>
    <row r="46" spans="1:41" s="278" customFormat="1" ht="13.5" customHeight="1">
      <c r="A46" s="282"/>
      <c r="B46" s="283" t="s">
        <v>10</v>
      </c>
      <c r="C46" s="270"/>
      <c r="D46" s="274">
        <v>1356</v>
      </c>
      <c r="E46" s="207">
        <v>1</v>
      </c>
      <c r="F46" s="207">
        <v>0</v>
      </c>
      <c r="AO46" s="278">
        <v>0</v>
      </c>
    </row>
    <row r="47" spans="1:41" s="277" customFormat="1" ht="13.5" customHeight="1">
      <c r="A47" s="280"/>
      <c r="B47" s="276" t="s">
        <v>9</v>
      </c>
      <c r="C47" s="279"/>
      <c r="D47" s="274">
        <v>2399</v>
      </c>
      <c r="E47" s="207">
        <v>13</v>
      </c>
      <c r="F47" s="207">
        <v>1</v>
      </c>
      <c r="AO47" s="277">
        <v>0</v>
      </c>
    </row>
    <row r="48" spans="1:41" s="278" customFormat="1" ht="13.5" customHeight="1">
      <c r="A48" s="282"/>
      <c r="B48" s="276" t="s">
        <v>8</v>
      </c>
      <c r="C48" s="270"/>
      <c r="D48" s="274">
        <v>982</v>
      </c>
      <c r="E48" s="207">
        <v>1</v>
      </c>
      <c r="F48" s="207">
        <v>0</v>
      </c>
      <c r="AO48" s="278">
        <v>0</v>
      </c>
    </row>
    <row r="49" spans="1:41" s="277" customFormat="1" ht="13.5" customHeight="1">
      <c r="A49" s="280"/>
      <c r="B49" s="276" t="s">
        <v>7</v>
      </c>
      <c r="C49" s="279"/>
      <c r="D49" s="274">
        <v>1066</v>
      </c>
      <c r="E49" s="207">
        <v>12</v>
      </c>
      <c r="F49" s="207">
        <v>0</v>
      </c>
      <c r="AO49" s="277">
        <v>0</v>
      </c>
    </row>
    <row r="50" spans="1:41" s="278" customFormat="1" ht="13.5" customHeight="1">
      <c r="A50" s="282"/>
      <c r="B50" s="276" t="s">
        <v>6</v>
      </c>
      <c r="C50" s="270"/>
      <c r="D50" s="274">
        <v>2553</v>
      </c>
      <c r="E50" s="207">
        <v>20</v>
      </c>
      <c r="F50" s="207">
        <v>0</v>
      </c>
      <c r="AO50" s="278">
        <v>0</v>
      </c>
    </row>
    <row r="51" spans="1:41" s="278" customFormat="1" ht="13.5" customHeight="1">
      <c r="A51" s="282"/>
      <c r="B51" s="276" t="s">
        <v>5</v>
      </c>
      <c r="C51" s="270"/>
      <c r="D51" s="274">
        <v>611</v>
      </c>
      <c r="E51" s="207">
        <v>2</v>
      </c>
      <c r="F51" s="207">
        <v>0</v>
      </c>
      <c r="AO51" s="278">
        <v>0</v>
      </c>
    </row>
    <row r="52" spans="1:41" s="278" customFormat="1" ht="13.5" customHeight="1">
      <c r="A52" s="282"/>
      <c r="B52" s="276" t="s">
        <v>4</v>
      </c>
      <c r="C52" s="270"/>
      <c r="D52" s="274">
        <v>1459</v>
      </c>
      <c r="E52" s="207">
        <v>14</v>
      </c>
      <c r="F52" s="207">
        <v>0</v>
      </c>
      <c r="AO52" s="278">
        <v>0</v>
      </c>
    </row>
    <row r="53" spans="1:41" s="278" customFormat="1" ht="13.5" customHeight="1">
      <c r="A53" s="282"/>
      <c r="B53" s="276" t="s">
        <v>3</v>
      </c>
      <c r="C53" s="270"/>
      <c r="D53" s="274">
        <v>521</v>
      </c>
      <c r="E53" s="207">
        <v>8</v>
      </c>
      <c r="F53" s="207">
        <v>0</v>
      </c>
      <c r="AO53" s="278">
        <v>0</v>
      </c>
    </row>
    <row r="54" spans="1:41" s="278" customFormat="1" ht="13.5" customHeight="1">
      <c r="A54" s="282"/>
      <c r="B54" s="276" t="s">
        <v>2</v>
      </c>
      <c r="C54" s="281"/>
      <c r="D54" s="274">
        <v>1612</v>
      </c>
      <c r="E54" s="207">
        <v>30</v>
      </c>
      <c r="F54" s="207">
        <v>0</v>
      </c>
      <c r="AO54" s="278">
        <v>0</v>
      </c>
    </row>
    <row r="55" spans="1:41" s="277" customFormat="1" ht="13.5" customHeight="1">
      <c r="A55" s="280"/>
      <c r="B55" s="276" t="s">
        <v>1</v>
      </c>
      <c r="C55" s="279"/>
      <c r="D55" s="274">
        <v>738</v>
      </c>
      <c r="E55" s="207">
        <v>6</v>
      </c>
      <c r="F55" s="207">
        <v>0</v>
      </c>
      <c r="G55" s="278"/>
      <c r="AO55" s="277">
        <v>0</v>
      </c>
    </row>
    <row r="56" spans="1:41" ht="13.5" customHeight="1">
      <c r="A56" s="272"/>
      <c r="B56" s="276"/>
      <c r="C56" s="275"/>
      <c r="D56" s="274"/>
      <c r="E56" s="273"/>
      <c r="F56" s="240"/>
      <c r="AO56" s="259">
        <v>0</v>
      </c>
    </row>
    <row r="57" spans="1:41" ht="13.5" customHeight="1">
      <c r="A57" s="272"/>
      <c r="B57" s="271" t="s">
        <v>0</v>
      </c>
      <c r="C57" s="270"/>
      <c r="D57" s="269">
        <v>705</v>
      </c>
      <c r="E57" s="268">
        <v>3</v>
      </c>
      <c r="F57" s="268">
        <v>0</v>
      </c>
      <c r="AO57" s="259">
        <v>0</v>
      </c>
    </row>
    <row r="58" spans="1:41" ht="13.5" customHeight="1">
      <c r="A58" s="267"/>
      <c r="B58" s="266"/>
      <c r="C58" s="265"/>
      <c r="D58" s="264"/>
      <c r="E58" s="263"/>
      <c r="F58" s="263"/>
      <c r="AO58" s="259">
        <v>0</v>
      </c>
    </row>
    <row r="59" ht="3" customHeight="1"/>
  </sheetData>
  <sheetProtection/>
  <mergeCells count="4">
    <mergeCell ref="B3:B4"/>
    <mergeCell ref="D3:D4"/>
    <mergeCell ref="E3:E4"/>
    <mergeCell ref="F3:F4"/>
  </mergeCells>
  <printOptions/>
  <pageMargins left="0.7874015748031497" right="0.5905511811023623" top="0.7874015748031497" bottom="0.5905511811023623" header="0.5905511811023623" footer="0.3937007874015748"/>
  <pageSetup blackAndWhite="1" firstPageNumber="60" useFirstPageNumber="1" horizontalDpi="600" verticalDpi="6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SheetLayoutView="100" zoomScalePageLayoutView="0" workbookViewId="0" topLeftCell="A1">
      <pane xSplit="3" ySplit="5" topLeftCell="D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321" customWidth="1"/>
    <col min="2" max="2" width="10.140625" style="322" customWidth="1"/>
    <col min="3" max="3" width="0.71875" style="321" customWidth="1"/>
    <col min="4" max="4" width="7.421875" style="195" customWidth="1"/>
    <col min="5" max="6" width="6.00390625" style="195" customWidth="1"/>
    <col min="7" max="12" width="5.140625" style="195" customWidth="1"/>
    <col min="13" max="16" width="4.7109375" style="195" customWidth="1"/>
    <col min="17" max="18" width="6.00390625" style="195" customWidth="1"/>
    <col min="19" max="22" width="4.7109375" style="195" customWidth="1"/>
    <col min="23" max="24" width="5.140625" style="195" customWidth="1"/>
    <col min="25" max="26" width="4.7109375" style="195" customWidth="1"/>
    <col min="27" max="28" width="5.140625" style="195" customWidth="1"/>
    <col min="29" max="30" width="5.140625" style="321" customWidth="1"/>
    <col min="31" max="31" width="0.71875" style="321" customWidth="1"/>
    <col min="32" max="32" width="10.140625" style="322" customWidth="1"/>
    <col min="33" max="33" width="0.71875" style="321" customWidth="1"/>
    <col min="34" max="16384" width="9.00390625" style="321" customWidth="1"/>
  </cols>
  <sheetData>
    <row r="1" spans="2:32" s="397" customFormat="1" ht="16.5">
      <c r="B1" s="397" t="s">
        <v>198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F1" s="398" t="s">
        <v>175</v>
      </c>
    </row>
    <row r="2" ht="4.5" customHeight="1"/>
    <row r="3" spans="1:33" s="362" customFormat="1" ht="12.75" customHeight="1">
      <c r="A3" s="396"/>
      <c r="B3" s="395" t="s">
        <v>71</v>
      </c>
      <c r="C3" s="394"/>
      <c r="D3" s="393"/>
      <c r="E3" s="392" t="s">
        <v>197</v>
      </c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8" t="s">
        <v>196</v>
      </c>
      <c r="AD3" s="377"/>
      <c r="AE3" s="391"/>
      <c r="AF3" s="390" t="str">
        <f>$B$3</f>
        <v>市町村別</v>
      </c>
      <c r="AG3" s="389"/>
    </row>
    <row r="4" spans="1:33" s="362" customFormat="1" ht="12.75" customHeight="1">
      <c r="A4" s="388"/>
      <c r="B4" s="387"/>
      <c r="C4" s="386"/>
      <c r="D4" s="385" t="s">
        <v>195</v>
      </c>
      <c r="E4" s="384"/>
      <c r="F4" s="383"/>
      <c r="G4" s="379" t="s">
        <v>194</v>
      </c>
      <c r="H4" s="382"/>
      <c r="I4" s="379" t="s">
        <v>193</v>
      </c>
      <c r="J4" s="379"/>
      <c r="K4" s="379" t="s">
        <v>192</v>
      </c>
      <c r="L4" s="379"/>
      <c r="M4" s="381" t="s">
        <v>191</v>
      </c>
      <c r="N4" s="380"/>
      <c r="O4" s="381" t="s">
        <v>190</v>
      </c>
      <c r="P4" s="380"/>
      <c r="Q4" s="379" t="s">
        <v>189</v>
      </c>
      <c r="R4" s="379"/>
      <c r="S4" s="379" t="s">
        <v>188</v>
      </c>
      <c r="T4" s="379"/>
      <c r="U4" s="381" t="s">
        <v>187</v>
      </c>
      <c r="V4" s="380"/>
      <c r="W4" s="381" t="s">
        <v>186</v>
      </c>
      <c r="X4" s="380"/>
      <c r="Y4" s="381" t="s">
        <v>185</v>
      </c>
      <c r="Z4" s="380"/>
      <c r="AA4" s="379" t="s">
        <v>184</v>
      </c>
      <c r="AB4" s="379"/>
      <c r="AC4" s="378"/>
      <c r="AD4" s="377"/>
      <c r="AE4" s="376"/>
      <c r="AF4" s="375"/>
      <c r="AG4" s="374"/>
    </row>
    <row r="5" spans="1:33" s="362" customFormat="1" ht="12.75" customHeight="1">
      <c r="A5" s="373"/>
      <c r="B5" s="372"/>
      <c r="C5" s="371"/>
      <c r="D5" s="370" t="s">
        <v>183</v>
      </c>
      <c r="E5" s="369" t="s">
        <v>50</v>
      </c>
      <c r="F5" s="368" t="s">
        <v>49</v>
      </c>
      <c r="G5" s="369" t="s">
        <v>50</v>
      </c>
      <c r="H5" s="368" t="s">
        <v>49</v>
      </c>
      <c r="I5" s="369" t="s">
        <v>50</v>
      </c>
      <c r="J5" s="368" t="s">
        <v>49</v>
      </c>
      <c r="K5" s="369" t="s">
        <v>50</v>
      </c>
      <c r="L5" s="368" t="s">
        <v>49</v>
      </c>
      <c r="M5" s="369" t="s">
        <v>50</v>
      </c>
      <c r="N5" s="368" t="s">
        <v>49</v>
      </c>
      <c r="O5" s="369" t="s">
        <v>50</v>
      </c>
      <c r="P5" s="368" t="s">
        <v>49</v>
      </c>
      <c r="Q5" s="369" t="s">
        <v>50</v>
      </c>
      <c r="R5" s="368" t="s">
        <v>49</v>
      </c>
      <c r="S5" s="369" t="s">
        <v>50</v>
      </c>
      <c r="T5" s="368" t="s">
        <v>49</v>
      </c>
      <c r="U5" s="369" t="s">
        <v>50</v>
      </c>
      <c r="V5" s="368" t="s">
        <v>49</v>
      </c>
      <c r="W5" s="369" t="s">
        <v>50</v>
      </c>
      <c r="X5" s="368" t="s">
        <v>49</v>
      </c>
      <c r="Y5" s="369" t="s">
        <v>50</v>
      </c>
      <c r="Z5" s="368" t="s">
        <v>49</v>
      </c>
      <c r="AA5" s="369" t="s">
        <v>50</v>
      </c>
      <c r="AB5" s="368" t="s">
        <v>49</v>
      </c>
      <c r="AC5" s="367" t="s">
        <v>50</v>
      </c>
      <c r="AD5" s="366" t="s">
        <v>49</v>
      </c>
      <c r="AE5" s="365"/>
      <c r="AF5" s="364"/>
      <c r="AG5" s="363"/>
    </row>
    <row r="6" spans="1:33" ht="13.5" customHeight="1">
      <c r="A6" s="328"/>
      <c r="B6" s="327"/>
      <c r="C6" s="361"/>
      <c r="D6" s="360"/>
      <c r="E6" s="359"/>
      <c r="F6" s="359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358"/>
      <c r="AC6" s="332"/>
      <c r="AD6" s="332"/>
      <c r="AE6" s="331"/>
      <c r="AF6" s="323"/>
      <c r="AG6" s="324"/>
    </row>
    <row r="7" spans="1:33" s="342" customFormat="1" ht="13.5" customHeight="1">
      <c r="A7" s="343"/>
      <c r="B7" s="357" t="s">
        <v>182</v>
      </c>
      <c r="C7" s="356"/>
      <c r="D7" s="341">
        <v>9950</v>
      </c>
      <c r="E7" s="334">
        <v>3492</v>
      </c>
      <c r="F7" s="214">
        <v>6458</v>
      </c>
      <c r="G7" s="214">
        <v>410</v>
      </c>
      <c r="H7" s="214">
        <v>90</v>
      </c>
      <c r="I7" s="214">
        <v>20</v>
      </c>
      <c r="J7" s="214">
        <v>3</v>
      </c>
      <c r="K7" s="214">
        <v>403</v>
      </c>
      <c r="L7" s="214">
        <v>110</v>
      </c>
      <c r="M7" s="214">
        <v>1</v>
      </c>
      <c r="N7" s="214">
        <v>0</v>
      </c>
      <c r="O7" s="214">
        <v>0</v>
      </c>
      <c r="P7" s="214">
        <v>0</v>
      </c>
      <c r="Q7" s="214">
        <v>2428</v>
      </c>
      <c r="R7" s="214">
        <v>4947</v>
      </c>
      <c r="S7" s="214">
        <v>5</v>
      </c>
      <c r="T7" s="214">
        <v>3</v>
      </c>
      <c r="U7" s="214">
        <v>0</v>
      </c>
      <c r="V7" s="214">
        <v>477</v>
      </c>
      <c r="W7" s="214">
        <v>0</v>
      </c>
      <c r="X7" s="214">
        <v>87</v>
      </c>
      <c r="Y7" s="214">
        <v>1</v>
      </c>
      <c r="Z7" s="214">
        <v>82</v>
      </c>
      <c r="AA7" s="214">
        <v>224</v>
      </c>
      <c r="AB7" s="334">
        <v>659</v>
      </c>
      <c r="AC7" s="334">
        <v>265</v>
      </c>
      <c r="AD7" s="334">
        <v>778</v>
      </c>
      <c r="AE7" s="355"/>
      <c r="AF7" s="352" t="str">
        <f>B7</f>
        <v>平成28年度</v>
      </c>
      <c r="AG7" s="343"/>
    </row>
    <row r="8" spans="1:33" ht="13.5" customHeight="1">
      <c r="A8" s="324"/>
      <c r="B8" s="323"/>
      <c r="C8" s="336"/>
      <c r="D8" s="354"/>
      <c r="E8" s="340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340"/>
      <c r="AC8" s="340"/>
      <c r="AD8" s="340"/>
      <c r="AE8" s="331"/>
      <c r="AF8" s="323"/>
      <c r="AG8" s="324"/>
    </row>
    <row r="9" spans="1:33" s="342" customFormat="1" ht="13.5" customHeight="1">
      <c r="A9" s="343"/>
      <c r="B9" s="339" t="s">
        <v>76</v>
      </c>
      <c r="C9" s="345"/>
      <c r="D9" s="52">
        <v>9965</v>
      </c>
      <c r="E9" s="52">
        <v>3477</v>
      </c>
      <c r="F9" s="52">
        <v>6488</v>
      </c>
      <c r="G9" s="52">
        <v>402</v>
      </c>
      <c r="H9" s="52">
        <v>97</v>
      </c>
      <c r="I9" s="52">
        <v>22</v>
      </c>
      <c r="J9" s="52">
        <v>2</v>
      </c>
      <c r="K9" s="52">
        <v>380</v>
      </c>
      <c r="L9" s="52">
        <v>123</v>
      </c>
      <c r="M9" s="52">
        <v>1</v>
      </c>
      <c r="N9" s="52">
        <v>0</v>
      </c>
      <c r="O9" s="52">
        <v>0</v>
      </c>
      <c r="P9" s="52">
        <v>0</v>
      </c>
      <c r="Q9" s="52">
        <v>2418</v>
      </c>
      <c r="R9" s="52">
        <v>4886</v>
      </c>
      <c r="S9" s="52">
        <v>4</v>
      </c>
      <c r="T9" s="52">
        <v>4</v>
      </c>
      <c r="U9" s="52">
        <v>0</v>
      </c>
      <c r="V9" s="52">
        <v>469</v>
      </c>
      <c r="W9" s="52">
        <v>1</v>
      </c>
      <c r="X9" s="52">
        <v>102</v>
      </c>
      <c r="Y9" s="52">
        <v>1</v>
      </c>
      <c r="Z9" s="52">
        <v>85</v>
      </c>
      <c r="AA9" s="52">
        <v>248</v>
      </c>
      <c r="AB9" s="52">
        <v>720</v>
      </c>
      <c r="AC9" s="52">
        <v>227</v>
      </c>
      <c r="AD9" s="52">
        <v>774</v>
      </c>
      <c r="AE9" s="353"/>
      <c r="AF9" s="337" t="str">
        <f>B9</f>
        <v>平成29年度</v>
      </c>
      <c r="AG9" s="343"/>
    </row>
    <row r="10" spans="1:33" s="342" customFormat="1" ht="13.5" customHeight="1">
      <c r="A10" s="343"/>
      <c r="B10" s="339" t="s">
        <v>46</v>
      </c>
      <c r="C10" s="345"/>
      <c r="D10" s="52">
        <v>9847</v>
      </c>
      <c r="E10" s="52">
        <v>3424</v>
      </c>
      <c r="F10" s="52">
        <v>6423</v>
      </c>
      <c r="G10" s="52">
        <v>397</v>
      </c>
      <c r="H10" s="52">
        <v>97</v>
      </c>
      <c r="I10" s="202">
        <v>18</v>
      </c>
      <c r="J10" s="202">
        <v>2</v>
      </c>
      <c r="K10" s="52">
        <v>378</v>
      </c>
      <c r="L10" s="52">
        <v>120</v>
      </c>
      <c r="M10" s="202">
        <v>0</v>
      </c>
      <c r="N10" s="202">
        <v>0</v>
      </c>
      <c r="O10" s="202">
        <v>0</v>
      </c>
      <c r="P10" s="202">
        <v>0</v>
      </c>
      <c r="Q10" s="52">
        <v>2390</v>
      </c>
      <c r="R10" s="52">
        <v>4840</v>
      </c>
      <c r="S10" s="202">
        <v>0</v>
      </c>
      <c r="T10" s="202">
        <v>0</v>
      </c>
      <c r="U10" s="202">
        <v>0</v>
      </c>
      <c r="V10" s="52">
        <v>463</v>
      </c>
      <c r="W10" s="202">
        <v>1</v>
      </c>
      <c r="X10" s="338">
        <v>102</v>
      </c>
      <c r="Y10" s="202">
        <v>1</v>
      </c>
      <c r="Z10" s="338">
        <v>85</v>
      </c>
      <c r="AA10" s="338">
        <v>239</v>
      </c>
      <c r="AB10" s="338">
        <v>714</v>
      </c>
      <c r="AC10" s="52">
        <v>212</v>
      </c>
      <c r="AD10" s="52">
        <v>753</v>
      </c>
      <c r="AE10" s="353"/>
      <c r="AF10" s="337" t="str">
        <f>B10</f>
        <v>公立</v>
      </c>
      <c r="AG10" s="343"/>
    </row>
    <row r="11" spans="1:33" s="342" customFormat="1" ht="13.5" customHeight="1">
      <c r="A11" s="343"/>
      <c r="B11" s="339" t="s">
        <v>45</v>
      </c>
      <c r="C11" s="345"/>
      <c r="D11" s="52">
        <v>118</v>
      </c>
      <c r="E11" s="52">
        <v>53</v>
      </c>
      <c r="F11" s="52">
        <v>65</v>
      </c>
      <c r="G11" s="52">
        <v>5</v>
      </c>
      <c r="H11" s="202">
        <v>0</v>
      </c>
      <c r="I11" s="202">
        <v>4</v>
      </c>
      <c r="J11" s="202">
        <v>0</v>
      </c>
      <c r="K11" s="202">
        <v>2</v>
      </c>
      <c r="L11" s="202">
        <v>3</v>
      </c>
      <c r="M11" s="202">
        <v>1</v>
      </c>
      <c r="N11" s="202">
        <v>0</v>
      </c>
      <c r="O11" s="202">
        <v>0</v>
      </c>
      <c r="P11" s="202">
        <v>0</v>
      </c>
      <c r="Q11" s="52">
        <v>28</v>
      </c>
      <c r="R11" s="52">
        <v>46</v>
      </c>
      <c r="S11" s="202">
        <v>4</v>
      </c>
      <c r="T11" s="52">
        <v>4</v>
      </c>
      <c r="U11" s="202">
        <v>0</v>
      </c>
      <c r="V11" s="52">
        <v>6</v>
      </c>
      <c r="W11" s="202">
        <v>0</v>
      </c>
      <c r="X11" s="202">
        <v>0</v>
      </c>
      <c r="Y11" s="202">
        <v>0</v>
      </c>
      <c r="Z11" s="202">
        <v>0</v>
      </c>
      <c r="AA11" s="202">
        <v>9</v>
      </c>
      <c r="AB11" s="338">
        <v>6</v>
      </c>
      <c r="AC11" s="52">
        <v>15</v>
      </c>
      <c r="AD11" s="52">
        <v>21</v>
      </c>
      <c r="AE11" s="353"/>
      <c r="AF11" s="337" t="str">
        <f>B11</f>
        <v>私立</v>
      </c>
      <c r="AG11" s="343"/>
    </row>
    <row r="12" spans="1:33" ht="13.5" customHeight="1">
      <c r="A12" s="324"/>
      <c r="B12" s="323"/>
      <c r="C12" s="336"/>
      <c r="D12" s="354"/>
      <c r="E12" s="34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340"/>
      <c r="AC12" s="340"/>
      <c r="AD12" s="340"/>
      <c r="AE12" s="331"/>
      <c r="AF12" s="323"/>
      <c r="AG12" s="324"/>
    </row>
    <row r="13" spans="1:33" ht="13.5" customHeight="1">
      <c r="A13" s="324"/>
      <c r="B13" s="323" t="s">
        <v>44</v>
      </c>
      <c r="C13" s="336"/>
      <c r="D13" s="207">
        <v>834</v>
      </c>
      <c r="E13" s="207">
        <v>282</v>
      </c>
      <c r="F13" s="207">
        <v>552</v>
      </c>
      <c r="G13" s="207">
        <v>26</v>
      </c>
      <c r="H13" s="207">
        <v>6</v>
      </c>
      <c r="I13" s="207">
        <v>3</v>
      </c>
      <c r="J13" s="207">
        <v>0</v>
      </c>
      <c r="K13" s="207">
        <v>25</v>
      </c>
      <c r="L13" s="207">
        <v>10</v>
      </c>
      <c r="M13" s="207">
        <v>0</v>
      </c>
      <c r="N13" s="207">
        <v>0</v>
      </c>
      <c r="O13" s="207">
        <v>0</v>
      </c>
      <c r="P13" s="207">
        <v>0</v>
      </c>
      <c r="Q13" s="207">
        <v>197</v>
      </c>
      <c r="R13" s="207">
        <v>433</v>
      </c>
      <c r="S13" s="207">
        <v>2</v>
      </c>
      <c r="T13" s="207">
        <v>1</v>
      </c>
      <c r="U13" s="55">
        <v>0</v>
      </c>
      <c r="V13" s="58">
        <v>35</v>
      </c>
      <c r="W13" s="344">
        <v>0</v>
      </c>
      <c r="X13" s="344">
        <v>5</v>
      </c>
      <c r="Y13" s="344">
        <v>0</v>
      </c>
      <c r="Z13" s="344">
        <v>14</v>
      </c>
      <c r="AA13" s="344">
        <v>29</v>
      </c>
      <c r="AB13" s="344">
        <v>48</v>
      </c>
      <c r="AC13" s="207">
        <v>25</v>
      </c>
      <c r="AD13" s="207">
        <v>92</v>
      </c>
      <c r="AE13" s="331"/>
      <c r="AF13" s="330" t="str">
        <f>B13</f>
        <v>水戸市</v>
      </c>
      <c r="AG13" s="324"/>
    </row>
    <row r="14" spans="1:33" ht="13.5" customHeight="1">
      <c r="A14" s="324"/>
      <c r="B14" s="323" t="s">
        <v>43</v>
      </c>
      <c r="C14" s="336"/>
      <c r="D14" s="207">
        <v>559</v>
      </c>
      <c r="E14" s="207">
        <v>193</v>
      </c>
      <c r="F14" s="207">
        <v>366</v>
      </c>
      <c r="G14" s="207">
        <v>22</v>
      </c>
      <c r="H14" s="207">
        <v>3</v>
      </c>
      <c r="I14" s="207">
        <v>1</v>
      </c>
      <c r="J14" s="207">
        <v>1</v>
      </c>
      <c r="K14" s="207">
        <v>14</v>
      </c>
      <c r="L14" s="207">
        <v>12</v>
      </c>
      <c r="M14" s="207">
        <v>0</v>
      </c>
      <c r="N14" s="207">
        <v>0</v>
      </c>
      <c r="O14" s="207">
        <v>0</v>
      </c>
      <c r="P14" s="207">
        <v>0</v>
      </c>
      <c r="Q14" s="207">
        <v>145</v>
      </c>
      <c r="R14" s="207">
        <v>279</v>
      </c>
      <c r="S14" s="207">
        <v>0</v>
      </c>
      <c r="T14" s="207">
        <v>0</v>
      </c>
      <c r="U14" s="55">
        <v>0</v>
      </c>
      <c r="V14" s="58">
        <v>26</v>
      </c>
      <c r="W14" s="344">
        <v>1</v>
      </c>
      <c r="X14" s="344">
        <v>3</v>
      </c>
      <c r="Y14" s="344">
        <v>0</v>
      </c>
      <c r="Z14" s="344">
        <v>3</v>
      </c>
      <c r="AA14" s="344">
        <v>10</v>
      </c>
      <c r="AB14" s="344">
        <v>39</v>
      </c>
      <c r="AC14" s="207">
        <v>14</v>
      </c>
      <c r="AD14" s="207">
        <v>41</v>
      </c>
      <c r="AE14" s="331"/>
      <c r="AF14" s="330" t="str">
        <f>B14</f>
        <v>日立市</v>
      </c>
      <c r="AG14" s="324"/>
    </row>
    <row r="15" spans="1:33" ht="13.5" customHeight="1">
      <c r="A15" s="324"/>
      <c r="B15" s="323" t="s">
        <v>42</v>
      </c>
      <c r="C15" s="336"/>
      <c r="D15" s="207">
        <v>430</v>
      </c>
      <c r="E15" s="207">
        <v>132</v>
      </c>
      <c r="F15" s="207">
        <v>298</v>
      </c>
      <c r="G15" s="207">
        <v>13</v>
      </c>
      <c r="H15" s="207">
        <v>6</v>
      </c>
      <c r="I15" s="207">
        <v>1</v>
      </c>
      <c r="J15" s="207">
        <v>0</v>
      </c>
      <c r="K15" s="207">
        <v>14</v>
      </c>
      <c r="L15" s="207">
        <v>5</v>
      </c>
      <c r="M15" s="207">
        <v>0</v>
      </c>
      <c r="N15" s="207">
        <v>0</v>
      </c>
      <c r="O15" s="207">
        <v>0</v>
      </c>
      <c r="P15" s="207">
        <v>0</v>
      </c>
      <c r="Q15" s="207">
        <v>92</v>
      </c>
      <c r="R15" s="207">
        <v>226</v>
      </c>
      <c r="S15" s="207">
        <v>0</v>
      </c>
      <c r="T15" s="207">
        <v>0</v>
      </c>
      <c r="U15" s="55">
        <v>0</v>
      </c>
      <c r="V15" s="58">
        <v>18</v>
      </c>
      <c r="W15" s="344">
        <v>0</v>
      </c>
      <c r="X15" s="344">
        <v>5</v>
      </c>
      <c r="Y15" s="344">
        <v>0</v>
      </c>
      <c r="Z15" s="344">
        <v>2</v>
      </c>
      <c r="AA15" s="344">
        <v>12</v>
      </c>
      <c r="AB15" s="344">
        <v>36</v>
      </c>
      <c r="AC15" s="207">
        <v>8</v>
      </c>
      <c r="AD15" s="207">
        <v>28</v>
      </c>
      <c r="AE15" s="331"/>
      <c r="AF15" s="330" t="str">
        <f>B15</f>
        <v>土浦市</v>
      </c>
      <c r="AG15" s="324"/>
    </row>
    <row r="16" spans="1:33" ht="13.5" customHeight="1">
      <c r="A16" s="324"/>
      <c r="B16" s="323" t="s">
        <v>41</v>
      </c>
      <c r="C16" s="336"/>
      <c r="D16" s="207">
        <v>492</v>
      </c>
      <c r="E16" s="207">
        <v>178</v>
      </c>
      <c r="F16" s="207">
        <v>314</v>
      </c>
      <c r="G16" s="207">
        <v>20</v>
      </c>
      <c r="H16" s="207">
        <v>3</v>
      </c>
      <c r="I16" s="207">
        <v>0</v>
      </c>
      <c r="J16" s="207">
        <v>0</v>
      </c>
      <c r="K16" s="207">
        <v>19</v>
      </c>
      <c r="L16" s="207">
        <v>4</v>
      </c>
      <c r="M16" s="207">
        <v>0</v>
      </c>
      <c r="N16" s="207">
        <v>0</v>
      </c>
      <c r="O16" s="207">
        <v>0</v>
      </c>
      <c r="P16" s="207">
        <v>0</v>
      </c>
      <c r="Q16" s="207">
        <v>129</v>
      </c>
      <c r="R16" s="207">
        <v>235</v>
      </c>
      <c r="S16" s="207">
        <v>0</v>
      </c>
      <c r="T16" s="207">
        <v>0</v>
      </c>
      <c r="U16" s="55">
        <v>0</v>
      </c>
      <c r="V16" s="58">
        <v>20</v>
      </c>
      <c r="W16" s="344">
        <v>0</v>
      </c>
      <c r="X16" s="344">
        <v>6</v>
      </c>
      <c r="Y16" s="344">
        <v>0</v>
      </c>
      <c r="Z16" s="344">
        <v>4</v>
      </c>
      <c r="AA16" s="344">
        <v>10</v>
      </c>
      <c r="AB16" s="344">
        <v>42</v>
      </c>
      <c r="AC16" s="207">
        <v>8</v>
      </c>
      <c r="AD16" s="207">
        <v>44</v>
      </c>
      <c r="AE16" s="331"/>
      <c r="AF16" s="330" t="str">
        <f>B16</f>
        <v>古河市</v>
      </c>
      <c r="AG16" s="324"/>
    </row>
    <row r="17" spans="1:33" ht="13.5" customHeight="1">
      <c r="A17" s="324"/>
      <c r="B17" s="323" t="s">
        <v>40</v>
      </c>
      <c r="C17" s="336"/>
      <c r="D17" s="207">
        <v>279</v>
      </c>
      <c r="E17" s="207">
        <v>106</v>
      </c>
      <c r="F17" s="207">
        <v>173</v>
      </c>
      <c r="G17" s="207">
        <v>16</v>
      </c>
      <c r="H17" s="207">
        <v>3</v>
      </c>
      <c r="I17" s="207">
        <v>0</v>
      </c>
      <c r="J17" s="207">
        <v>0</v>
      </c>
      <c r="K17" s="207">
        <v>16</v>
      </c>
      <c r="L17" s="207">
        <v>3</v>
      </c>
      <c r="M17" s="207">
        <v>0</v>
      </c>
      <c r="N17" s="207">
        <v>0</v>
      </c>
      <c r="O17" s="207">
        <v>0</v>
      </c>
      <c r="P17" s="207">
        <v>0</v>
      </c>
      <c r="Q17" s="207">
        <v>70</v>
      </c>
      <c r="R17" s="207">
        <v>132</v>
      </c>
      <c r="S17" s="207">
        <v>0</v>
      </c>
      <c r="T17" s="207">
        <v>0</v>
      </c>
      <c r="U17" s="55">
        <v>0</v>
      </c>
      <c r="V17" s="58">
        <v>15</v>
      </c>
      <c r="W17" s="344">
        <v>0</v>
      </c>
      <c r="X17" s="344">
        <v>5</v>
      </c>
      <c r="Y17" s="344">
        <v>1</v>
      </c>
      <c r="Z17" s="344">
        <v>2</v>
      </c>
      <c r="AA17" s="344">
        <v>3</v>
      </c>
      <c r="AB17" s="344">
        <v>13</v>
      </c>
      <c r="AC17" s="207">
        <v>5</v>
      </c>
      <c r="AD17" s="207">
        <v>20</v>
      </c>
      <c r="AE17" s="331"/>
      <c r="AF17" s="330" t="str">
        <f>B17</f>
        <v>石岡市</v>
      </c>
      <c r="AG17" s="324"/>
    </row>
    <row r="18" spans="1:33" ht="13.5" customHeight="1">
      <c r="A18" s="324"/>
      <c r="B18" s="323" t="s">
        <v>39</v>
      </c>
      <c r="C18" s="336"/>
      <c r="D18" s="207">
        <v>202</v>
      </c>
      <c r="E18" s="207">
        <v>63</v>
      </c>
      <c r="F18" s="207">
        <v>139</v>
      </c>
      <c r="G18" s="207">
        <v>9</v>
      </c>
      <c r="H18" s="207">
        <v>0</v>
      </c>
      <c r="I18" s="207">
        <v>0</v>
      </c>
      <c r="J18" s="207">
        <v>0</v>
      </c>
      <c r="K18" s="207">
        <v>6</v>
      </c>
      <c r="L18" s="207">
        <v>3</v>
      </c>
      <c r="M18" s="207">
        <v>0</v>
      </c>
      <c r="N18" s="207">
        <v>0</v>
      </c>
      <c r="O18" s="207">
        <v>0</v>
      </c>
      <c r="P18" s="207">
        <v>0</v>
      </c>
      <c r="Q18" s="207">
        <v>44</v>
      </c>
      <c r="R18" s="207">
        <v>98</v>
      </c>
      <c r="S18" s="207">
        <v>0</v>
      </c>
      <c r="T18" s="207">
        <v>0</v>
      </c>
      <c r="U18" s="55">
        <v>0</v>
      </c>
      <c r="V18" s="58">
        <v>8</v>
      </c>
      <c r="W18" s="344">
        <v>0</v>
      </c>
      <c r="X18" s="344">
        <v>4</v>
      </c>
      <c r="Y18" s="344">
        <v>0</v>
      </c>
      <c r="Z18" s="344">
        <v>1</v>
      </c>
      <c r="AA18" s="344">
        <v>4</v>
      </c>
      <c r="AB18" s="344">
        <v>25</v>
      </c>
      <c r="AC18" s="207">
        <v>2</v>
      </c>
      <c r="AD18" s="207">
        <v>11</v>
      </c>
      <c r="AE18" s="331"/>
      <c r="AF18" s="330" t="str">
        <f>B18</f>
        <v>結城市</v>
      </c>
      <c r="AG18" s="324"/>
    </row>
    <row r="19" spans="1:33" ht="13.5" customHeight="1">
      <c r="A19" s="324"/>
      <c r="B19" s="323" t="s">
        <v>38</v>
      </c>
      <c r="C19" s="336"/>
      <c r="D19" s="207">
        <v>240</v>
      </c>
      <c r="E19" s="207">
        <v>90</v>
      </c>
      <c r="F19" s="207">
        <v>150</v>
      </c>
      <c r="G19" s="207">
        <v>10</v>
      </c>
      <c r="H19" s="207">
        <v>1</v>
      </c>
      <c r="I19" s="207">
        <v>1</v>
      </c>
      <c r="J19" s="207">
        <v>0</v>
      </c>
      <c r="K19" s="207">
        <v>10</v>
      </c>
      <c r="L19" s="207">
        <v>1</v>
      </c>
      <c r="M19" s="207">
        <v>0</v>
      </c>
      <c r="N19" s="207">
        <v>0</v>
      </c>
      <c r="O19" s="207">
        <v>0</v>
      </c>
      <c r="P19" s="207">
        <v>0</v>
      </c>
      <c r="Q19" s="207">
        <v>68</v>
      </c>
      <c r="R19" s="207">
        <v>117</v>
      </c>
      <c r="S19" s="207">
        <v>0</v>
      </c>
      <c r="T19" s="207">
        <v>0</v>
      </c>
      <c r="U19" s="55">
        <v>0</v>
      </c>
      <c r="V19" s="58">
        <v>11</v>
      </c>
      <c r="W19" s="344">
        <v>0</v>
      </c>
      <c r="X19" s="344">
        <v>2</v>
      </c>
      <c r="Y19" s="344">
        <v>0</v>
      </c>
      <c r="Z19" s="344">
        <v>2</v>
      </c>
      <c r="AA19" s="344">
        <v>1</v>
      </c>
      <c r="AB19" s="344">
        <v>16</v>
      </c>
      <c r="AC19" s="207">
        <v>10</v>
      </c>
      <c r="AD19" s="207">
        <v>16</v>
      </c>
      <c r="AE19" s="331"/>
      <c r="AF19" s="330" t="str">
        <f>B19</f>
        <v>龍ケ崎市</v>
      </c>
      <c r="AG19" s="324"/>
    </row>
    <row r="20" spans="1:33" ht="13.5" customHeight="1">
      <c r="A20" s="324"/>
      <c r="B20" s="323" t="s">
        <v>37</v>
      </c>
      <c r="C20" s="336"/>
      <c r="D20" s="207">
        <v>164</v>
      </c>
      <c r="E20" s="207">
        <v>49</v>
      </c>
      <c r="F20" s="207">
        <v>115</v>
      </c>
      <c r="G20" s="207">
        <v>6</v>
      </c>
      <c r="H20" s="207">
        <v>3</v>
      </c>
      <c r="I20" s="207">
        <v>0</v>
      </c>
      <c r="J20" s="207">
        <v>0</v>
      </c>
      <c r="K20" s="207">
        <v>5</v>
      </c>
      <c r="L20" s="207">
        <v>4</v>
      </c>
      <c r="M20" s="207">
        <v>0</v>
      </c>
      <c r="N20" s="207">
        <v>0</v>
      </c>
      <c r="O20" s="207">
        <v>0</v>
      </c>
      <c r="P20" s="207">
        <v>0</v>
      </c>
      <c r="Q20" s="207">
        <v>37</v>
      </c>
      <c r="R20" s="207">
        <v>89</v>
      </c>
      <c r="S20" s="207">
        <v>0</v>
      </c>
      <c r="T20" s="207">
        <v>0</v>
      </c>
      <c r="U20" s="55">
        <v>0</v>
      </c>
      <c r="V20" s="58">
        <v>9</v>
      </c>
      <c r="W20" s="344">
        <v>0</v>
      </c>
      <c r="X20" s="344">
        <v>1</v>
      </c>
      <c r="Y20" s="344">
        <v>0</v>
      </c>
      <c r="Z20" s="344">
        <v>1</v>
      </c>
      <c r="AA20" s="344">
        <v>1</v>
      </c>
      <c r="AB20" s="344">
        <v>8</v>
      </c>
      <c r="AC20" s="207">
        <v>1</v>
      </c>
      <c r="AD20" s="207">
        <v>15</v>
      </c>
      <c r="AE20" s="331"/>
      <c r="AF20" s="330" t="str">
        <f>B20</f>
        <v>下妻市</v>
      </c>
      <c r="AG20" s="324"/>
    </row>
    <row r="21" spans="1:33" ht="13.5" customHeight="1">
      <c r="A21" s="324"/>
      <c r="B21" s="323" t="s">
        <v>36</v>
      </c>
      <c r="C21" s="336"/>
      <c r="D21" s="207">
        <v>253</v>
      </c>
      <c r="E21" s="207">
        <v>94</v>
      </c>
      <c r="F21" s="207">
        <v>159</v>
      </c>
      <c r="G21" s="207">
        <v>9</v>
      </c>
      <c r="H21" s="207">
        <v>5</v>
      </c>
      <c r="I21" s="207">
        <v>0</v>
      </c>
      <c r="J21" s="207">
        <v>0</v>
      </c>
      <c r="K21" s="207">
        <v>11</v>
      </c>
      <c r="L21" s="207">
        <v>3</v>
      </c>
      <c r="M21" s="207">
        <v>0</v>
      </c>
      <c r="N21" s="207">
        <v>0</v>
      </c>
      <c r="O21" s="207">
        <v>0</v>
      </c>
      <c r="P21" s="207">
        <v>0</v>
      </c>
      <c r="Q21" s="207">
        <v>65</v>
      </c>
      <c r="R21" s="207">
        <v>118</v>
      </c>
      <c r="S21" s="207">
        <v>0</v>
      </c>
      <c r="T21" s="207">
        <v>0</v>
      </c>
      <c r="U21" s="55">
        <v>0</v>
      </c>
      <c r="V21" s="58">
        <v>12</v>
      </c>
      <c r="W21" s="344">
        <v>0</v>
      </c>
      <c r="X21" s="344">
        <v>3</v>
      </c>
      <c r="Y21" s="344">
        <v>0</v>
      </c>
      <c r="Z21" s="344">
        <v>2</v>
      </c>
      <c r="AA21" s="344">
        <v>9</v>
      </c>
      <c r="AB21" s="344">
        <v>16</v>
      </c>
      <c r="AC21" s="207">
        <v>6</v>
      </c>
      <c r="AD21" s="207">
        <v>19</v>
      </c>
      <c r="AE21" s="331"/>
      <c r="AF21" s="330" t="str">
        <f>B21</f>
        <v>常総市</v>
      </c>
      <c r="AG21" s="324"/>
    </row>
    <row r="22" spans="1:33" ht="13.5" customHeight="1">
      <c r="A22" s="324"/>
      <c r="B22" s="323" t="s">
        <v>35</v>
      </c>
      <c r="C22" s="336"/>
      <c r="D22" s="207">
        <v>186</v>
      </c>
      <c r="E22" s="207">
        <v>65</v>
      </c>
      <c r="F22" s="207">
        <v>121</v>
      </c>
      <c r="G22" s="207">
        <v>10</v>
      </c>
      <c r="H22" s="207">
        <v>2</v>
      </c>
      <c r="I22" s="207">
        <v>0</v>
      </c>
      <c r="J22" s="207">
        <v>0</v>
      </c>
      <c r="K22" s="207">
        <v>10</v>
      </c>
      <c r="L22" s="207">
        <v>3</v>
      </c>
      <c r="M22" s="207">
        <v>0</v>
      </c>
      <c r="N22" s="207">
        <v>0</v>
      </c>
      <c r="O22" s="207">
        <v>0</v>
      </c>
      <c r="P22" s="207">
        <v>0</v>
      </c>
      <c r="Q22" s="207">
        <v>43</v>
      </c>
      <c r="R22" s="207">
        <v>95</v>
      </c>
      <c r="S22" s="207">
        <v>0</v>
      </c>
      <c r="T22" s="207">
        <v>0</v>
      </c>
      <c r="U22" s="55">
        <v>0</v>
      </c>
      <c r="V22" s="58">
        <v>13</v>
      </c>
      <c r="W22" s="344">
        <v>0</v>
      </c>
      <c r="X22" s="344">
        <v>0</v>
      </c>
      <c r="Y22" s="344">
        <v>0</v>
      </c>
      <c r="Z22" s="344">
        <v>1</v>
      </c>
      <c r="AA22" s="344">
        <v>2</v>
      </c>
      <c r="AB22" s="344">
        <v>7</v>
      </c>
      <c r="AC22" s="207">
        <v>3</v>
      </c>
      <c r="AD22" s="207">
        <v>13</v>
      </c>
      <c r="AE22" s="331"/>
      <c r="AF22" s="330" t="str">
        <f>B22</f>
        <v>常陸太田市</v>
      </c>
      <c r="AG22" s="324"/>
    </row>
    <row r="23" spans="1:33" ht="13.5" customHeight="1">
      <c r="A23" s="324"/>
      <c r="B23" s="323" t="s">
        <v>34</v>
      </c>
      <c r="C23" s="336"/>
      <c r="D23" s="207">
        <v>84</v>
      </c>
      <c r="E23" s="207">
        <v>23</v>
      </c>
      <c r="F23" s="207">
        <v>61</v>
      </c>
      <c r="G23" s="207">
        <v>3</v>
      </c>
      <c r="H23" s="207">
        <v>1</v>
      </c>
      <c r="I23" s="207">
        <v>0</v>
      </c>
      <c r="J23" s="207">
        <v>0</v>
      </c>
      <c r="K23" s="207">
        <v>3</v>
      </c>
      <c r="L23" s="207">
        <v>1</v>
      </c>
      <c r="M23" s="207">
        <v>0</v>
      </c>
      <c r="N23" s="207">
        <v>0</v>
      </c>
      <c r="O23" s="207">
        <v>0</v>
      </c>
      <c r="P23" s="207">
        <v>0</v>
      </c>
      <c r="Q23" s="207">
        <v>16</v>
      </c>
      <c r="R23" s="207">
        <v>51</v>
      </c>
      <c r="S23" s="207">
        <v>0</v>
      </c>
      <c r="T23" s="207">
        <v>0</v>
      </c>
      <c r="U23" s="55">
        <v>0</v>
      </c>
      <c r="V23" s="58">
        <v>4</v>
      </c>
      <c r="W23" s="344">
        <v>0</v>
      </c>
      <c r="X23" s="344">
        <v>0</v>
      </c>
      <c r="Y23" s="344">
        <v>0</v>
      </c>
      <c r="Z23" s="344">
        <v>1</v>
      </c>
      <c r="AA23" s="344">
        <v>1</v>
      </c>
      <c r="AB23" s="344">
        <v>3</v>
      </c>
      <c r="AC23" s="207">
        <v>3</v>
      </c>
      <c r="AD23" s="207">
        <v>4</v>
      </c>
      <c r="AE23" s="331"/>
      <c r="AF23" s="330" t="str">
        <f>B23</f>
        <v>高萩市</v>
      </c>
      <c r="AG23" s="324"/>
    </row>
    <row r="24" spans="1:33" ht="13.5" customHeight="1">
      <c r="A24" s="324"/>
      <c r="B24" s="323" t="s">
        <v>33</v>
      </c>
      <c r="C24" s="336"/>
      <c r="D24" s="207">
        <v>163</v>
      </c>
      <c r="E24" s="207">
        <v>62</v>
      </c>
      <c r="F24" s="207">
        <v>101</v>
      </c>
      <c r="G24" s="207">
        <v>9</v>
      </c>
      <c r="H24" s="207">
        <v>1</v>
      </c>
      <c r="I24" s="207">
        <v>0</v>
      </c>
      <c r="J24" s="207">
        <v>0</v>
      </c>
      <c r="K24" s="207">
        <v>8</v>
      </c>
      <c r="L24" s="207">
        <v>3</v>
      </c>
      <c r="M24" s="207">
        <v>0</v>
      </c>
      <c r="N24" s="207">
        <v>0</v>
      </c>
      <c r="O24" s="207">
        <v>0</v>
      </c>
      <c r="P24" s="207">
        <v>0</v>
      </c>
      <c r="Q24" s="207">
        <v>39</v>
      </c>
      <c r="R24" s="207">
        <v>73</v>
      </c>
      <c r="S24" s="207">
        <v>0</v>
      </c>
      <c r="T24" s="207">
        <v>0</v>
      </c>
      <c r="U24" s="55">
        <v>0</v>
      </c>
      <c r="V24" s="58">
        <v>9</v>
      </c>
      <c r="W24" s="344">
        <v>0</v>
      </c>
      <c r="X24" s="344">
        <v>3</v>
      </c>
      <c r="Y24" s="344">
        <v>0</v>
      </c>
      <c r="Z24" s="344">
        <v>1</v>
      </c>
      <c r="AA24" s="344">
        <v>6</v>
      </c>
      <c r="AB24" s="344">
        <v>11</v>
      </c>
      <c r="AC24" s="207">
        <v>6</v>
      </c>
      <c r="AD24" s="207">
        <v>8</v>
      </c>
      <c r="AE24" s="331"/>
      <c r="AF24" s="330" t="str">
        <f>B24</f>
        <v>北茨城市</v>
      </c>
      <c r="AG24" s="324"/>
    </row>
    <row r="25" spans="1:33" ht="13.5" customHeight="1">
      <c r="A25" s="324"/>
      <c r="B25" s="323" t="s">
        <v>32</v>
      </c>
      <c r="C25" s="336"/>
      <c r="D25" s="207">
        <v>228</v>
      </c>
      <c r="E25" s="207">
        <v>85</v>
      </c>
      <c r="F25" s="207">
        <v>143</v>
      </c>
      <c r="G25" s="207">
        <v>9</v>
      </c>
      <c r="H25" s="207">
        <v>1</v>
      </c>
      <c r="I25" s="207">
        <v>1</v>
      </c>
      <c r="J25" s="207">
        <v>0</v>
      </c>
      <c r="K25" s="207">
        <v>6</v>
      </c>
      <c r="L25" s="207">
        <v>4</v>
      </c>
      <c r="M25" s="207">
        <v>0</v>
      </c>
      <c r="N25" s="207">
        <v>0</v>
      </c>
      <c r="O25" s="207">
        <v>0</v>
      </c>
      <c r="P25" s="207">
        <v>0</v>
      </c>
      <c r="Q25" s="207">
        <v>65</v>
      </c>
      <c r="R25" s="207">
        <v>109</v>
      </c>
      <c r="S25" s="207">
        <v>0</v>
      </c>
      <c r="T25" s="207">
        <v>0</v>
      </c>
      <c r="U25" s="55">
        <v>0</v>
      </c>
      <c r="V25" s="58">
        <v>10</v>
      </c>
      <c r="W25" s="344">
        <v>0</v>
      </c>
      <c r="X25" s="344">
        <v>2</v>
      </c>
      <c r="Y25" s="344">
        <v>0</v>
      </c>
      <c r="Z25" s="344">
        <v>4</v>
      </c>
      <c r="AA25" s="344">
        <v>4</v>
      </c>
      <c r="AB25" s="344">
        <v>13</v>
      </c>
      <c r="AC25" s="207">
        <v>6</v>
      </c>
      <c r="AD25" s="207">
        <v>22</v>
      </c>
      <c r="AE25" s="331"/>
      <c r="AF25" s="330" t="str">
        <f>B25</f>
        <v>笠間市</v>
      </c>
      <c r="AG25" s="324"/>
    </row>
    <row r="26" spans="1:33" ht="13.5" customHeight="1">
      <c r="A26" s="324"/>
      <c r="B26" s="323" t="s">
        <v>31</v>
      </c>
      <c r="C26" s="336"/>
      <c r="D26" s="207">
        <v>328</v>
      </c>
      <c r="E26" s="207">
        <v>137</v>
      </c>
      <c r="F26" s="207">
        <v>191</v>
      </c>
      <c r="G26" s="207">
        <v>10</v>
      </c>
      <c r="H26" s="207">
        <v>5</v>
      </c>
      <c r="I26" s="207">
        <v>1</v>
      </c>
      <c r="J26" s="207">
        <v>0</v>
      </c>
      <c r="K26" s="207">
        <v>14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94</v>
      </c>
      <c r="R26" s="207">
        <v>138</v>
      </c>
      <c r="S26" s="207">
        <v>0</v>
      </c>
      <c r="T26" s="207">
        <v>1</v>
      </c>
      <c r="U26" s="55">
        <v>0</v>
      </c>
      <c r="V26" s="58">
        <v>15</v>
      </c>
      <c r="W26" s="344">
        <v>0</v>
      </c>
      <c r="X26" s="344">
        <v>4</v>
      </c>
      <c r="Y26" s="344">
        <v>0</v>
      </c>
      <c r="Z26" s="344">
        <v>2</v>
      </c>
      <c r="AA26" s="344">
        <v>18</v>
      </c>
      <c r="AB26" s="344">
        <v>26</v>
      </c>
      <c r="AC26" s="207">
        <v>7</v>
      </c>
      <c r="AD26" s="207">
        <v>28</v>
      </c>
      <c r="AE26" s="331"/>
      <c r="AF26" s="330" t="str">
        <f>B26</f>
        <v>取手市</v>
      </c>
      <c r="AG26" s="324"/>
    </row>
    <row r="27" spans="1:33" ht="13.5" customHeight="1">
      <c r="A27" s="324"/>
      <c r="B27" s="323" t="s">
        <v>30</v>
      </c>
      <c r="C27" s="336"/>
      <c r="D27" s="207">
        <v>253</v>
      </c>
      <c r="E27" s="207">
        <v>91</v>
      </c>
      <c r="F27" s="207">
        <v>162</v>
      </c>
      <c r="G27" s="207">
        <v>7</v>
      </c>
      <c r="H27" s="207">
        <v>1</v>
      </c>
      <c r="I27" s="207">
        <v>1</v>
      </c>
      <c r="J27" s="207">
        <v>1</v>
      </c>
      <c r="K27" s="207">
        <v>8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  <c r="Q27" s="207">
        <v>68</v>
      </c>
      <c r="R27" s="207">
        <v>120</v>
      </c>
      <c r="S27" s="207">
        <v>0</v>
      </c>
      <c r="T27" s="207">
        <v>0</v>
      </c>
      <c r="U27" s="55">
        <v>0</v>
      </c>
      <c r="V27" s="58">
        <v>9</v>
      </c>
      <c r="W27" s="344">
        <v>0</v>
      </c>
      <c r="X27" s="344">
        <v>3</v>
      </c>
      <c r="Y27" s="344">
        <v>0</v>
      </c>
      <c r="Z27" s="344">
        <v>2</v>
      </c>
      <c r="AA27" s="344">
        <v>7</v>
      </c>
      <c r="AB27" s="344">
        <v>26</v>
      </c>
      <c r="AC27" s="207">
        <v>1</v>
      </c>
      <c r="AD27" s="207">
        <v>12</v>
      </c>
      <c r="AE27" s="331"/>
      <c r="AF27" s="330" t="str">
        <f>B27</f>
        <v>牛久市</v>
      </c>
      <c r="AG27" s="324"/>
    </row>
    <row r="28" spans="1:33" ht="13.5" customHeight="1">
      <c r="A28" s="324"/>
      <c r="B28" s="323" t="s">
        <v>29</v>
      </c>
      <c r="C28" s="336"/>
      <c r="D28" s="207">
        <v>741</v>
      </c>
      <c r="E28" s="207">
        <v>252</v>
      </c>
      <c r="F28" s="207">
        <v>489</v>
      </c>
      <c r="G28" s="207">
        <v>28</v>
      </c>
      <c r="H28" s="207">
        <v>8</v>
      </c>
      <c r="I28" s="207">
        <v>2</v>
      </c>
      <c r="J28" s="207">
        <v>0</v>
      </c>
      <c r="K28" s="207">
        <v>28</v>
      </c>
      <c r="L28" s="207">
        <v>8</v>
      </c>
      <c r="M28" s="207">
        <v>0</v>
      </c>
      <c r="N28" s="207">
        <v>0</v>
      </c>
      <c r="O28" s="207">
        <v>0</v>
      </c>
      <c r="P28" s="207">
        <v>0</v>
      </c>
      <c r="Q28" s="207">
        <v>171</v>
      </c>
      <c r="R28" s="207">
        <v>351</v>
      </c>
      <c r="S28" s="207">
        <v>0</v>
      </c>
      <c r="T28" s="207">
        <v>0</v>
      </c>
      <c r="U28" s="55">
        <v>0</v>
      </c>
      <c r="V28" s="58">
        <v>34</v>
      </c>
      <c r="W28" s="344">
        <v>0</v>
      </c>
      <c r="X28" s="344">
        <v>7</v>
      </c>
      <c r="Y28" s="344">
        <v>0</v>
      </c>
      <c r="Z28" s="344">
        <v>4</v>
      </c>
      <c r="AA28" s="344">
        <v>23</v>
      </c>
      <c r="AB28" s="344">
        <v>77</v>
      </c>
      <c r="AC28" s="207">
        <v>17</v>
      </c>
      <c r="AD28" s="207">
        <v>64</v>
      </c>
      <c r="AE28" s="331"/>
      <c r="AF28" s="330" t="str">
        <f>B28</f>
        <v>つくば市</v>
      </c>
      <c r="AG28" s="324"/>
    </row>
    <row r="29" spans="1:33" ht="13.5" customHeight="1">
      <c r="A29" s="324"/>
      <c r="B29" s="323" t="s">
        <v>28</v>
      </c>
      <c r="C29" s="336"/>
      <c r="D29" s="207">
        <v>492</v>
      </c>
      <c r="E29" s="207">
        <v>125</v>
      </c>
      <c r="F29" s="207">
        <v>367</v>
      </c>
      <c r="G29" s="207">
        <v>16</v>
      </c>
      <c r="H29" s="207">
        <v>4</v>
      </c>
      <c r="I29" s="207">
        <v>4</v>
      </c>
      <c r="J29" s="207">
        <v>0</v>
      </c>
      <c r="K29" s="207">
        <v>16</v>
      </c>
      <c r="L29" s="207">
        <v>4</v>
      </c>
      <c r="M29" s="207">
        <v>0</v>
      </c>
      <c r="N29" s="207">
        <v>0</v>
      </c>
      <c r="O29" s="207">
        <v>0</v>
      </c>
      <c r="P29" s="207">
        <v>0</v>
      </c>
      <c r="Q29" s="207">
        <v>80</v>
      </c>
      <c r="R29" s="207">
        <v>295</v>
      </c>
      <c r="S29" s="207">
        <v>0</v>
      </c>
      <c r="T29" s="207">
        <v>0</v>
      </c>
      <c r="U29" s="55">
        <v>0</v>
      </c>
      <c r="V29" s="58">
        <v>19</v>
      </c>
      <c r="W29" s="344">
        <v>0</v>
      </c>
      <c r="X29" s="344">
        <v>8</v>
      </c>
      <c r="Y29" s="344">
        <v>0</v>
      </c>
      <c r="Z29" s="344">
        <v>7</v>
      </c>
      <c r="AA29" s="344">
        <v>9</v>
      </c>
      <c r="AB29" s="344">
        <v>30</v>
      </c>
      <c r="AC29" s="207">
        <v>11</v>
      </c>
      <c r="AD29" s="207">
        <v>35</v>
      </c>
      <c r="AE29" s="331"/>
      <c r="AF29" s="330" t="str">
        <f>B29</f>
        <v>ひたちなか市</v>
      </c>
      <c r="AG29" s="324"/>
    </row>
    <row r="30" spans="1:33" ht="13.5" customHeight="1">
      <c r="A30" s="324"/>
      <c r="B30" s="323" t="s">
        <v>27</v>
      </c>
      <c r="C30" s="336"/>
      <c r="D30" s="207">
        <v>250</v>
      </c>
      <c r="E30" s="207">
        <v>76</v>
      </c>
      <c r="F30" s="207">
        <v>174</v>
      </c>
      <c r="G30" s="207">
        <v>7</v>
      </c>
      <c r="H30" s="207">
        <v>5</v>
      </c>
      <c r="I30" s="207">
        <v>1</v>
      </c>
      <c r="J30" s="207">
        <v>0</v>
      </c>
      <c r="K30" s="207">
        <v>8</v>
      </c>
      <c r="L30" s="207">
        <v>4</v>
      </c>
      <c r="M30" s="207">
        <v>0</v>
      </c>
      <c r="N30" s="207">
        <v>0</v>
      </c>
      <c r="O30" s="207">
        <v>0</v>
      </c>
      <c r="P30" s="207">
        <v>0</v>
      </c>
      <c r="Q30" s="207">
        <v>56</v>
      </c>
      <c r="R30" s="207">
        <v>126</v>
      </c>
      <c r="S30" s="207">
        <v>0</v>
      </c>
      <c r="T30" s="207">
        <v>0</v>
      </c>
      <c r="U30" s="55">
        <v>0</v>
      </c>
      <c r="V30" s="58">
        <v>9</v>
      </c>
      <c r="W30" s="344">
        <v>0</v>
      </c>
      <c r="X30" s="344">
        <v>4</v>
      </c>
      <c r="Y30" s="344">
        <v>0</v>
      </c>
      <c r="Z30" s="344">
        <v>1</v>
      </c>
      <c r="AA30" s="344">
        <v>4</v>
      </c>
      <c r="AB30" s="344">
        <v>25</v>
      </c>
      <c r="AC30" s="207">
        <v>5</v>
      </c>
      <c r="AD30" s="207">
        <v>13</v>
      </c>
      <c r="AE30" s="331"/>
      <c r="AF30" s="330" t="str">
        <f>B30</f>
        <v>鹿嶋市</v>
      </c>
      <c r="AG30" s="324"/>
    </row>
    <row r="31" spans="1:33" ht="13.5" customHeight="1">
      <c r="A31" s="324"/>
      <c r="B31" s="323" t="s">
        <v>26</v>
      </c>
      <c r="C31" s="336"/>
      <c r="D31" s="207">
        <v>106</v>
      </c>
      <c r="E31" s="207">
        <v>29</v>
      </c>
      <c r="F31" s="207">
        <v>77</v>
      </c>
      <c r="G31" s="207">
        <v>4</v>
      </c>
      <c r="H31" s="207">
        <v>2</v>
      </c>
      <c r="I31" s="207">
        <v>0</v>
      </c>
      <c r="J31" s="207">
        <v>0</v>
      </c>
      <c r="K31" s="207">
        <v>5</v>
      </c>
      <c r="L31" s="207">
        <v>1</v>
      </c>
      <c r="M31" s="207">
        <v>0</v>
      </c>
      <c r="N31" s="207">
        <v>0</v>
      </c>
      <c r="O31" s="207">
        <v>0</v>
      </c>
      <c r="P31" s="207">
        <v>0</v>
      </c>
      <c r="Q31" s="207">
        <v>18</v>
      </c>
      <c r="R31" s="207">
        <v>59</v>
      </c>
      <c r="S31" s="207">
        <v>0</v>
      </c>
      <c r="T31" s="207">
        <v>0</v>
      </c>
      <c r="U31" s="55">
        <v>0</v>
      </c>
      <c r="V31" s="58">
        <v>6</v>
      </c>
      <c r="W31" s="344">
        <v>0</v>
      </c>
      <c r="X31" s="344">
        <v>1</v>
      </c>
      <c r="Y31" s="344">
        <v>0</v>
      </c>
      <c r="Z31" s="344">
        <v>1</v>
      </c>
      <c r="AA31" s="344">
        <v>2</v>
      </c>
      <c r="AB31" s="344">
        <v>7</v>
      </c>
      <c r="AC31" s="207">
        <v>2</v>
      </c>
      <c r="AD31" s="207">
        <v>7</v>
      </c>
      <c r="AE31" s="331"/>
      <c r="AF31" s="330" t="str">
        <f>B31</f>
        <v>潮来市</v>
      </c>
      <c r="AG31" s="324"/>
    </row>
    <row r="32" spans="1:33" ht="13.5" customHeight="1">
      <c r="A32" s="324"/>
      <c r="B32" s="323" t="s">
        <v>25</v>
      </c>
      <c r="C32" s="336"/>
      <c r="D32" s="207">
        <v>246</v>
      </c>
      <c r="E32" s="207">
        <v>81</v>
      </c>
      <c r="F32" s="207">
        <v>165</v>
      </c>
      <c r="G32" s="207">
        <v>8</v>
      </c>
      <c r="H32" s="207">
        <v>2</v>
      </c>
      <c r="I32" s="207">
        <v>2</v>
      </c>
      <c r="J32" s="207">
        <v>0</v>
      </c>
      <c r="K32" s="207">
        <v>7</v>
      </c>
      <c r="L32" s="207">
        <v>3</v>
      </c>
      <c r="M32" s="207">
        <v>0</v>
      </c>
      <c r="N32" s="207">
        <v>0</v>
      </c>
      <c r="O32" s="207">
        <v>0</v>
      </c>
      <c r="P32" s="207">
        <v>0</v>
      </c>
      <c r="Q32" s="207">
        <v>50</v>
      </c>
      <c r="R32" s="207">
        <v>119</v>
      </c>
      <c r="S32" s="207">
        <v>0</v>
      </c>
      <c r="T32" s="207">
        <v>0</v>
      </c>
      <c r="U32" s="55">
        <v>0</v>
      </c>
      <c r="V32" s="58">
        <v>10</v>
      </c>
      <c r="W32" s="344">
        <v>0</v>
      </c>
      <c r="X32" s="344">
        <v>1</v>
      </c>
      <c r="Y32" s="344">
        <v>0</v>
      </c>
      <c r="Z32" s="344">
        <v>1</v>
      </c>
      <c r="AA32" s="344">
        <v>14</v>
      </c>
      <c r="AB32" s="344">
        <v>29</v>
      </c>
      <c r="AC32" s="207">
        <v>5</v>
      </c>
      <c r="AD32" s="207">
        <v>30</v>
      </c>
      <c r="AE32" s="331"/>
      <c r="AF32" s="330" t="str">
        <f>B32</f>
        <v>守谷市</v>
      </c>
      <c r="AG32" s="324"/>
    </row>
    <row r="33" spans="1:33" ht="13.5" customHeight="1">
      <c r="A33" s="324"/>
      <c r="B33" s="349" t="s">
        <v>24</v>
      </c>
      <c r="C33" s="336"/>
      <c r="D33" s="207">
        <v>153</v>
      </c>
      <c r="E33" s="207">
        <v>59</v>
      </c>
      <c r="F33" s="207">
        <v>94</v>
      </c>
      <c r="G33" s="207">
        <v>10</v>
      </c>
      <c r="H33" s="207">
        <v>1</v>
      </c>
      <c r="I33" s="207">
        <v>0</v>
      </c>
      <c r="J33" s="207">
        <v>0</v>
      </c>
      <c r="K33" s="207">
        <v>8</v>
      </c>
      <c r="L33" s="207">
        <v>3</v>
      </c>
      <c r="M33" s="207">
        <v>0</v>
      </c>
      <c r="N33" s="207">
        <v>0</v>
      </c>
      <c r="O33" s="207">
        <v>0</v>
      </c>
      <c r="P33" s="207">
        <v>0</v>
      </c>
      <c r="Q33" s="207">
        <v>36</v>
      </c>
      <c r="R33" s="207">
        <v>66</v>
      </c>
      <c r="S33" s="207">
        <v>0</v>
      </c>
      <c r="T33" s="207">
        <v>0</v>
      </c>
      <c r="U33" s="55">
        <v>0</v>
      </c>
      <c r="V33" s="58">
        <v>12</v>
      </c>
      <c r="W33" s="344">
        <v>0</v>
      </c>
      <c r="X33" s="344">
        <v>3</v>
      </c>
      <c r="Y33" s="344">
        <v>0</v>
      </c>
      <c r="Z33" s="344">
        <v>2</v>
      </c>
      <c r="AA33" s="344">
        <v>5</v>
      </c>
      <c r="AB33" s="344">
        <v>7</v>
      </c>
      <c r="AC33" s="207">
        <v>1</v>
      </c>
      <c r="AD33" s="207">
        <v>11</v>
      </c>
      <c r="AE33" s="331"/>
      <c r="AF33" s="330" t="str">
        <f>B33</f>
        <v>常陸大宮市</v>
      </c>
      <c r="AG33" s="324"/>
    </row>
    <row r="34" spans="1:33" ht="13.5" customHeight="1">
      <c r="A34" s="324"/>
      <c r="B34" s="349" t="s">
        <v>23</v>
      </c>
      <c r="C34" s="336"/>
      <c r="D34" s="207">
        <v>179</v>
      </c>
      <c r="E34" s="207">
        <v>60</v>
      </c>
      <c r="F34" s="207">
        <v>119</v>
      </c>
      <c r="G34" s="207">
        <v>6</v>
      </c>
      <c r="H34" s="207">
        <v>3</v>
      </c>
      <c r="I34" s="207">
        <v>0</v>
      </c>
      <c r="J34" s="207">
        <v>0</v>
      </c>
      <c r="K34" s="207">
        <v>7</v>
      </c>
      <c r="L34" s="207">
        <v>2</v>
      </c>
      <c r="M34" s="207">
        <v>0</v>
      </c>
      <c r="N34" s="207">
        <v>0</v>
      </c>
      <c r="O34" s="207">
        <v>0</v>
      </c>
      <c r="P34" s="207">
        <v>0</v>
      </c>
      <c r="Q34" s="207">
        <v>42</v>
      </c>
      <c r="R34" s="207">
        <v>89</v>
      </c>
      <c r="S34" s="207">
        <v>0</v>
      </c>
      <c r="T34" s="207">
        <v>0</v>
      </c>
      <c r="U34" s="55">
        <v>0</v>
      </c>
      <c r="V34" s="58">
        <v>9</v>
      </c>
      <c r="W34" s="344">
        <v>0</v>
      </c>
      <c r="X34" s="344">
        <v>2</v>
      </c>
      <c r="Y34" s="344">
        <v>0</v>
      </c>
      <c r="Z34" s="344">
        <v>3</v>
      </c>
      <c r="AA34" s="344">
        <v>5</v>
      </c>
      <c r="AB34" s="344">
        <v>11</v>
      </c>
      <c r="AC34" s="207">
        <v>8</v>
      </c>
      <c r="AD34" s="207">
        <v>21</v>
      </c>
      <c r="AE34" s="331"/>
      <c r="AF34" s="330" t="str">
        <f>B34</f>
        <v>那珂市</v>
      </c>
      <c r="AG34" s="324"/>
    </row>
    <row r="35" spans="1:33" ht="13.5" customHeight="1">
      <c r="A35" s="324"/>
      <c r="B35" s="349" t="s">
        <v>22</v>
      </c>
      <c r="C35" s="336"/>
      <c r="D35" s="207">
        <v>363</v>
      </c>
      <c r="E35" s="207">
        <v>126</v>
      </c>
      <c r="F35" s="207">
        <v>237</v>
      </c>
      <c r="G35" s="207">
        <v>17</v>
      </c>
      <c r="H35" s="207">
        <v>3</v>
      </c>
      <c r="I35" s="207">
        <v>0</v>
      </c>
      <c r="J35" s="207">
        <v>0</v>
      </c>
      <c r="K35" s="207">
        <v>15</v>
      </c>
      <c r="L35" s="207">
        <v>5</v>
      </c>
      <c r="M35" s="207">
        <v>0</v>
      </c>
      <c r="N35" s="207">
        <v>0</v>
      </c>
      <c r="O35" s="207">
        <v>0</v>
      </c>
      <c r="P35" s="207">
        <v>0</v>
      </c>
      <c r="Q35" s="207">
        <v>88</v>
      </c>
      <c r="R35" s="207">
        <v>189</v>
      </c>
      <c r="S35" s="207">
        <v>0</v>
      </c>
      <c r="T35" s="207">
        <v>0</v>
      </c>
      <c r="U35" s="55">
        <v>0</v>
      </c>
      <c r="V35" s="58">
        <v>16</v>
      </c>
      <c r="W35" s="344">
        <v>0</v>
      </c>
      <c r="X35" s="344">
        <v>3</v>
      </c>
      <c r="Y35" s="344">
        <v>0</v>
      </c>
      <c r="Z35" s="344">
        <v>2</v>
      </c>
      <c r="AA35" s="344">
        <v>6</v>
      </c>
      <c r="AB35" s="344">
        <v>19</v>
      </c>
      <c r="AC35" s="207">
        <v>1</v>
      </c>
      <c r="AD35" s="207">
        <v>21</v>
      </c>
      <c r="AE35" s="331"/>
      <c r="AF35" s="330" t="str">
        <f>B35</f>
        <v>筑西市</v>
      </c>
      <c r="AG35" s="324"/>
    </row>
    <row r="36" spans="1:33" ht="13.5" customHeight="1">
      <c r="A36" s="324"/>
      <c r="B36" s="349" t="s">
        <v>21</v>
      </c>
      <c r="C36" s="336"/>
      <c r="D36" s="207">
        <v>225</v>
      </c>
      <c r="E36" s="207">
        <v>96</v>
      </c>
      <c r="F36" s="207">
        <v>129</v>
      </c>
      <c r="G36" s="207">
        <v>11</v>
      </c>
      <c r="H36" s="207">
        <v>2</v>
      </c>
      <c r="I36" s="207">
        <v>0</v>
      </c>
      <c r="J36" s="207">
        <v>0</v>
      </c>
      <c r="K36" s="207">
        <v>10</v>
      </c>
      <c r="L36" s="207">
        <v>3</v>
      </c>
      <c r="M36" s="207">
        <v>0</v>
      </c>
      <c r="N36" s="207">
        <v>0</v>
      </c>
      <c r="O36" s="207">
        <v>0</v>
      </c>
      <c r="P36" s="207">
        <v>0</v>
      </c>
      <c r="Q36" s="207">
        <v>68</v>
      </c>
      <c r="R36" s="207">
        <v>92</v>
      </c>
      <c r="S36" s="207">
        <v>0</v>
      </c>
      <c r="T36" s="207">
        <v>0</v>
      </c>
      <c r="U36" s="55">
        <v>0</v>
      </c>
      <c r="V36" s="58">
        <v>9</v>
      </c>
      <c r="W36" s="344">
        <v>0</v>
      </c>
      <c r="X36" s="344">
        <v>5</v>
      </c>
      <c r="Y36" s="344">
        <v>0</v>
      </c>
      <c r="Z36" s="344">
        <v>3</v>
      </c>
      <c r="AA36" s="344">
        <v>7</v>
      </c>
      <c r="AB36" s="344">
        <v>15</v>
      </c>
      <c r="AC36" s="207">
        <v>11</v>
      </c>
      <c r="AD36" s="207">
        <v>18</v>
      </c>
      <c r="AE36" s="331"/>
      <c r="AF36" s="330" t="str">
        <f>B36</f>
        <v>坂東市</v>
      </c>
      <c r="AG36" s="324"/>
    </row>
    <row r="37" spans="1:33" ht="13.5" customHeight="1">
      <c r="A37" s="324"/>
      <c r="B37" s="349" t="s">
        <v>20</v>
      </c>
      <c r="C37" s="336"/>
      <c r="D37" s="207">
        <v>151</v>
      </c>
      <c r="E37" s="207">
        <v>59</v>
      </c>
      <c r="F37" s="207">
        <v>92</v>
      </c>
      <c r="G37" s="207">
        <v>9</v>
      </c>
      <c r="H37" s="207">
        <v>1</v>
      </c>
      <c r="I37" s="207">
        <v>0</v>
      </c>
      <c r="J37" s="207">
        <v>0</v>
      </c>
      <c r="K37" s="207">
        <v>10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207">
        <v>38</v>
      </c>
      <c r="R37" s="207">
        <v>70</v>
      </c>
      <c r="S37" s="207">
        <v>0</v>
      </c>
      <c r="T37" s="207">
        <v>0</v>
      </c>
      <c r="U37" s="55">
        <v>0</v>
      </c>
      <c r="V37" s="58">
        <v>10</v>
      </c>
      <c r="W37" s="344">
        <v>0</v>
      </c>
      <c r="X37" s="344">
        <v>1</v>
      </c>
      <c r="Y37" s="344">
        <v>0</v>
      </c>
      <c r="Z37" s="344">
        <v>1</v>
      </c>
      <c r="AA37" s="344">
        <v>2</v>
      </c>
      <c r="AB37" s="344">
        <v>9</v>
      </c>
      <c r="AC37" s="207">
        <v>2</v>
      </c>
      <c r="AD37" s="207">
        <v>6</v>
      </c>
      <c r="AE37" s="331"/>
      <c r="AF37" s="330" t="str">
        <f>B37</f>
        <v>稲敷市</v>
      </c>
      <c r="AG37" s="324"/>
    </row>
    <row r="38" spans="1:33" ht="13.5" customHeight="1">
      <c r="A38" s="324"/>
      <c r="B38" s="351" t="s">
        <v>19</v>
      </c>
      <c r="C38" s="336"/>
      <c r="D38" s="207">
        <v>163</v>
      </c>
      <c r="E38" s="207">
        <v>59</v>
      </c>
      <c r="F38" s="207">
        <v>104</v>
      </c>
      <c r="G38" s="207">
        <v>7</v>
      </c>
      <c r="H38" s="207">
        <v>2</v>
      </c>
      <c r="I38" s="207">
        <v>0</v>
      </c>
      <c r="J38" s="207">
        <v>0</v>
      </c>
      <c r="K38" s="207">
        <v>6</v>
      </c>
      <c r="L38" s="207">
        <v>3</v>
      </c>
      <c r="M38" s="207">
        <v>1</v>
      </c>
      <c r="N38" s="207">
        <v>0</v>
      </c>
      <c r="O38" s="207">
        <v>0</v>
      </c>
      <c r="P38" s="207">
        <v>0</v>
      </c>
      <c r="Q38" s="207">
        <v>40</v>
      </c>
      <c r="R38" s="207">
        <v>78</v>
      </c>
      <c r="S38" s="207">
        <v>2</v>
      </c>
      <c r="T38" s="207">
        <v>2</v>
      </c>
      <c r="U38" s="55">
        <v>0</v>
      </c>
      <c r="V38" s="58">
        <v>8</v>
      </c>
      <c r="W38" s="344">
        <v>0</v>
      </c>
      <c r="X38" s="344">
        <v>1</v>
      </c>
      <c r="Y38" s="344">
        <v>0</v>
      </c>
      <c r="Z38" s="344">
        <v>2</v>
      </c>
      <c r="AA38" s="344">
        <v>3</v>
      </c>
      <c r="AB38" s="344">
        <v>8</v>
      </c>
      <c r="AC38" s="207">
        <v>2</v>
      </c>
      <c r="AD38" s="207">
        <v>10</v>
      </c>
      <c r="AE38" s="331"/>
      <c r="AF38" s="350" t="str">
        <f>B38</f>
        <v>かすみがうら市</v>
      </c>
      <c r="AG38" s="324"/>
    </row>
    <row r="39" spans="1:33" ht="13.5" customHeight="1">
      <c r="A39" s="324"/>
      <c r="B39" s="349" t="s">
        <v>18</v>
      </c>
      <c r="C39" s="336"/>
      <c r="D39" s="207">
        <v>160</v>
      </c>
      <c r="E39" s="207">
        <v>55</v>
      </c>
      <c r="F39" s="207">
        <v>105</v>
      </c>
      <c r="G39" s="207">
        <v>9</v>
      </c>
      <c r="H39" s="207">
        <v>2</v>
      </c>
      <c r="I39" s="207">
        <v>0</v>
      </c>
      <c r="J39" s="207">
        <v>0</v>
      </c>
      <c r="K39" s="207">
        <v>7</v>
      </c>
      <c r="L39" s="207">
        <v>4</v>
      </c>
      <c r="M39" s="207">
        <v>0</v>
      </c>
      <c r="N39" s="207">
        <v>0</v>
      </c>
      <c r="O39" s="207">
        <v>0</v>
      </c>
      <c r="P39" s="207">
        <v>0</v>
      </c>
      <c r="Q39" s="207">
        <v>38</v>
      </c>
      <c r="R39" s="207">
        <v>80</v>
      </c>
      <c r="S39" s="207">
        <v>0</v>
      </c>
      <c r="T39" s="207">
        <v>0</v>
      </c>
      <c r="U39" s="55">
        <v>0</v>
      </c>
      <c r="V39" s="58">
        <v>9</v>
      </c>
      <c r="W39" s="344">
        <v>0</v>
      </c>
      <c r="X39" s="344">
        <v>2</v>
      </c>
      <c r="Y39" s="344">
        <v>0</v>
      </c>
      <c r="Z39" s="344">
        <v>2</v>
      </c>
      <c r="AA39" s="344">
        <v>1</v>
      </c>
      <c r="AB39" s="344">
        <v>6</v>
      </c>
      <c r="AC39" s="207">
        <v>1</v>
      </c>
      <c r="AD39" s="207">
        <v>9</v>
      </c>
      <c r="AE39" s="331"/>
      <c r="AF39" s="330" t="str">
        <f>B39</f>
        <v>桜川市</v>
      </c>
      <c r="AG39" s="324"/>
    </row>
    <row r="40" spans="1:33" s="342" customFormat="1" ht="13.5" customHeight="1">
      <c r="A40" s="343"/>
      <c r="B40" s="349" t="s">
        <v>17</v>
      </c>
      <c r="C40" s="345"/>
      <c r="D40" s="207">
        <v>366</v>
      </c>
      <c r="E40" s="207">
        <v>122</v>
      </c>
      <c r="F40" s="207">
        <v>244</v>
      </c>
      <c r="G40" s="207">
        <v>13</v>
      </c>
      <c r="H40" s="207">
        <v>2</v>
      </c>
      <c r="I40" s="207">
        <v>1</v>
      </c>
      <c r="J40" s="207">
        <v>0</v>
      </c>
      <c r="K40" s="207">
        <v>14</v>
      </c>
      <c r="L40" s="207">
        <v>1</v>
      </c>
      <c r="M40" s="207">
        <v>0</v>
      </c>
      <c r="N40" s="207">
        <v>0</v>
      </c>
      <c r="O40" s="207">
        <v>0</v>
      </c>
      <c r="P40" s="207">
        <v>0</v>
      </c>
      <c r="Q40" s="207">
        <v>88</v>
      </c>
      <c r="R40" s="207">
        <v>193</v>
      </c>
      <c r="S40" s="207">
        <v>0</v>
      </c>
      <c r="T40" s="207">
        <v>0</v>
      </c>
      <c r="U40" s="55">
        <v>0</v>
      </c>
      <c r="V40" s="58">
        <v>11</v>
      </c>
      <c r="W40" s="344">
        <v>0</v>
      </c>
      <c r="X40" s="344">
        <v>4</v>
      </c>
      <c r="Y40" s="344">
        <v>0</v>
      </c>
      <c r="Z40" s="344">
        <v>2</v>
      </c>
      <c r="AA40" s="344">
        <v>6</v>
      </c>
      <c r="AB40" s="344">
        <v>31</v>
      </c>
      <c r="AC40" s="207">
        <v>0</v>
      </c>
      <c r="AD40" s="207">
        <v>18</v>
      </c>
      <c r="AE40" s="353"/>
      <c r="AF40" s="330" t="str">
        <f>B40</f>
        <v>神栖市</v>
      </c>
      <c r="AG40" s="343"/>
    </row>
    <row r="41" spans="1:33" ht="13.5" customHeight="1">
      <c r="A41" s="324"/>
      <c r="B41" s="349" t="s">
        <v>16</v>
      </c>
      <c r="C41" s="336"/>
      <c r="D41" s="207">
        <v>100</v>
      </c>
      <c r="E41" s="207">
        <v>36</v>
      </c>
      <c r="F41" s="207">
        <v>64</v>
      </c>
      <c r="G41" s="207">
        <v>3</v>
      </c>
      <c r="H41" s="207">
        <v>1</v>
      </c>
      <c r="I41" s="207">
        <v>0</v>
      </c>
      <c r="J41" s="207">
        <v>0</v>
      </c>
      <c r="K41" s="207">
        <v>3</v>
      </c>
      <c r="L41" s="207">
        <v>1</v>
      </c>
      <c r="M41" s="207">
        <v>0</v>
      </c>
      <c r="N41" s="207">
        <v>0</v>
      </c>
      <c r="O41" s="207">
        <v>0</v>
      </c>
      <c r="P41" s="207">
        <v>0</v>
      </c>
      <c r="Q41" s="207">
        <v>24</v>
      </c>
      <c r="R41" s="207">
        <v>51</v>
      </c>
      <c r="S41" s="207">
        <v>0</v>
      </c>
      <c r="T41" s="207">
        <v>0</v>
      </c>
      <c r="U41" s="55">
        <v>0</v>
      </c>
      <c r="V41" s="58">
        <v>4</v>
      </c>
      <c r="W41" s="344">
        <v>0</v>
      </c>
      <c r="X41" s="344">
        <v>0</v>
      </c>
      <c r="Y41" s="344">
        <v>0</v>
      </c>
      <c r="Z41" s="344">
        <v>0</v>
      </c>
      <c r="AA41" s="344">
        <v>6</v>
      </c>
      <c r="AB41" s="344">
        <v>7</v>
      </c>
      <c r="AC41" s="207">
        <v>4</v>
      </c>
      <c r="AD41" s="207">
        <v>9</v>
      </c>
      <c r="AE41" s="331"/>
      <c r="AF41" s="330" t="str">
        <f>B41</f>
        <v>行方市</v>
      </c>
      <c r="AG41" s="324"/>
    </row>
    <row r="42" spans="1:33" s="342" customFormat="1" ht="13.5" customHeight="1">
      <c r="A42" s="343"/>
      <c r="B42" s="349" t="s">
        <v>15</v>
      </c>
      <c r="C42" s="345"/>
      <c r="D42" s="207">
        <v>221</v>
      </c>
      <c r="E42" s="207">
        <v>82</v>
      </c>
      <c r="F42" s="207">
        <v>139</v>
      </c>
      <c r="G42" s="207">
        <v>13</v>
      </c>
      <c r="H42" s="207">
        <v>3</v>
      </c>
      <c r="I42" s="207">
        <v>0</v>
      </c>
      <c r="J42" s="207">
        <v>0</v>
      </c>
      <c r="K42" s="207">
        <v>13</v>
      </c>
      <c r="L42" s="207">
        <v>3</v>
      </c>
      <c r="M42" s="207">
        <v>0</v>
      </c>
      <c r="N42" s="207">
        <v>0</v>
      </c>
      <c r="O42" s="207">
        <v>0</v>
      </c>
      <c r="P42" s="207">
        <v>0</v>
      </c>
      <c r="Q42" s="207">
        <v>53</v>
      </c>
      <c r="R42" s="207">
        <v>99</v>
      </c>
      <c r="S42" s="207">
        <v>0</v>
      </c>
      <c r="T42" s="207">
        <v>0</v>
      </c>
      <c r="U42" s="55">
        <v>0</v>
      </c>
      <c r="V42" s="58">
        <v>15</v>
      </c>
      <c r="W42" s="344">
        <v>0</v>
      </c>
      <c r="X42" s="344">
        <v>2</v>
      </c>
      <c r="Y42" s="344">
        <v>0</v>
      </c>
      <c r="Z42" s="344">
        <v>1</v>
      </c>
      <c r="AA42" s="344">
        <v>3</v>
      </c>
      <c r="AB42" s="344">
        <v>16</v>
      </c>
      <c r="AC42" s="207">
        <v>11</v>
      </c>
      <c r="AD42" s="207">
        <v>13</v>
      </c>
      <c r="AE42" s="353"/>
      <c r="AF42" s="352" t="str">
        <f>B42</f>
        <v>鉾田市</v>
      </c>
      <c r="AG42" s="343"/>
    </row>
    <row r="43" spans="1:33" ht="13.5" customHeight="1">
      <c r="A43" s="324"/>
      <c r="B43" s="351" t="s">
        <v>14</v>
      </c>
      <c r="C43" s="336"/>
      <c r="D43" s="207">
        <v>217</v>
      </c>
      <c r="E43" s="207">
        <v>79</v>
      </c>
      <c r="F43" s="207">
        <v>138</v>
      </c>
      <c r="G43" s="207">
        <v>10</v>
      </c>
      <c r="H43" s="207">
        <v>2</v>
      </c>
      <c r="I43" s="207">
        <v>2</v>
      </c>
      <c r="J43" s="207">
        <v>0</v>
      </c>
      <c r="K43" s="207">
        <v>7</v>
      </c>
      <c r="L43" s="207">
        <v>4</v>
      </c>
      <c r="M43" s="207">
        <v>0</v>
      </c>
      <c r="N43" s="207">
        <v>0</v>
      </c>
      <c r="O43" s="207">
        <v>0</v>
      </c>
      <c r="P43" s="207">
        <v>0</v>
      </c>
      <c r="Q43" s="207">
        <v>50</v>
      </c>
      <c r="R43" s="207">
        <v>101</v>
      </c>
      <c r="S43" s="207">
        <v>0</v>
      </c>
      <c r="T43" s="207">
        <v>0</v>
      </c>
      <c r="U43" s="55">
        <v>0</v>
      </c>
      <c r="V43" s="58">
        <v>12</v>
      </c>
      <c r="W43" s="344">
        <v>0</v>
      </c>
      <c r="X43" s="344">
        <v>2</v>
      </c>
      <c r="Y43" s="344">
        <v>0</v>
      </c>
      <c r="Z43" s="344">
        <v>1</v>
      </c>
      <c r="AA43" s="344">
        <v>10</v>
      </c>
      <c r="AB43" s="344">
        <v>16</v>
      </c>
      <c r="AC43" s="207">
        <v>3</v>
      </c>
      <c r="AD43" s="207">
        <v>21</v>
      </c>
      <c r="AE43" s="331"/>
      <c r="AF43" s="350" t="str">
        <f>B43</f>
        <v>つくばみらい市</v>
      </c>
      <c r="AG43" s="324"/>
    </row>
    <row r="44" spans="1:33" ht="13.5" customHeight="1">
      <c r="A44" s="324"/>
      <c r="B44" s="349" t="s">
        <v>13</v>
      </c>
      <c r="C44" s="336"/>
      <c r="D44" s="207">
        <v>197</v>
      </c>
      <c r="E44" s="207">
        <v>77</v>
      </c>
      <c r="F44" s="207">
        <v>120</v>
      </c>
      <c r="G44" s="207">
        <v>10</v>
      </c>
      <c r="H44" s="207">
        <v>2</v>
      </c>
      <c r="I44" s="207">
        <v>0</v>
      </c>
      <c r="J44" s="207">
        <v>0</v>
      </c>
      <c r="K44" s="207">
        <v>7</v>
      </c>
      <c r="L44" s="207">
        <v>5</v>
      </c>
      <c r="M44" s="207">
        <v>0</v>
      </c>
      <c r="N44" s="207">
        <v>0</v>
      </c>
      <c r="O44" s="207">
        <v>0</v>
      </c>
      <c r="P44" s="207">
        <v>0</v>
      </c>
      <c r="Q44" s="207">
        <v>58</v>
      </c>
      <c r="R44" s="207">
        <v>88</v>
      </c>
      <c r="S44" s="207">
        <v>0</v>
      </c>
      <c r="T44" s="207">
        <v>0</v>
      </c>
      <c r="U44" s="55">
        <v>0</v>
      </c>
      <c r="V44" s="58">
        <v>12</v>
      </c>
      <c r="W44" s="344">
        <v>0</v>
      </c>
      <c r="X44" s="344">
        <v>1</v>
      </c>
      <c r="Y44" s="344">
        <v>0</v>
      </c>
      <c r="Z44" s="344">
        <v>1</v>
      </c>
      <c r="AA44" s="344">
        <v>2</v>
      </c>
      <c r="AB44" s="344">
        <v>11</v>
      </c>
      <c r="AC44" s="207">
        <v>1</v>
      </c>
      <c r="AD44" s="207">
        <v>10</v>
      </c>
      <c r="AE44" s="331"/>
      <c r="AF44" s="330" t="str">
        <f>B44</f>
        <v>小美玉市</v>
      </c>
      <c r="AG44" s="324"/>
    </row>
    <row r="45" spans="1:33" s="342" customFormat="1" ht="13.5" customHeight="1">
      <c r="A45" s="343"/>
      <c r="B45" s="323" t="s">
        <v>12</v>
      </c>
      <c r="C45" s="345"/>
      <c r="D45" s="207">
        <v>88</v>
      </c>
      <c r="E45" s="207">
        <v>34</v>
      </c>
      <c r="F45" s="207">
        <v>54</v>
      </c>
      <c r="G45" s="207">
        <v>3</v>
      </c>
      <c r="H45" s="207">
        <v>1</v>
      </c>
      <c r="I45" s="207">
        <v>0</v>
      </c>
      <c r="J45" s="207">
        <v>0</v>
      </c>
      <c r="K45" s="207">
        <v>3</v>
      </c>
      <c r="L45" s="207">
        <v>1</v>
      </c>
      <c r="M45" s="207">
        <v>0</v>
      </c>
      <c r="N45" s="207">
        <v>0</v>
      </c>
      <c r="O45" s="207">
        <v>0</v>
      </c>
      <c r="P45" s="207">
        <v>0</v>
      </c>
      <c r="Q45" s="207">
        <v>27</v>
      </c>
      <c r="R45" s="207">
        <v>41</v>
      </c>
      <c r="S45" s="207">
        <v>0</v>
      </c>
      <c r="T45" s="207">
        <v>0</v>
      </c>
      <c r="U45" s="55">
        <v>0</v>
      </c>
      <c r="V45" s="58">
        <v>4</v>
      </c>
      <c r="W45" s="344">
        <v>0</v>
      </c>
      <c r="X45" s="344">
        <v>1</v>
      </c>
      <c r="Y45" s="344">
        <v>0</v>
      </c>
      <c r="Z45" s="344">
        <v>2</v>
      </c>
      <c r="AA45" s="344">
        <v>1</v>
      </c>
      <c r="AB45" s="344">
        <v>4</v>
      </c>
      <c r="AC45" s="207">
        <v>4</v>
      </c>
      <c r="AD45" s="207">
        <v>10</v>
      </c>
      <c r="AE45" s="331"/>
      <c r="AF45" s="330" t="str">
        <f>B45</f>
        <v>茨城町</v>
      </c>
      <c r="AG45" s="343"/>
    </row>
    <row r="46" spans="1:33" ht="13.5" customHeight="1">
      <c r="A46" s="324"/>
      <c r="B46" s="323" t="s">
        <v>11</v>
      </c>
      <c r="C46" s="336"/>
      <c r="D46" s="207">
        <v>56</v>
      </c>
      <c r="E46" s="207">
        <v>22</v>
      </c>
      <c r="F46" s="207">
        <v>34</v>
      </c>
      <c r="G46" s="207">
        <v>2</v>
      </c>
      <c r="H46" s="207">
        <v>0</v>
      </c>
      <c r="I46" s="207">
        <v>0</v>
      </c>
      <c r="J46" s="207">
        <v>0</v>
      </c>
      <c r="K46" s="207">
        <v>2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207">
        <v>16</v>
      </c>
      <c r="R46" s="207">
        <v>26</v>
      </c>
      <c r="S46" s="207">
        <v>0</v>
      </c>
      <c r="T46" s="207">
        <v>0</v>
      </c>
      <c r="U46" s="55">
        <v>0</v>
      </c>
      <c r="V46" s="58">
        <v>2</v>
      </c>
      <c r="W46" s="344">
        <v>0</v>
      </c>
      <c r="X46" s="344">
        <v>0</v>
      </c>
      <c r="Y46" s="344">
        <v>0</v>
      </c>
      <c r="Z46" s="344">
        <v>1</v>
      </c>
      <c r="AA46" s="344">
        <v>2</v>
      </c>
      <c r="AB46" s="344">
        <v>5</v>
      </c>
      <c r="AC46" s="207">
        <v>5</v>
      </c>
      <c r="AD46" s="207">
        <v>8</v>
      </c>
      <c r="AE46" s="331"/>
      <c r="AF46" s="330" t="str">
        <f>B46</f>
        <v>大洗町</v>
      </c>
      <c r="AG46" s="324"/>
    </row>
    <row r="47" spans="1:33" ht="13.5" customHeight="1">
      <c r="A47" s="324"/>
      <c r="B47" s="349" t="s">
        <v>10</v>
      </c>
      <c r="C47" s="336"/>
      <c r="D47" s="207">
        <v>70</v>
      </c>
      <c r="E47" s="207">
        <v>32</v>
      </c>
      <c r="F47" s="207">
        <v>38</v>
      </c>
      <c r="G47" s="207">
        <v>4</v>
      </c>
      <c r="H47" s="207">
        <v>1</v>
      </c>
      <c r="I47" s="207">
        <v>0</v>
      </c>
      <c r="J47" s="207">
        <v>0</v>
      </c>
      <c r="K47" s="207">
        <v>4</v>
      </c>
      <c r="L47" s="207">
        <v>1</v>
      </c>
      <c r="M47" s="207">
        <v>0</v>
      </c>
      <c r="N47" s="207">
        <v>0</v>
      </c>
      <c r="O47" s="207">
        <v>0</v>
      </c>
      <c r="P47" s="207">
        <v>0</v>
      </c>
      <c r="Q47" s="207">
        <v>22</v>
      </c>
      <c r="R47" s="207">
        <v>27</v>
      </c>
      <c r="S47" s="207">
        <v>0</v>
      </c>
      <c r="T47" s="207">
        <v>0</v>
      </c>
      <c r="U47" s="55">
        <v>0</v>
      </c>
      <c r="V47" s="58">
        <v>5</v>
      </c>
      <c r="W47" s="344">
        <v>0</v>
      </c>
      <c r="X47" s="344">
        <v>0</v>
      </c>
      <c r="Y47" s="344">
        <v>0</v>
      </c>
      <c r="Z47" s="344">
        <v>0</v>
      </c>
      <c r="AA47" s="344">
        <v>2</v>
      </c>
      <c r="AB47" s="344">
        <v>4</v>
      </c>
      <c r="AC47" s="207">
        <v>2</v>
      </c>
      <c r="AD47" s="207">
        <v>7</v>
      </c>
      <c r="AE47" s="331"/>
      <c r="AF47" s="330" t="str">
        <f>B47</f>
        <v>城里町</v>
      </c>
      <c r="AG47" s="324"/>
    </row>
    <row r="48" spans="1:33" s="342" customFormat="1" ht="13.5" customHeight="1">
      <c r="A48" s="343"/>
      <c r="B48" s="323" t="s">
        <v>9</v>
      </c>
      <c r="C48" s="345"/>
      <c r="D48" s="207">
        <v>140</v>
      </c>
      <c r="E48" s="207">
        <v>52</v>
      </c>
      <c r="F48" s="207">
        <v>88</v>
      </c>
      <c r="G48" s="207">
        <v>4</v>
      </c>
      <c r="H48" s="207">
        <v>2</v>
      </c>
      <c r="I48" s="207">
        <v>0</v>
      </c>
      <c r="J48" s="207">
        <v>0</v>
      </c>
      <c r="K48" s="207">
        <v>5</v>
      </c>
      <c r="L48" s="207">
        <v>1</v>
      </c>
      <c r="M48" s="207">
        <v>0</v>
      </c>
      <c r="N48" s="207">
        <v>0</v>
      </c>
      <c r="O48" s="207">
        <v>0</v>
      </c>
      <c r="P48" s="207">
        <v>0</v>
      </c>
      <c r="Q48" s="207">
        <v>37</v>
      </c>
      <c r="R48" s="207">
        <v>67</v>
      </c>
      <c r="S48" s="207">
        <v>0</v>
      </c>
      <c r="T48" s="207">
        <v>0</v>
      </c>
      <c r="U48" s="55">
        <v>0</v>
      </c>
      <c r="V48" s="58">
        <v>6</v>
      </c>
      <c r="W48" s="344">
        <v>0</v>
      </c>
      <c r="X48" s="344">
        <v>1</v>
      </c>
      <c r="Y48" s="344">
        <v>0</v>
      </c>
      <c r="Z48" s="344">
        <v>3</v>
      </c>
      <c r="AA48" s="344">
        <v>6</v>
      </c>
      <c r="AB48" s="344">
        <v>8</v>
      </c>
      <c r="AC48" s="207">
        <v>3</v>
      </c>
      <c r="AD48" s="207">
        <v>4</v>
      </c>
      <c r="AE48" s="331"/>
      <c r="AF48" s="330" t="str">
        <f>B48</f>
        <v>東海村</v>
      </c>
      <c r="AG48" s="343"/>
    </row>
    <row r="49" spans="1:33" ht="13.5" customHeight="1">
      <c r="A49" s="324"/>
      <c r="B49" s="323" t="s">
        <v>8</v>
      </c>
      <c r="C49" s="336"/>
      <c r="D49" s="207">
        <v>81</v>
      </c>
      <c r="E49" s="207">
        <v>29</v>
      </c>
      <c r="F49" s="207">
        <v>52</v>
      </c>
      <c r="G49" s="207">
        <v>6</v>
      </c>
      <c r="H49" s="207">
        <v>1</v>
      </c>
      <c r="I49" s="207">
        <v>0</v>
      </c>
      <c r="J49" s="207">
        <v>0</v>
      </c>
      <c r="K49" s="207">
        <v>5</v>
      </c>
      <c r="L49" s="207">
        <v>2</v>
      </c>
      <c r="M49" s="207">
        <v>0</v>
      </c>
      <c r="N49" s="207">
        <v>0</v>
      </c>
      <c r="O49" s="207">
        <v>0</v>
      </c>
      <c r="P49" s="207">
        <v>0</v>
      </c>
      <c r="Q49" s="207">
        <v>18</v>
      </c>
      <c r="R49" s="207">
        <v>35</v>
      </c>
      <c r="S49" s="207">
        <v>0</v>
      </c>
      <c r="T49" s="207">
        <v>0</v>
      </c>
      <c r="U49" s="55">
        <v>0</v>
      </c>
      <c r="V49" s="58">
        <v>6</v>
      </c>
      <c r="W49" s="344">
        <v>0</v>
      </c>
      <c r="X49" s="344">
        <v>1</v>
      </c>
      <c r="Y49" s="344">
        <v>0</v>
      </c>
      <c r="Z49" s="344">
        <v>1</v>
      </c>
      <c r="AA49" s="344">
        <v>0</v>
      </c>
      <c r="AB49" s="344">
        <v>6</v>
      </c>
      <c r="AC49" s="207">
        <v>8</v>
      </c>
      <c r="AD49" s="207">
        <v>5</v>
      </c>
      <c r="AE49" s="331"/>
      <c r="AF49" s="330" t="str">
        <f>B49</f>
        <v>大子町</v>
      </c>
      <c r="AG49" s="324"/>
    </row>
    <row r="50" spans="1:33" s="342" customFormat="1" ht="13.5" customHeight="1">
      <c r="A50" s="343"/>
      <c r="B50" s="323" t="s">
        <v>7</v>
      </c>
      <c r="C50" s="345"/>
      <c r="D50" s="207">
        <v>50</v>
      </c>
      <c r="E50" s="207">
        <v>19</v>
      </c>
      <c r="F50" s="207">
        <v>31</v>
      </c>
      <c r="G50" s="207">
        <v>2</v>
      </c>
      <c r="H50" s="207">
        <v>1</v>
      </c>
      <c r="I50" s="207">
        <v>0</v>
      </c>
      <c r="J50" s="207">
        <v>0</v>
      </c>
      <c r="K50" s="207">
        <v>1</v>
      </c>
      <c r="L50" s="207">
        <v>2</v>
      </c>
      <c r="M50" s="207">
        <v>0</v>
      </c>
      <c r="N50" s="207">
        <v>0</v>
      </c>
      <c r="O50" s="207">
        <v>0</v>
      </c>
      <c r="P50" s="207">
        <v>0</v>
      </c>
      <c r="Q50" s="207">
        <v>16</v>
      </c>
      <c r="R50" s="207">
        <v>21</v>
      </c>
      <c r="S50" s="207">
        <v>0</v>
      </c>
      <c r="T50" s="207">
        <v>0</v>
      </c>
      <c r="U50" s="55">
        <v>0</v>
      </c>
      <c r="V50" s="58">
        <v>3</v>
      </c>
      <c r="W50" s="344">
        <v>0</v>
      </c>
      <c r="X50" s="344">
        <v>1</v>
      </c>
      <c r="Y50" s="344">
        <v>0</v>
      </c>
      <c r="Z50" s="344">
        <v>0</v>
      </c>
      <c r="AA50" s="344">
        <v>0</v>
      </c>
      <c r="AB50" s="344">
        <v>3</v>
      </c>
      <c r="AC50" s="207">
        <v>2</v>
      </c>
      <c r="AD50" s="207">
        <v>10</v>
      </c>
      <c r="AE50" s="331"/>
      <c r="AF50" s="330" t="str">
        <f>B50</f>
        <v>美浦村</v>
      </c>
      <c r="AG50" s="343"/>
    </row>
    <row r="51" spans="1:33" ht="13.5" customHeight="1">
      <c r="A51" s="324"/>
      <c r="B51" s="323" t="s">
        <v>6</v>
      </c>
      <c r="C51" s="336"/>
      <c r="D51" s="207">
        <v>155</v>
      </c>
      <c r="E51" s="207">
        <v>54</v>
      </c>
      <c r="F51" s="207">
        <v>101</v>
      </c>
      <c r="G51" s="207">
        <v>7</v>
      </c>
      <c r="H51" s="207">
        <v>1</v>
      </c>
      <c r="I51" s="207">
        <v>1</v>
      </c>
      <c r="J51" s="207">
        <v>0</v>
      </c>
      <c r="K51" s="207">
        <v>6</v>
      </c>
      <c r="L51" s="207">
        <v>2</v>
      </c>
      <c r="M51" s="207">
        <v>0</v>
      </c>
      <c r="N51" s="207">
        <v>0</v>
      </c>
      <c r="O51" s="207">
        <v>0</v>
      </c>
      <c r="P51" s="207">
        <v>0</v>
      </c>
      <c r="Q51" s="207">
        <v>36</v>
      </c>
      <c r="R51" s="207">
        <v>73</v>
      </c>
      <c r="S51" s="207">
        <v>0</v>
      </c>
      <c r="T51" s="207">
        <v>0</v>
      </c>
      <c r="U51" s="55">
        <v>0</v>
      </c>
      <c r="V51" s="58">
        <v>7</v>
      </c>
      <c r="W51" s="344">
        <v>0</v>
      </c>
      <c r="X51" s="344">
        <v>2</v>
      </c>
      <c r="Y51" s="344">
        <v>0</v>
      </c>
      <c r="Z51" s="344">
        <v>1</v>
      </c>
      <c r="AA51" s="344">
        <v>4</v>
      </c>
      <c r="AB51" s="344">
        <v>15</v>
      </c>
      <c r="AC51" s="207">
        <v>2</v>
      </c>
      <c r="AD51" s="207">
        <v>13</v>
      </c>
      <c r="AE51" s="331"/>
      <c r="AF51" s="330" t="str">
        <f>B51</f>
        <v>阿見町</v>
      </c>
      <c r="AG51" s="324"/>
    </row>
    <row r="52" spans="1:33" ht="13.5" customHeight="1">
      <c r="A52" s="324"/>
      <c r="B52" s="323" t="s">
        <v>5</v>
      </c>
      <c r="C52" s="336"/>
      <c r="D52" s="207">
        <v>39</v>
      </c>
      <c r="E52" s="207">
        <v>16</v>
      </c>
      <c r="F52" s="207">
        <v>23</v>
      </c>
      <c r="G52" s="207">
        <v>2</v>
      </c>
      <c r="H52" s="207">
        <v>1</v>
      </c>
      <c r="I52" s="207">
        <v>0</v>
      </c>
      <c r="J52" s="207">
        <v>0</v>
      </c>
      <c r="K52" s="207">
        <v>3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9</v>
      </c>
      <c r="R52" s="207">
        <v>14</v>
      </c>
      <c r="S52" s="207">
        <v>0</v>
      </c>
      <c r="T52" s="207">
        <v>0</v>
      </c>
      <c r="U52" s="55">
        <v>0</v>
      </c>
      <c r="V52" s="58">
        <v>3</v>
      </c>
      <c r="W52" s="344">
        <v>0</v>
      </c>
      <c r="X52" s="344">
        <v>1</v>
      </c>
      <c r="Y52" s="344">
        <v>0</v>
      </c>
      <c r="Z52" s="344">
        <v>0</v>
      </c>
      <c r="AA52" s="344">
        <v>2</v>
      </c>
      <c r="AB52" s="344">
        <v>4</v>
      </c>
      <c r="AC52" s="207">
        <v>2</v>
      </c>
      <c r="AD52" s="207">
        <v>4</v>
      </c>
      <c r="AE52" s="331"/>
      <c r="AF52" s="330" t="str">
        <f>B52</f>
        <v>河内町</v>
      </c>
      <c r="AG52" s="324"/>
    </row>
    <row r="53" spans="1:33" ht="13.5" customHeight="1">
      <c r="A53" s="324"/>
      <c r="B53" s="323" t="s">
        <v>4</v>
      </c>
      <c r="C53" s="336"/>
      <c r="D53" s="207">
        <v>90</v>
      </c>
      <c r="E53" s="207">
        <v>29</v>
      </c>
      <c r="F53" s="207">
        <v>61</v>
      </c>
      <c r="G53" s="207">
        <v>3</v>
      </c>
      <c r="H53" s="207">
        <v>2</v>
      </c>
      <c r="I53" s="207">
        <v>0</v>
      </c>
      <c r="J53" s="207">
        <v>0</v>
      </c>
      <c r="K53" s="207">
        <v>5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207">
        <v>17</v>
      </c>
      <c r="R53" s="207">
        <v>46</v>
      </c>
      <c r="S53" s="207">
        <v>0</v>
      </c>
      <c r="T53" s="207">
        <v>0</v>
      </c>
      <c r="U53" s="55">
        <v>0</v>
      </c>
      <c r="V53" s="58">
        <v>5</v>
      </c>
      <c r="W53" s="344">
        <v>0</v>
      </c>
      <c r="X53" s="344">
        <v>1</v>
      </c>
      <c r="Y53" s="344">
        <v>0</v>
      </c>
      <c r="Z53" s="344">
        <v>1</v>
      </c>
      <c r="AA53" s="344">
        <v>4</v>
      </c>
      <c r="AB53" s="344">
        <v>6</v>
      </c>
      <c r="AC53" s="207">
        <v>2</v>
      </c>
      <c r="AD53" s="207">
        <v>5</v>
      </c>
      <c r="AE53" s="331"/>
      <c r="AF53" s="330" t="str">
        <f>B53</f>
        <v>八千代町</v>
      </c>
      <c r="AG53" s="324"/>
    </row>
    <row r="54" spans="1:33" ht="13.5" customHeight="1">
      <c r="A54" s="324"/>
      <c r="B54" s="323" t="s">
        <v>3</v>
      </c>
      <c r="C54" s="336"/>
      <c r="D54" s="207">
        <v>32</v>
      </c>
      <c r="E54" s="207">
        <v>13</v>
      </c>
      <c r="F54" s="207">
        <v>19</v>
      </c>
      <c r="G54" s="207">
        <v>2</v>
      </c>
      <c r="H54" s="207">
        <v>0</v>
      </c>
      <c r="I54" s="207">
        <v>0</v>
      </c>
      <c r="J54" s="207">
        <v>0</v>
      </c>
      <c r="K54" s="207">
        <v>1</v>
      </c>
      <c r="L54" s="207">
        <v>1</v>
      </c>
      <c r="M54" s="207">
        <v>0</v>
      </c>
      <c r="N54" s="207">
        <v>0</v>
      </c>
      <c r="O54" s="207">
        <v>0</v>
      </c>
      <c r="P54" s="207">
        <v>0</v>
      </c>
      <c r="Q54" s="207">
        <v>10</v>
      </c>
      <c r="R54" s="207">
        <v>13</v>
      </c>
      <c r="S54" s="207">
        <v>0</v>
      </c>
      <c r="T54" s="207">
        <v>0</v>
      </c>
      <c r="U54" s="55">
        <v>0</v>
      </c>
      <c r="V54" s="58">
        <v>2</v>
      </c>
      <c r="W54" s="344">
        <v>0</v>
      </c>
      <c r="X54" s="344">
        <v>0</v>
      </c>
      <c r="Y54" s="344">
        <v>0</v>
      </c>
      <c r="Z54" s="344">
        <v>0</v>
      </c>
      <c r="AA54" s="344">
        <v>0</v>
      </c>
      <c r="AB54" s="344">
        <v>3</v>
      </c>
      <c r="AC54" s="207">
        <v>1</v>
      </c>
      <c r="AD54" s="207">
        <v>2</v>
      </c>
      <c r="AE54" s="331"/>
      <c r="AF54" s="330" t="str">
        <f>B54</f>
        <v>五霞町</v>
      </c>
      <c r="AG54" s="324"/>
    </row>
    <row r="55" spans="1:33" ht="13.5" customHeight="1">
      <c r="A55" s="324"/>
      <c r="B55" s="323" t="s">
        <v>2</v>
      </c>
      <c r="C55" s="348"/>
      <c r="D55" s="207">
        <v>90</v>
      </c>
      <c r="E55" s="207">
        <v>37</v>
      </c>
      <c r="F55" s="207">
        <v>53</v>
      </c>
      <c r="G55" s="207">
        <v>4</v>
      </c>
      <c r="H55" s="207">
        <v>1</v>
      </c>
      <c r="I55" s="207">
        <v>0</v>
      </c>
      <c r="J55" s="207">
        <v>0</v>
      </c>
      <c r="K55" s="207">
        <v>3</v>
      </c>
      <c r="L55" s="207">
        <v>2</v>
      </c>
      <c r="M55" s="207">
        <v>0</v>
      </c>
      <c r="N55" s="207">
        <v>0</v>
      </c>
      <c r="O55" s="207">
        <v>0</v>
      </c>
      <c r="P55" s="207">
        <v>0</v>
      </c>
      <c r="Q55" s="207">
        <v>29</v>
      </c>
      <c r="R55" s="207">
        <v>40</v>
      </c>
      <c r="S55" s="207">
        <v>0</v>
      </c>
      <c r="T55" s="207">
        <v>0</v>
      </c>
      <c r="U55" s="55">
        <v>0</v>
      </c>
      <c r="V55" s="58">
        <v>4</v>
      </c>
      <c r="W55" s="344">
        <v>0</v>
      </c>
      <c r="X55" s="344">
        <v>1</v>
      </c>
      <c r="Y55" s="344">
        <v>0</v>
      </c>
      <c r="Z55" s="344">
        <v>0</v>
      </c>
      <c r="AA55" s="344">
        <v>1</v>
      </c>
      <c r="AB55" s="344">
        <v>5</v>
      </c>
      <c r="AC55" s="207">
        <v>4</v>
      </c>
      <c r="AD55" s="207">
        <v>10</v>
      </c>
      <c r="AE55" s="331"/>
      <c r="AF55" s="347" t="str">
        <f>B55</f>
        <v>境町</v>
      </c>
      <c r="AG55" s="346"/>
    </row>
    <row r="56" spans="1:33" s="342" customFormat="1" ht="13.5" customHeight="1">
      <c r="A56" s="343"/>
      <c r="B56" s="323" t="s">
        <v>1</v>
      </c>
      <c r="C56" s="345"/>
      <c r="D56" s="207">
        <v>49</v>
      </c>
      <c r="E56" s="207">
        <v>17</v>
      </c>
      <c r="F56" s="207">
        <v>32</v>
      </c>
      <c r="G56" s="207">
        <v>3</v>
      </c>
      <c r="H56" s="207">
        <v>0</v>
      </c>
      <c r="I56" s="207">
        <v>0</v>
      </c>
      <c r="J56" s="207">
        <v>0</v>
      </c>
      <c r="K56" s="207">
        <v>2</v>
      </c>
      <c r="L56" s="207">
        <v>1</v>
      </c>
      <c r="M56" s="207">
        <v>0</v>
      </c>
      <c r="N56" s="207">
        <v>0</v>
      </c>
      <c r="O56" s="207">
        <v>0</v>
      </c>
      <c r="P56" s="207">
        <v>0</v>
      </c>
      <c r="Q56" s="207">
        <v>11</v>
      </c>
      <c r="R56" s="207">
        <v>24</v>
      </c>
      <c r="S56" s="207">
        <v>0</v>
      </c>
      <c r="T56" s="207">
        <v>0</v>
      </c>
      <c r="U56" s="55">
        <v>0</v>
      </c>
      <c r="V56" s="58">
        <v>3</v>
      </c>
      <c r="W56" s="344">
        <v>0</v>
      </c>
      <c r="X56" s="344">
        <v>0</v>
      </c>
      <c r="Y56" s="344">
        <v>0</v>
      </c>
      <c r="Z56" s="344">
        <v>0</v>
      </c>
      <c r="AA56" s="344">
        <v>1</v>
      </c>
      <c r="AB56" s="344">
        <v>4</v>
      </c>
      <c r="AC56" s="207">
        <v>2</v>
      </c>
      <c r="AD56" s="207">
        <v>7</v>
      </c>
      <c r="AE56" s="331"/>
      <c r="AF56" s="330" t="str">
        <f>B56</f>
        <v>利根町</v>
      </c>
      <c r="AG56" s="343"/>
    </row>
    <row r="57" spans="1:33" ht="13.5" customHeight="1">
      <c r="A57" s="324"/>
      <c r="B57" s="323"/>
      <c r="C57" s="336"/>
      <c r="D57" s="341"/>
      <c r="E57" s="334"/>
      <c r="F57" s="21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340"/>
      <c r="AD57" s="340"/>
      <c r="AE57" s="331"/>
      <c r="AF57" s="330"/>
      <c r="AG57" s="324"/>
    </row>
    <row r="58" spans="1:33" ht="13.5" customHeight="1">
      <c r="A58" s="324"/>
      <c r="B58" s="339" t="s">
        <v>0</v>
      </c>
      <c r="C58" s="336"/>
      <c r="D58" s="52">
        <v>28</v>
      </c>
      <c r="E58" s="52">
        <v>15</v>
      </c>
      <c r="F58" s="52">
        <v>13</v>
      </c>
      <c r="G58" s="52">
        <v>0</v>
      </c>
      <c r="H58" s="52">
        <v>0</v>
      </c>
      <c r="I58" s="52">
        <v>1</v>
      </c>
      <c r="J58" s="52">
        <v>0</v>
      </c>
      <c r="K58" s="52">
        <v>0</v>
      </c>
      <c r="L58" s="52">
        <v>0</v>
      </c>
      <c r="M58" s="52">
        <v>1</v>
      </c>
      <c r="N58" s="52">
        <v>0</v>
      </c>
      <c r="O58" s="52">
        <v>0</v>
      </c>
      <c r="P58" s="52">
        <v>0</v>
      </c>
      <c r="Q58" s="52">
        <v>11</v>
      </c>
      <c r="R58" s="52">
        <v>10</v>
      </c>
      <c r="S58" s="52">
        <v>0</v>
      </c>
      <c r="T58" s="52">
        <v>0</v>
      </c>
      <c r="U58" s="52">
        <v>0</v>
      </c>
      <c r="V58" s="52">
        <v>1</v>
      </c>
      <c r="W58" s="338">
        <v>0</v>
      </c>
      <c r="X58" s="338">
        <v>0</v>
      </c>
      <c r="Y58" s="338">
        <v>0</v>
      </c>
      <c r="Z58" s="338">
        <v>1</v>
      </c>
      <c r="AA58" s="338">
        <v>2</v>
      </c>
      <c r="AB58" s="338">
        <v>1</v>
      </c>
      <c r="AC58" s="52">
        <v>3</v>
      </c>
      <c r="AD58" s="52">
        <v>2</v>
      </c>
      <c r="AE58" s="331"/>
      <c r="AF58" s="337" t="str">
        <f>B58</f>
        <v>国 立 (参考)</v>
      </c>
      <c r="AG58" s="324"/>
    </row>
    <row r="59" spans="1:33" ht="13.5" customHeight="1">
      <c r="A59" s="324"/>
      <c r="B59" s="323"/>
      <c r="C59" s="336"/>
      <c r="D59" s="335"/>
      <c r="E59" s="334"/>
      <c r="F59" s="214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2"/>
      <c r="AD59" s="332"/>
      <c r="AE59" s="331"/>
      <c r="AF59" s="330"/>
      <c r="AG59" s="324"/>
    </row>
    <row r="60" spans="1:32" ht="3.75" customHeight="1">
      <c r="A60" s="328"/>
      <c r="B60" s="327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8"/>
      <c r="AD60" s="328"/>
      <c r="AE60" s="328"/>
      <c r="AF60" s="327"/>
    </row>
    <row r="61" spans="1:32" ht="11.25" customHeight="1">
      <c r="A61" s="324"/>
      <c r="B61" s="326" t="s">
        <v>181</v>
      </c>
      <c r="C61" s="324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4"/>
      <c r="AD61" s="324"/>
      <c r="AE61" s="324"/>
      <c r="AF61" s="323"/>
    </row>
  </sheetData>
  <sheetProtection/>
  <mergeCells count="9">
    <mergeCell ref="B3:B5"/>
    <mergeCell ref="AC3:AD4"/>
    <mergeCell ref="AF3:AF5"/>
    <mergeCell ref="M4:N4"/>
    <mergeCell ref="O4:P4"/>
    <mergeCell ref="U4:V4"/>
    <mergeCell ref="W4:X4"/>
    <mergeCell ref="Y4:Z4"/>
    <mergeCell ref="D4:F4"/>
  </mergeCells>
  <printOptions/>
  <pageMargins left="0.7874015748031497" right="0.5905511811023623" top="0.7874015748031497" bottom="0.5905511811023623" header="0.5905511811023623" footer="0.3937007874015748"/>
  <pageSetup blackAndWhite="1" firstPageNumber="62" useFirstPageNumber="1" horizontalDpi="600" verticalDpi="600" orientation="portrait" pageOrder="overThenDown" paperSize="9" scale="95" r:id="rId3"/>
  <colBreaks count="1" manualBreakCount="1">
    <brk id="16" max="6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1" sqref="A1"/>
    </sheetView>
  </sheetViews>
  <sheetFormatPr defaultColWidth="9.140625" defaultRowHeight="15"/>
  <cols>
    <col min="1" max="1" width="0.71875" style="399" customWidth="1"/>
    <col min="2" max="2" width="10.140625" style="400" customWidth="1"/>
    <col min="3" max="3" width="0.71875" style="399" customWidth="1"/>
    <col min="4" max="4" width="6.57421875" style="399" customWidth="1"/>
    <col min="5" max="10" width="6.28125" style="399" customWidth="1"/>
    <col min="11" max="12" width="6.57421875" style="399" customWidth="1"/>
    <col min="13" max="26" width="5.8515625" style="399" customWidth="1"/>
    <col min="27" max="27" width="0.71875" style="400" customWidth="1"/>
    <col min="28" max="28" width="10.28125" style="400" customWidth="1"/>
    <col min="29" max="16384" width="9.00390625" style="399" customWidth="1"/>
  </cols>
  <sheetData>
    <row r="1" spans="2:28" s="493" customFormat="1" ht="15">
      <c r="B1" s="493" t="s">
        <v>214</v>
      </c>
      <c r="AA1" s="495"/>
      <c r="AB1" s="494" t="s">
        <v>175</v>
      </c>
    </row>
    <row r="2" ht="4.5" customHeight="1"/>
    <row r="3" spans="1:28" ht="12.75" customHeight="1">
      <c r="A3" s="492"/>
      <c r="B3" s="491" t="s">
        <v>154</v>
      </c>
      <c r="C3" s="490"/>
      <c r="D3" s="468" t="s">
        <v>51</v>
      </c>
      <c r="E3" s="489"/>
      <c r="F3" s="488"/>
      <c r="G3" s="487" t="s">
        <v>213</v>
      </c>
      <c r="H3" s="487"/>
      <c r="I3" s="487"/>
      <c r="J3" s="487"/>
      <c r="K3" s="486" t="s">
        <v>212</v>
      </c>
      <c r="L3" s="486"/>
      <c r="M3" s="486"/>
      <c r="N3" s="486"/>
      <c r="O3" s="486"/>
      <c r="P3" s="486"/>
      <c r="Q3" s="486"/>
      <c r="R3" s="486"/>
      <c r="S3" s="485"/>
      <c r="T3" s="485"/>
      <c r="U3" s="485"/>
      <c r="V3" s="485"/>
      <c r="W3" s="485"/>
      <c r="X3" s="485"/>
      <c r="Y3" s="485"/>
      <c r="Z3" s="485"/>
      <c r="AA3" s="484"/>
      <c r="AB3" s="483" t="str">
        <f>$B$3</f>
        <v>市町村別</v>
      </c>
    </row>
    <row r="4" spans="1:28" ht="12.75" customHeight="1">
      <c r="A4" s="408"/>
      <c r="B4" s="470"/>
      <c r="C4" s="469"/>
      <c r="D4" s="468"/>
      <c r="E4" s="482"/>
      <c r="F4" s="481"/>
      <c r="G4" s="480" t="s">
        <v>210</v>
      </c>
      <c r="H4" s="479"/>
      <c r="I4" s="452" t="s">
        <v>207</v>
      </c>
      <c r="J4" s="452"/>
      <c r="K4" s="478" t="s">
        <v>211</v>
      </c>
      <c r="L4" s="477"/>
      <c r="M4" s="452" t="s">
        <v>210</v>
      </c>
      <c r="N4" s="452"/>
      <c r="O4" s="472" t="s">
        <v>209</v>
      </c>
      <c r="P4" s="473"/>
      <c r="Q4" s="472" t="s">
        <v>208</v>
      </c>
      <c r="R4" s="476"/>
      <c r="S4" s="475" t="s">
        <v>207</v>
      </c>
      <c r="T4" s="474"/>
      <c r="U4" s="472" t="s">
        <v>206</v>
      </c>
      <c r="V4" s="473"/>
      <c r="W4" s="452" t="s">
        <v>205</v>
      </c>
      <c r="X4" s="452"/>
      <c r="Y4" s="472" t="s">
        <v>204</v>
      </c>
      <c r="Z4" s="471"/>
      <c r="AA4" s="457"/>
      <c r="AB4" s="456"/>
    </row>
    <row r="5" spans="1:28" ht="12.75" customHeight="1">
      <c r="A5" s="408"/>
      <c r="B5" s="470"/>
      <c r="C5" s="469"/>
      <c r="D5" s="468"/>
      <c r="E5" s="455"/>
      <c r="F5" s="467"/>
      <c r="G5" s="466"/>
      <c r="H5" s="465"/>
      <c r="I5" s="452"/>
      <c r="J5" s="452"/>
      <c r="K5" s="464" t="s">
        <v>203</v>
      </c>
      <c r="L5" s="463"/>
      <c r="M5" s="452"/>
      <c r="N5" s="452"/>
      <c r="O5" s="459" t="s">
        <v>202</v>
      </c>
      <c r="P5" s="460"/>
      <c r="Q5" s="459" t="s">
        <v>201</v>
      </c>
      <c r="R5" s="460"/>
      <c r="S5" s="462"/>
      <c r="T5" s="461"/>
      <c r="U5" s="459" t="s">
        <v>200</v>
      </c>
      <c r="V5" s="460"/>
      <c r="W5" s="452"/>
      <c r="X5" s="452"/>
      <c r="Y5" s="459" t="s">
        <v>199</v>
      </c>
      <c r="Z5" s="458"/>
      <c r="AA5" s="457"/>
      <c r="AB5" s="456"/>
    </row>
    <row r="6" spans="1:28" s="447" customFormat="1" ht="12.75" customHeight="1">
      <c r="A6" s="455"/>
      <c r="B6" s="454"/>
      <c r="C6" s="453"/>
      <c r="D6" s="452"/>
      <c r="E6" s="451" t="s">
        <v>50</v>
      </c>
      <c r="F6" s="451" t="s">
        <v>49</v>
      </c>
      <c r="G6" s="451" t="s">
        <v>50</v>
      </c>
      <c r="H6" s="451" t="s">
        <v>49</v>
      </c>
      <c r="I6" s="451" t="s">
        <v>50</v>
      </c>
      <c r="J6" s="451" t="s">
        <v>49</v>
      </c>
      <c r="K6" s="451" t="s">
        <v>50</v>
      </c>
      <c r="L6" s="451" t="s">
        <v>49</v>
      </c>
      <c r="M6" s="451" t="s">
        <v>50</v>
      </c>
      <c r="N6" s="451" t="s">
        <v>49</v>
      </c>
      <c r="O6" s="451" t="s">
        <v>50</v>
      </c>
      <c r="P6" s="451" t="s">
        <v>49</v>
      </c>
      <c r="Q6" s="451" t="s">
        <v>50</v>
      </c>
      <c r="R6" s="451" t="s">
        <v>49</v>
      </c>
      <c r="S6" s="451" t="s">
        <v>50</v>
      </c>
      <c r="T6" s="451" t="s">
        <v>49</v>
      </c>
      <c r="U6" s="451" t="s">
        <v>50</v>
      </c>
      <c r="V6" s="451" t="s">
        <v>49</v>
      </c>
      <c r="W6" s="451" t="s">
        <v>50</v>
      </c>
      <c r="X6" s="451" t="s">
        <v>49</v>
      </c>
      <c r="Y6" s="451" t="s">
        <v>50</v>
      </c>
      <c r="Z6" s="450" t="s">
        <v>49</v>
      </c>
      <c r="AA6" s="449"/>
      <c r="AB6" s="448"/>
    </row>
    <row r="7" spans="1:28" s="429" customFormat="1" ht="13.5" customHeight="1">
      <c r="A7" s="435"/>
      <c r="B7" s="430"/>
      <c r="C7" s="434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31"/>
      <c r="AB7" s="430"/>
    </row>
    <row r="8" spans="1:28" s="436" customFormat="1" ht="13.5" customHeight="1">
      <c r="A8" s="442"/>
      <c r="B8" s="445" t="s">
        <v>182</v>
      </c>
      <c r="C8" s="434"/>
      <c r="D8" s="433">
        <v>867</v>
      </c>
      <c r="E8" s="432">
        <v>150</v>
      </c>
      <c r="F8" s="432">
        <v>717</v>
      </c>
      <c r="G8" s="432">
        <v>76</v>
      </c>
      <c r="H8" s="432">
        <v>463</v>
      </c>
      <c r="I8" s="432">
        <v>0</v>
      </c>
      <c r="J8" s="432">
        <v>35</v>
      </c>
      <c r="K8" s="432">
        <v>2</v>
      </c>
      <c r="L8" s="432">
        <v>4</v>
      </c>
      <c r="M8" s="432">
        <v>6</v>
      </c>
      <c r="N8" s="432">
        <v>7</v>
      </c>
      <c r="O8" s="418">
        <v>1</v>
      </c>
      <c r="P8" s="418">
        <v>0</v>
      </c>
      <c r="Q8" s="418">
        <v>0</v>
      </c>
      <c r="R8" s="418">
        <v>0</v>
      </c>
      <c r="S8" s="418">
        <v>1</v>
      </c>
      <c r="T8" s="418">
        <v>0</v>
      </c>
      <c r="U8" s="418">
        <v>3</v>
      </c>
      <c r="V8" s="418">
        <v>98</v>
      </c>
      <c r="W8" s="418">
        <v>53</v>
      </c>
      <c r="X8" s="418">
        <v>90</v>
      </c>
      <c r="Y8" s="418">
        <v>8</v>
      </c>
      <c r="Z8" s="418">
        <v>20</v>
      </c>
      <c r="AA8" s="410"/>
      <c r="AB8" s="444" t="str">
        <f>B8</f>
        <v>平成28年度</v>
      </c>
    </row>
    <row r="9" spans="1:28" s="429" customFormat="1" ht="13.5" customHeight="1">
      <c r="A9" s="435"/>
      <c r="B9" s="441"/>
      <c r="C9" s="434"/>
      <c r="D9" s="433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11"/>
      <c r="P9" s="411"/>
      <c r="Q9" s="411"/>
      <c r="R9" s="411"/>
      <c r="S9" s="432"/>
      <c r="T9" s="432"/>
      <c r="U9" s="432"/>
      <c r="V9" s="432"/>
      <c r="W9" s="432"/>
      <c r="X9" s="432"/>
      <c r="Y9" s="432"/>
      <c r="Z9" s="432"/>
      <c r="AA9" s="431"/>
      <c r="AB9" s="430"/>
    </row>
    <row r="10" spans="1:28" s="436" customFormat="1" ht="13.5" customHeight="1">
      <c r="A10" s="442"/>
      <c r="B10" s="441" t="s">
        <v>76</v>
      </c>
      <c r="C10" s="440"/>
      <c r="D10" s="439">
        <v>850</v>
      </c>
      <c r="E10" s="439">
        <v>148</v>
      </c>
      <c r="F10" s="439">
        <v>702</v>
      </c>
      <c r="G10" s="439">
        <v>73</v>
      </c>
      <c r="H10" s="439">
        <v>460</v>
      </c>
      <c r="I10" s="439">
        <v>0</v>
      </c>
      <c r="J10" s="439">
        <v>34</v>
      </c>
      <c r="K10" s="439">
        <v>2</v>
      </c>
      <c r="L10" s="439">
        <v>14</v>
      </c>
      <c r="M10" s="439">
        <v>6</v>
      </c>
      <c r="N10" s="439">
        <v>8</v>
      </c>
      <c r="O10" s="439">
        <v>1</v>
      </c>
      <c r="P10" s="439">
        <v>0</v>
      </c>
      <c r="Q10" s="439">
        <v>0</v>
      </c>
      <c r="R10" s="439">
        <v>0</v>
      </c>
      <c r="S10" s="439">
        <v>1</v>
      </c>
      <c r="T10" s="439">
        <v>0</v>
      </c>
      <c r="U10" s="439">
        <v>5</v>
      </c>
      <c r="V10" s="439">
        <v>93</v>
      </c>
      <c r="W10" s="439">
        <v>53</v>
      </c>
      <c r="X10" s="439">
        <v>81</v>
      </c>
      <c r="Y10" s="439">
        <v>7</v>
      </c>
      <c r="Z10" s="439">
        <v>24</v>
      </c>
      <c r="AA10" s="431"/>
      <c r="AB10" s="437" t="str">
        <f>B10</f>
        <v>平成29年度</v>
      </c>
    </row>
    <row r="11" spans="1:28" s="436" customFormat="1" ht="13.5" customHeight="1">
      <c r="A11" s="442"/>
      <c r="B11" s="441" t="s">
        <v>46</v>
      </c>
      <c r="C11" s="440"/>
      <c r="D11" s="439">
        <v>825</v>
      </c>
      <c r="E11" s="411">
        <v>133</v>
      </c>
      <c r="F11" s="411">
        <v>692</v>
      </c>
      <c r="G11" s="411">
        <v>73</v>
      </c>
      <c r="H11" s="411">
        <v>460</v>
      </c>
      <c r="I11" s="411">
        <v>0</v>
      </c>
      <c r="J11" s="411">
        <v>34</v>
      </c>
      <c r="K11" s="411">
        <v>2</v>
      </c>
      <c r="L11" s="411">
        <v>14</v>
      </c>
      <c r="M11" s="443">
        <v>0</v>
      </c>
      <c r="N11" s="443">
        <v>0</v>
      </c>
      <c r="O11" s="411">
        <v>0</v>
      </c>
      <c r="P11" s="411">
        <v>0</v>
      </c>
      <c r="Q11" s="411">
        <v>0</v>
      </c>
      <c r="R11" s="411">
        <v>0</v>
      </c>
      <c r="S11" s="411">
        <v>0</v>
      </c>
      <c r="T11" s="411">
        <v>0</v>
      </c>
      <c r="U11" s="411">
        <v>5</v>
      </c>
      <c r="V11" s="411">
        <v>93</v>
      </c>
      <c r="W11" s="411">
        <v>51</v>
      </c>
      <c r="X11" s="411">
        <v>81</v>
      </c>
      <c r="Y11" s="411">
        <v>2</v>
      </c>
      <c r="Z11" s="411">
        <v>22</v>
      </c>
      <c r="AA11" s="431"/>
      <c r="AB11" s="437" t="str">
        <f>B11</f>
        <v>公立</v>
      </c>
    </row>
    <row r="12" spans="1:28" s="436" customFormat="1" ht="13.5" customHeight="1">
      <c r="A12" s="442"/>
      <c r="B12" s="441" t="s">
        <v>45</v>
      </c>
      <c r="C12" s="440"/>
      <c r="D12" s="439">
        <v>25</v>
      </c>
      <c r="E12" s="411">
        <v>15</v>
      </c>
      <c r="F12" s="411">
        <v>10</v>
      </c>
      <c r="G12" s="438">
        <v>0</v>
      </c>
      <c r="H12" s="438">
        <v>0</v>
      </c>
      <c r="I12" s="438">
        <v>0</v>
      </c>
      <c r="J12" s="438">
        <v>0</v>
      </c>
      <c r="K12" s="438">
        <v>0</v>
      </c>
      <c r="L12" s="438">
        <v>0</v>
      </c>
      <c r="M12" s="411">
        <v>6</v>
      </c>
      <c r="N12" s="411">
        <v>8</v>
      </c>
      <c r="O12" s="411">
        <v>1</v>
      </c>
      <c r="P12" s="411">
        <v>0</v>
      </c>
      <c r="Q12" s="411">
        <v>0</v>
      </c>
      <c r="R12" s="411">
        <v>0</v>
      </c>
      <c r="S12" s="411">
        <v>1</v>
      </c>
      <c r="T12" s="411">
        <v>0</v>
      </c>
      <c r="U12" s="411">
        <v>0</v>
      </c>
      <c r="V12" s="411">
        <v>0</v>
      </c>
      <c r="W12" s="411">
        <v>2</v>
      </c>
      <c r="X12" s="411">
        <v>0</v>
      </c>
      <c r="Y12" s="411">
        <v>5</v>
      </c>
      <c r="Z12" s="411">
        <v>2</v>
      </c>
      <c r="AA12" s="431"/>
      <c r="AB12" s="437" t="str">
        <f>B12</f>
        <v>私立</v>
      </c>
    </row>
    <row r="13" spans="1:28" s="429" customFormat="1" ht="13.5" customHeight="1">
      <c r="A13" s="435"/>
      <c r="B13" s="430"/>
      <c r="C13" s="434"/>
      <c r="D13" s="433"/>
      <c r="E13" s="433"/>
      <c r="F13" s="433"/>
      <c r="G13" s="432"/>
      <c r="H13" s="432"/>
      <c r="I13" s="432"/>
      <c r="J13" s="432"/>
      <c r="K13" s="432"/>
      <c r="L13" s="432"/>
      <c r="M13" s="432"/>
      <c r="N13" s="432"/>
      <c r="O13" s="411"/>
      <c r="P13" s="411"/>
      <c r="Q13" s="411"/>
      <c r="R13" s="411"/>
      <c r="S13" s="432"/>
      <c r="T13" s="432"/>
      <c r="U13" s="432"/>
      <c r="V13" s="432"/>
      <c r="W13" s="432"/>
      <c r="X13" s="432"/>
      <c r="Y13" s="432"/>
      <c r="Z13" s="432"/>
      <c r="AA13" s="431"/>
      <c r="AB13" s="430"/>
    </row>
    <row r="14" spans="1:28" ht="13.5" customHeight="1">
      <c r="A14" s="408"/>
      <c r="B14" s="416" t="s">
        <v>44</v>
      </c>
      <c r="C14" s="412"/>
      <c r="D14" s="419">
        <v>103</v>
      </c>
      <c r="E14" s="419">
        <v>14</v>
      </c>
      <c r="F14" s="207">
        <v>89</v>
      </c>
      <c r="G14" s="207">
        <v>4</v>
      </c>
      <c r="H14" s="207">
        <v>32</v>
      </c>
      <c r="I14" s="207">
        <v>0</v>
      </c>
      <c r="J14" s="207">
        <v>4</v>
      </c>
      <c r="K14" s="207">
        <v>0</v>
      </c>
      <c r="L14" s="207">
        <v>0</v>
      </c>
      <c r="M14" s="207">
        <v>2</v>
      </c>
      <c r="N14" s="207">
        <v>3</v>
      </c>
      <c r="O14" s="207">
        <v>0</v>
      </c>
      <c r="P14" s="207">
        <v>0</v>
      </c>
      <c r="Q14" s="418">
        <v>0</v>
      </c>
      <c r="R14" s="418">
        <v>0</v>
      </c>
      <c r="S14" s="207">
        <v>0</v>
      </c>
      <c r="T14" s="207">
        <v>0</v>
      </c>
      <c r="U14" s="207">
        <v>2</v>
      </c>
      <c r="V14" s="207">
        <v>48</v>
      </c>
      <c r="W14" s="207">
        <v>5</v>
      </c>
      <c r="X14" s="207">
        <v>2</v>
      </c>
      <c r="Y14" s="207">
        <v>1</v>
      </c>
      <c r="Z14" s="207">
        <v>0</v>
      </c>
      <c r="AA14" s="410"/>
      <c r="AB14" s="414" t="str">
        <f>B14</f>
        <v>水戸市</v>
      </c>
    </row>
    <row r="15" spans="1:28" ht="13.5" customHeight="1">
      <c r="A15" s="408"/>
      <c r="B15" s="416" t="s">
        <v>43</v>
      </c>
      <c r="C15" s="412"/>
      <c r="D15" s="419">
        <v>32</v>
      </c>
      <c r="E15" s="419">
        <v>7</v>
      </c>
      <c r="F15" s="207">
        <v>25</v>
      </c>
      <c r="G15" s="207">
        <v>2</v>
      </c>
      <c r="H15" s="207">
        <v>24</v>
      </c>
      <c r="I15" s="207">
        <v>0</v>
      </c>
      <c r="J15" s="207">
        <v>1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418">
        <v>0</v>
      </c>
      <c r="R15" s="418">
        <v>0</v>
      </c>
      <c r="S15" s="207">
        <v>0</v>
      </c>
      <c r="T15" s="207">
        <v>0</v>
      </c>
      <c r="U15" s="207">
        <v>0</v>
      </c>
      <c r="V15" s="207">
        <v>0</v>
      </c>
      <c r="W15" s="207">
        <v>5</v>
      </c>
      <c r="X15" s="207">
        <v>0</v>
      </c>
      <c r="Y15" s="207">
        <v>0</v>
      </c>
      <c r="Z15" s="207">
        <v>0</v>
      </c>
      <c r="AA15" s="410"/>
      <c r="AB15" s="414" t="str">
        <f>B15</f>
        <v>日立市</v>
      </c>
    </row>
    <row r="16" spans="1:28" ht="13.5" customHeight="1">
      <c r="A16" s="408"/>
      <c r="B16" s="416" t="s">
        <v>42</v>
      </c>
      <c r="C16" s="412"/>
      <c r="D16" s="419">
        <v>40</v>
      </c>
      <c r="E16" s="419">
        <v>22</v>
      </c>
      <c r="F16" s="207">
        <v>18</v>
      </c>
      <c r="G16" s="207">
        <v>3</v>
      </c>
      <c r="H16" s="207">
        <v>17</v>
      </c>
      <c r="I16" s="207">
        <v>0</v>
      </c>
      <c r="J16" s="207">
        <v>1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418">
        <v>0</v>
      </c>
      <c r="R16" s="418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19</v>
      </c>
      <c r="X16" s="207">
        <v>0</v>
      </c>
      <c r="Y16" s="207">
        <v>0</v>
      </c>
      <c r="Z16" s="207">
        <v>0</v>
      </c>
      <c r="AA16" s="410"/>
      <c r="AB16" s="414" t="str">
        <f>B16</f>
        <v>土浦市</v>
      </c>
    </row>
    <row r="17" spans="1:28" ht="13.5" customHeight="1">
      <c r="A17" s="408"/>
      <c r="B17" s="416" t="s">
        <v>41</v>
      </c>
      <c r="C17" s="412"/>
      <c r="D17" s="419">
        <v>33</v>
      </c>
      <c r="E17" s="419">
        <v>3</v>
      </c>
      <c r="F17" s="207">
        <v>30</v>
      </c>
      <c r="G17" s="207">
        <v>3</v>
      </c>
      <c r="H17" s="207">
        <v>21</v>
      </c>
      <c r="I17" s="207">
        <v>0</v>
      </c>
      <c r="J17" s="207">
        <v>3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418">
        <v>0</v>
      </c>
      <c r="R17" s="418">
        <v>0</v>
      </c>
      <c r="S17" s="207">
        <v>0</v>
      </c>
      <c r="T17" s="207">
        <v>0</v>
      </c>
      <c r="U17" s="207">
        <v>0</v>
      </c>
      <c r="V17" s="207">
        <v>0</v>
      </c>
      <c r="W17" s="207">
        <v>0</v>
      </c>
      <c r="X17" s="207">
        <v>6</v>
      </c>
      <c r="Y17" s="207">
        <v>0</v>
      </c>
      <c r="Z17" s="207">
        <v>0</v>
      </c>
      <c r="AA17" s="410"/>
      <c r="AB17" s="414" t="str">
        <f>B17</f>
        <v>古河市</v>
      </c>
    </row>
    <row r="18" spans="1:28" ht="13.5" customHeight="1">
      <c r="A18" s="408"/>
      <c r="B18" s="416" t="s">
        <v>40</v>
      </c>
      <c r="C18" s="412"/>
      <c r="D18" s="419">
        <v>19</v>
      </c>
      <c r="E18" s="419">
        <v>1</v>
      </c>
      <c r="F18" s="207">
        <v>18</v>
      </c>
      <c r="G18" s="207">
        <v>1</v>
      </c>
      <c r="H18" s="207">
        <v>18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418">
        <v>0</v>
      </c>
      <c r="R18" s="418">
        <v>0</v>
      </c>
      <c r="S18" s="207">
        <v>0</v>
      </c>
      <c r="T18" s="207">
        <v>0</v>
      </c>
      <c r="U18" s="207">
        <v>0</v>
      </c>
      <c r="V18" s="207">
        <v>0</v>
      </c>
      <c r="W18" s="207">
        <v>0</v>
      </c>
      <c r="X18" s="207">
        <v>0</v>
      </c>
      <c r="Y18" s="207">
        <v>0</v>
      </c>
      <c r="Z18" s="207">
        <v>0</v>
      </c>
      <c r="AA18" s="410"/>
      <c r="AB18" s="414" t="str">
        <f>B18</f>
        <v>石岡市</v>
      </c>
    </row>
    <row r="19" spans="1:28" ht="13.5" customHeight="1">
      <c r="A19" s="408"/>
      <c r="B19" s="416" t="s">
        <v>39</v>
      </c>
      <c r="C19" s="412"/>
      <c r="D19" s="419">
        <v>10</v>
      </c>
      <c r="E19" s="419">
        <v>2</v>
      </c>
      <c r="F19" s="207">
        <v>8</v>
      </c>
      <c r="G19" s="207">
        <v>2</v>
      </c>
      <c r="H19" s="207">
        <v>8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418">
        <v>0</v>
      </c>
      <c r="R19" s="418">
        <v>0</v>
      </c>
      <c r="S19" s="207">
        <v>0</v>
      </c>
      <c r="T19" s="207">
        <v>0</v>
      </c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410"/>
      <c r="AB19" s="414" t="str">
        <f>B19</f>
        <v>結城市</v>
      </c>
    </row>
    <row r="20" spans="1:28" ht="13.5" customHeight="1">
      <c r="A20" s="408"/>
      <c r="B20" s="416" t="s">
        <v>38</v>
      </c>
      <c r="C20" s="412"/>
      <c r="D20" s="419">
        <v>24</v>
      </c>
      <c r="E20" s="419">
        <v>6</v>
      </c>
      <c r="F20" s="207">
        <v>18</v>
      </c>
      <c r="G20" s="207">
        <v>2</v>
      </c>
      <c r="H20" s="207">
        <v>11</v>
      </c>
      <c r="I20" s="207">
        <v>0</v>
      </c>
      <c r="J20" s="207">
        <v>2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418">
        <v>0</v>
      </c>
      <c r="R20" s="418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4</v>
      </c>
      <c r="X20" s="207">
        <v>5</v>
      </c>
      <c r="Y20" s="207">
        <v>0</v>
      </c>
      <c r="Z20" s="207">
        <v>0</v>
      </c>
      <c r="AA20" s="410"/>
      <c r="AB20" s="414" t="str">
        <f>B20</f>
        <v>龍ケ崎市</v>
      </c>
    </row>
    <row r="21" spans="1:28" ht="13.5" customHeight="1">
      <c r="A21" s="408"/>
      <c r="B21" s="416" t="s">
        <v>37</v>
      </c>
      <c r="C21" s="412"/>
      <c r="D21" s="419">
        <v>11</v>
      </c>
      <c r="E21" s="419">
        <v>1</v>
      </c>
      <c r="F21" s="207">
        <v>10</v>
      </c>
      <c r="G21" s="207">
        <v>1</v>
      </c>
      <c r="H21" s="207">
        <v>8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418">
        <v>0</v>
      </c>
      <c r="R21" s="418">
        <v>0</v>
      </c>
      <c r="S21" s="207">
        <v>0</v>
      </c>
      <c r="T21" s="207">
        <v>0</v>
      </c>
      <c r="U21" s="207">
        <v>0</v>
      </c>
      <c r="V21" s="207">
        <v>1</v>
      </c>
      <c r="W21" s="207">
        <v>0</v>
      </c>
      <c r="X21" s="207">
        <v>1</v>
      </c>
      <c r="Y21" s="207">
        <v>0</v>
      </c>
      <c r="Z21" s="207">
        <v>0</v>
      </c>
      <c r="AA21" s="410"/>
      <c r="AB21" s="414" t="str">
        <f>B21</f>
        <v>下妻市</v>
      </c>
    </row>
    <row r="22" spans="1:28" ht="13.5" customHeight="1">
      <c r="A22" s="408"/>
      <c r="B22" s="416" t="s">
        <v>36</v>
      </c>
      <c r="C22" s="412"/>
      <c r="D22" s="419">
        <v>16</v>
      </c>
      <c r="E22" s="419">
        <v>1</v>
      </c>
      <c r="F22" s="207">
        <v>15</v>
      </c>
      <c r="G22" s="207">
        <v>1</v>
      </c>
      <c r="H22" s="207">
        <v>13</v>
      </c>
      <c r="I22" s="207">
        <v>0</v>
      </c>
      <c r="J22" s="207">
        <v>2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418">
        <v>0</v>
      </c>
      <c r="R22" s="418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07">
        <v>0</v>
      </c>
      <c r="Z22" s="207">
        <v>0</v>
      </c>
      <c r="AA22" s="410"/>
      <c r="AB22" s="414" t="str">
        <f>B22</f>
        <v>常総市</v>
      </c>
    </row>
    <row r="23" spans="1:28" ht="13.5" customHeight="1">
      <c r="A23" s="408"/>
      <c r="B23" s="416" t="s">
        <v>35</v>
      </c>
      <c r="C23" s="412"/>
      <c r="D23" s="419">
        <v>16</v>
      </c>
      <c r="E23" s="419">
        <v>1</v>
      </c>
      <c r="F23" s="207">
        <v>15</v>
      </c>
      <c r="G23" s="207">
        <v>1</v>
      </c>
      <c r="H23" s="207">
        <v>12</v>
      </c>
      <c r="I23" s="207">
        <v>0</v>
      </c>
      <c r="J23" s="207">
        <v>3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418">
        <v>0</v>
      </c>
      <c r="R23" s="418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207">
        <v>0</v>
      </c>
      <c r="Y23" s="207">
        <v>0</v>
      </c>
      <c r="Z23" s="207">
        <v>0</v>
      </c>
      <c r="AA23" s="410"/>
      <c r="AB23" s="414" t="str">
        <f>B23</f>
        <v>常陸太田市</v>
      </c>
    </row>
    <row r="24" spans="1:28" ht="13.5" customHeight="1">
      <c r="A24" s="408"/>
      <c r="B24" s="416" t="s">
        <v>34</v>
      </c>
      <c r="C24" s="412"/>
      <c r="D24" s="419">
        <v>4</v>
      </c>
      <c r="E24" s="419">
        <v>0</v>
      </c>
      <c r="F24" s="207">
        <v>4</v>
      </c>
      <c r="G24" s="207">
        <v>0</v>
      </c>
      <c r="H24" s="207">
        <v>4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418">
        <v>0</v>
      </c>
      <c r="R24" s="418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207">
        <v>0</v>
      </c>
      <c r="AA24" s="410"/>
      <c r="AB24" s="414" t="str">
        <f>B24</f>
        <v>高萩市</v>
      </c>
    </row>
    <row r="25" spans="1:28" ht="13.5" customHeight="1">
      <c r="A25" s="408"/>
      <c r="B25" s="416" t="s">
        <v>33</v>
      </c>
      <c r="C25" s="412"/>
      <c r="D25" s="419">
        <v>14</v>
      </c>
      <c r="E25" s="419">
        <v>2</v>
      </c>
      <c r="F25" s="207">
        <v>12</v>
      </c>
      <c r="G25" s="207">
        <v>2</v>
      </c>
      <c r="H25" s="207">
        <v>9</v>
      </c>
      <c r="I25" s="207">
        <v>0</v>
      </c>
      <c r="J25" s="207">
        <v>1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418">
        <v>0</v>
      </c>
      <c r="R25" s="418">
        <v>0</v>
      </c>
      <c r="S25" s="207">
        <v>0</v>
      </c>
      <c r="T25" s="207">
        <v>0</v>
      </c>
      <c r="U25" s="207">
        <v>0</v>
      </c>
      <c r="V25" s="207">
        <v>0</v>
      </c>
      <c r="W25" s="207">
        <v>0</v>
      </c>
      <c r="X25" s="207">
        <v>2</v>
      </c>
      <c r="Y25" s="207">
        <v>0</v>
      </c>
      <c r="Z25" s="207">
        <v>0</v>
      </c>
      <c r="AA25" s="410"/>
      <c r="AB25" s="414" t="str">
        <f>B25</f>
        <v>北茨城市</v>
      </c>
    </row>
    <row r="26" spans="1:28" ht="13.5" customHeight="1">
      <c r="A26" s="408"/>
      <c r="B26" s="416" t="s">
        <v>32</v>
      </c>
      <c r="C26" s="412"/>
      <c r="D26" s="419">
        <v>11</v>
      </c>
      <c r="E26" s="419">
        <v>0</v>
      </c>
      <c r="F26" s="207">
        <v>11</v>
      </c>
      <c r="G26" s="207">
        <v>0</v>
      </c>
      <c r="H26" s="207">
        <v>11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418">
        <v>0</v>
      </c>
      <c r="R26" s="418">
        <v>0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410"/>
      <c r="AB26" s="414" t="str">
        <f>B26</f>
        <v>笠間市</v>
      </c>
    </row>
    <row r="27" spans="1:28" ht="13.5" customHeight="1">
      <c r="A27" s="408"/>
      <c r="B27" s="416" t="s">
        <v>31</v>
      </c>
      <c r="C27" s="412"/>
      <c r="D27" s="419">
        <v>26</v>
      </c>
      <c r="E27" s="419">
        <v>11</v>
      </c>
      <c r="F27" s="207">
        <v>15</v>
      </c>
      <c r="G27" s="207">
        <v>5</v>
      </c>
      <c r="H27" s="207">
        <v>9</v>
      </c>
      <c r="I27" s="207">
        <v>0</v>
      </c>
      <c r="J27" s="207">
        <v>0</v>
      </c>
      <c r="K27" s="207">
        <v>0</v>
      </c>
      <c r="L27" s="207">
        <v>0</v>
      </c>
      <c r="M27" s="207">
        <v>1</v>
      </c>
      <c r="N27" s="207">
        <v>2</v>
      </c>
      <c r="O27" s="207">
        <v>1</v>
      </c>
      <c r="P27" s="207">
        <v>0</v>
      </c>
      <c r="Q27" s="418">
        <v>0</v>
      </c>
      <c r="R27" s="418">
        <v>0</v>
      </c>
      <c r="S27" s="207">
        <v>0</v>
      </c>
      <c r="T27" s="207">
        <v>0</v>
      </c>
      <c r="U27" s="207">
        <v>3</v>
      </c>
      <c r="V27" s="207">
        <v>4</v>
      </c>
      <c r="W27" s="207">
        <v>1</v>
      </c>
      <c r="X27" s="207">
        <v>0</v>
      </c>
      <c r="Y27" s="207">
        <v>0</v>
      </c>
      <c r="Z27" s="207">
        <v>0</v>
      </c>
      <c r="AA27" s="410"/>
      <c r="AB27" s="414" t="str">
        <f>B27</f>
        <v>取手市</v>
      </c>
    </row>
    <row r="28" spans="1:28" ht="13.5" customHeight="1">
      <c r="A28" s="408"/>
      <c r="B28" s="416" t="s">
        <v>30</v>
      </c>
      <c r="C28" s="412"/>
      <c r="D28" s="419">
        <v>10</v>
      </c>
      <c r="E28" s="419">
        <v>2</v>
      </c>
      <c r="F28" s="207">
        <v>8</v>
      </c>
      <c r="G28" s="207">
        <v>2</v>
      </c>
      <c r="H28" s="207">
        <v>8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418">
        <v>0</v>
      </c>
      <c r="R28" s="418">
        <v>0</v>
      </c>
      <c r="S28" s="207">
        <v>0</v>
      </c>
      <c r="T28" s="207">
        <v>0</v>
      </c>
      <c r="U28" s="207">
        <v>0</v>
      </c>
      <c r="V28" s="207">
        <v>0</v>
      </c>
      <c r="W28" s="207">
        <v>0</v>
      </c>
      <c r="X28" s="207">
        <v>0</v>
      </c>
      <c r="Y28" s="207">
        <v>0</v>
      </c>
      <c r="Z28" s="207">
        <v>0</v>
      </c>
      <c r="AA28" s="410"/>
      <c r="AB28" s="414" t="str">
        <f>B28</f>
        <v>牛久市</v>
      </c>
    </row>
    <row r="29" spans="1:28" ht="13.5" customHeight="1">
      <c r="A29" s="408"/>
      <c r="B29" s="416" t="s">
        <v>29</v>
      </c>
      <c r="C29" s="412"/>
      <c r="D29" s="419">
        <v>47</v>
      </c>
      <c r="E29" s="419">
        <v>6</v>
      </c>
      <c r="F29" s="207">
        <v>41</v>
      </c>
      <c r="G29" s="207">
        <v>6</v>
      </c>
      <c r="H29" s="207">
        <v>33</v>
      </c>
      <c r="I29" s="207">
        <v>0</v>
      </c>
      <c r="J29" s="207">
        <v>3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418">
        <v>0</v>
      </c>
      <c r="R29" s="418">
        <v>0</v>
      </c>
      <c r="S29" s="207">
        <v>0</v>
      </c>
      <c r="T29" s="207">
        <v>0</v>
      </c>
      <c r="U29" s="207">
        <v>0</v>
      </c>
      <c r="V29" s="207">
        <v>0</v>
      </c>
      <c r="W29" s="207">
        <v>0</v>
      </c>
      <c r="X29" s="207">
        <v>5</v>
      </c>
      <c r="Y29" s="207">
        <v>0</v>
      </c>
      <c r="Z29" s="207">
        <v>0</v>
      </c>
      <c r="AA29" s="410"/>
      <c r="AB29" s="414" t="str">
        <f>B29</f>
        <v>つくば市</v>
      </c>
    </row>
    <row r="30" spans="1:28" ht="13.5" customHeight="1">
      <c r="A30" s="408"/>
      <c r="B30" s="428" t="s">
        <v>28</v>
      </c>
      <c r="C30" s="412"/>
      <c r="D30" s="419">
        <v>43</v>
      </c>
      <c r="E30" s="419">
        <v>4</v>
      </c>
      <c r="F30" s="207">
        <v>39</v>
      </c>
      <c r="G30" s="207">
        <v>4</v>
      </c>
      <c r="H30" s="207">
        <v>24</v>
      </c>
      <c r="I30" s="207">
        <v>0</v>
      </c>
      <c r="J30" s="207">
        <v>2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418">
        <v>0</v>
      </c>
      <c r="R30" s="418">
        <v>0</v>
      </c>
      <c r="S30" s="207">
        <v>0</v>
      </c>
      <c r="T30" s="207">
        <v>0</v>
      </c>
      <c r="U30" s="207">
        <v>0</v>
      </c>
      <c r="V30" s="207">
        <v>13</v>
      </c>
      <c r="W30" s="207">
        <v>0</v>
      </c>
      <c r="X30" s="207">
        <v>0</v>
      </c>
      <c r="Y30" s="207">
        <v>0</v>
      </c>
      <c r="Z30" s="207">
        <v>0</v>
      </c>
      <c r="AA30" s="410"/>
      <c r="AB30" s="427" t="str">
        <f>B30</f>
        <v>ひたちなか市</v>
      </c>
    </row>
    <row r="31" spans="1:28" ht="13.5" customHeight="1">
      <c r="A31" s="408"/>
      <c r="B31" s="416" t="s">
        <v>27</v>
      </c>
      <c r="C31" s="412"/>
      <c r="D31" s="419">
        <v>14</v>
      </c>
      <c r="E31" s="419">
        <v>2</v>
      </c>
      <c r="F31" s="207">
        <v>12</v>
      </c>
      <c r="G31" s="207">
        <v>2</v>
      </c>
      <c r="H31" s="207">
        <v>12</v>
      </c>
      <c r="I31" s="207">
        <v>0</v>
      </c>
      <c r="J31" s="207">
        <v>0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418">
        <v>0</v>
      </c>
      <c r="R31" s="418">
        <v>0</v>
      </c>
      <c r="S31" s="207">
        <v>0</v>
      </c>
      <c r="T31" s="207">
        <v>0</v>
      </c>
      <c r="U31" s="207">
        <v>0</v>
      </c>
      <c r="V31" s="207">
        <v>0</v>
      </c>
      <c r="W31" s="207">
        <v>0</v>
      </c>
      <c r="X31" s="207">
        <v>0</v>
      </c>
      <c r="Y31" s="207">
        <v>0</v>
      </c>
      <c r="Z31" s="207">
        <v>0</v>
      </c>
      <c r="AA31" s="410"/>
      <c r="AB31" s="414" t="str">
        <f>B31</f>
        <v>鹿嶋市</v>
      </c>
    </row>
    <row r="32" spans="1:28" ht="13.5" customHeight="1">
      <c r="A32" s="408"/>
      <c r="B32" s="416" t="s">
        <v>26</v>
      </c>
      <c r="C32" s="412"/>
      <c r="D32" s="419">
        <v>12</v>
      </c>
      <c r="E32" s="419">
        <v>1</v>
      </c>
      <c r="F32" s="207">
        <v>11</v>
      </c>
      <c r="G32" s="207">
        <v>0</v>
      </c>
      <c r="H32" s="207">
        <v>7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418">
        <v>0</v>
      </c>
      <c r="R32" s="418">
        <v>0</v>
      </c>
      <c r="S32" s="207">
        <v>0</v>
      </c>
      <c r="T32" s="207">
        <v>0</v>
      </c>
      <c r="U32" s="207">
        <v>0</v>
      </c>
      <c r="V32" s="207">
        <v>0</v>
      </c>
      <c r="W32" s="207">
        <v>1</v>
      </c>
      <c r="X32" s="207">
        <v>4</v>
      </c>
      <c r="Y32" s="207">
        <v>0</v>
      </c>
      <c r="Z32" s="207">
        <v>0</v>
      </c>
      <c r="AA32" s="410"/>
      <c r="AB32" s="414" t="str">
        <f>B32</f>
        <v>潮来市</v>
      </c>
    </row>
    <row r="33" spans="1:28" ht="13.5" customHeight="1">
      <c r="A33" s="408"/>
      <c r="B33" s="416" t="s">
        <v>25</v>
      </c>
      <c r="C33" s="412"/>
      <c r="D33" s="419">
        <v>21</v>
      </c>
      <c r="E33" s="419">
        <v>8</v>
      </c>
      <c r="F33" s="207">
        <v>13</v>
      </c>
      <c r="G33" s="207">
        <v>3</v>
      </c>
      <c r="H33" s="207">
        <v>8</v>
      </c>
      <c r="I33" s="207">
        <v>0</v>
      </c>
      <c r="J33" s="207">
        <v>1</v>
      </c>
      <c r="K33" s="207">
        <v>0</v>
      </c>
      <c r="L33" s="207">
        <v>0</v>
      </c>
      <c r="M33" s="207">
        <v>2</v>
      </c>
      <c r="N33" s="207">
        <v>1</v>
      </c>
      <c r="O33" s="207">
        <v>0</v>
      </c>
      <c r="P33" s="207">
        <v>0</v>
      </c>
      <c r="Q33" s="418">
        <v>0</v>
      </c>
      <c r="R33" s="418">
        <v>0</v>
      </c>
      <c r="S33" s="207">
        <v>1</v>
      </c>
      <c r="T33" s="207">
        <v>0</v>
      </c>
      <c r="U33" s="207">
        <v>0</v>
      </c>
      <c r="V33" s="207">
        <v>0</v>
      </c>
      <c r="W33" s="207">
        <v>2</v>
      </c>
      <c r="X33" s="207">
        <v>3</v>
      </c>
      <c r="Y33" s="207">
        <v>0</v>
      </c>
      <c r="Z33" s="207">
        <v>0</v>
      </c>
      <c r="AA33" s="410"/>
      <c r="AB33" s="414" t="str">
        <f>B33</f>
        <v>守谷市</v>
      </c>
    </row>
    <row r="34" spans="1:28" ht="13.5" customHeight="1">
      <c r="A34" s="408"/>
      <c r="B34" s="416" t="s">
        <v>24</v>
      </c>
      <c r="C34" s="412"/>
      <c r="D34" s="419">
        <v>13</v>
      </c>
      <c r="E34" s="419">
        <v>2</v>
      </c>
      <c r="F34" s="207">
        <v>11</v>
      </c>
      <c r="G34" s="207">
        <v>2</v>
      </c>
      <c r="H34" s="207">
        <v>9</v>
      </c>
      <c r="I34" s="207">
        <v>0</v>
      </c>
      <c r="J34" s="207">
        <v>1</v>
      </c>
      <c r="K34" s="207">
        <v>0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418">
        <v>0</v>
      </c>
      <c r="R34" s="418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07">
        <v>1</v>
      </c>
      <c r="Y34" s="207">
        <v>0</v>
      </c>
      <c r="Z34" s="207">
        <v>0</v>
      </c>
      <c r="AA34" s="410"/>
      <c r="AB34" s="414" t="str">
        <f>B34</f>
        <v>常陸大宮市</v>
      </c>
    </row>
    <row r="35" spans="1:28" ht="13.5" customHeight="1">
      <c r="A35" s="408"/>
      <c r="B35" s="416" t="s">
        <v>23</v>
      </c>
      <c r="C35" s="412"/>
      <c r="D35" s="419">
        <v>9</v>
      </c>
      <c r="E35" s="419">
        <v>2</v>
      </c>
      <c r="F35" s="207">
        <v>7</v>
      </c>
      <c r="G35" s="207">
        <v>2</v>
      </c>
      <c r="H35" s="207">
        <v>7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418">
        <v>0</v>
      </c>
      <c r="R35" s="418">
        <v>0</v>
      </c>
      <c r="S35" s="207">
        <v>0</v>
      </c>
      <c r="T35" s="207">
        <v>0</v>
      </c>
      <c r="U35" s="207">
        <v>0</v>
      </c>
      <c r="V35" s="207">
        <v>0</v>
      </c>
      <c r="W35" s="207">
        <v>0</v>
      </c>
      <c r="X35" s="207">
        <v>0</v>
      </c>
      <c r="Y35" s="207">
        <v>0</v>
      </c>
      <c r="Z35" s="207">
        <v>0</v>
      </c>
      <c r="AA35" s="410"/>
      <c r="AB35" s="414" t="str">
        <f>B35</f>
        <v>那珂市</v>
      </c>
    </row>
    <row r="36" spans="1:28" ht="13.5" customHeight="1">
      <c r="A36" s="408"/>
      <c r="B36" s="416" t="s">
        <v>22</v>
      </c>
      <c r="C36" s="412"/>
      <c r="D36" s="419">
        <v>39</v>
      </c>
      <c r="E36" s="419">
        <v>11</v>
      </c>
      <c r="F36" s="207">
        <v>28</v>
      </c>
      <c r="G36" s="207">
        <v>1</v>
      </c>
      <c r="H36" s="207">
        <v>19</v>
      </c>
      <c r="I36" s="207">
        <v>0</v>
      </c>
      <c r="J36" s="207">
        <v>1</v>
      </c>
      <c r="K36" s="207">
        <v>0</v>
      </c>
      <c r="L36" s="207">
        <v>0</v>
      </c>
      <c r="M36" s="207">
        <v>0</v>
      </c>
      <c r="N36" s="207">
        <v>0</v>
      </c>
      <c r="O36" s="207">
        <v>0</v>
      </c>
      <c r="P36" s="207">
        <v>0</v>
      </c>
      <c r="Q36" s="418">
        <v>0</v>
      </c>
      <c r="R36" s="418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10</v>
      </c>
      <c r="X36" s="207">
        <v>8</v>
      </c>
      <c r="Y36" s="207">
        <v>0</v>
      </c>
      <c r="Z36" s="207">
        <v>0</v>
      </c>
      <c r="AA36" s="410"/>
      <c r="AB36" s="414" t="str">
        <f>B36</f>
        <v>筑西市</v>
      </c>
    </row>
    <row r="37" spans="1:28" ht="13.5" customHeight="1">
      <c r="A37" s="408"/>
      <c r="B37" s="416" t="s">
        <v>21</v>
      </c>
      <c r="C37" s="412"/>
      <c r="D37" s="419">
        <v>47</v>
      </c>
      <c r="E37" s="419">
        <v>4</v>
      </c>
      <c r="F37" s="207">
        <v>43</v>
      </c>
      <c r="G37" s="207">
        <v>2</v>
      </c>
      <c r="H37" s="207">
        <v>11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207">
        <v>0</v>
      </c>
      <c r="O37" s="207">
        <v>0</v>
      </c>
      <c r="P37" s="207">
        <v>0</v>
      </c>
      <c r="Q37" s="418">
        <v>0</v>
      </c>
      <c r="R37" s="418">
        <v>0</v>
      </c>
      <c r="S37" s="207">
        <v>0</v>
      </c>
      <c r="T37" s="207">
        <v>0</v>
      </c>
      <c r="U37" s="207">
        <v>0</v>
      </c>
      <c r="V37" s="207">
        <v>0</v>
      </c>
      <c r="W37" s="207">
        <v>0</v>
      </c>
      <c r="X37" s="207">
        <v>13</v>
      </c>
      <c r="Y37" s="207">
        <v>2</v>
      </c>
      <c r="Z37" s="207">
        <v>19</v>
      </c>
      <c r="AA37" s="410"/>
      <c r="AB37" s="414" t="str">
        <f>B37</f>
        <v>坂東市</v>
      </c>
    </row>
    <row r="38" spans="1:28" ht="13.5" customHeight="1">
      <c r="A38" s="408"/>
      <c r="B38" s="416" t="s">
        <v>20</v>
      </c>
      <c r="C38" s="412"/>
      <c r="D38" s="419">
        <v>20</v>
      </c>
      <c r="E38" s="419">
        <v>1</v>
      </c>
      <c r="F38" s="207">
        <v>19</v>
      </c>
      <c r="G38" s="207">
        <v>1</v>
      </c>
      <c r="H38" s="207">
        <v>10</v>
      </c>
      <c r="I38" s="207">
        <v>0</v>
      </c>
      <c r="J38" s="207">
        <v>0</v>
      </c>
      <c r="K38" s="207">
        <v>0</v>
      </c>
      <c r="L38" s="207">
        <v>0</v>
      </c>
      <c r="M38" s="207">
        <v>0</v>
      </c>
      <c r="N38" s="207">
        <v>0</v>
      </c>
      <c r="O38" s="207">
        <v>0</v>
      </c>
      <c r="P38" s="207">
        <v>0</v>
      </c>
      <c r="Q38" s="418">
        <v>0</v>
      </c>
      <c r="R38" s="418">
        <v>0</v>
      </c>
      <c r="S38" s="207">
        <v>0</v>
      </c>
      <c r="T38" s="207">
        <v>0</v>
      </c>
      <c r="U38" s="207">
        <v>0</v>
      </c>
      <c r="V38" s="207">
        <v>3</v>
      </c>
      <c r="W38" s="207">
        <v>0</v>
      </c>
      <c r="X38" s="207">
        <v>6</v>
      </c>
      <c r="Y38" s="207">
        <v>0</v>
      </c>
      <c r="Z38" s="207">
        <v>0</v>
      </c>
      <c r="AA38" s="410"/>
      <c r="AB38" s="414" t="str">
        <f>B38</f>
        <v>稲敷市</v>
      </c>
    </row>
    <row r="39" spans="1:28" ht="13.5" customHeight="1">
      <c r="A39" s="408"/>
      <c r="B39" s="426" t="s">
        <v>19</v>
      </c>
      <c r="C39" s="412"/>
      <c r="D39" s="419">
        <v>10</v>
      </c>
      <c r="E39" s="419">
        <v>2</v>
      </c>
      <c r="F39" s="207">
        <v>8</v>
      </c>
      <c r="G39" s="207">
        <v>2</v>
      </c>
      <c r="H39" s="207">
        <v>6</v>
      </c>
      <c r="I39" s="207">
        <v>0</v>
      </c>
      <c r="J39" s="207">
        <v>1</v>
      </c>
      <c r="K39" s="207">
        <v>0</v>
      </c>
      <c r="L39" s="207">
        <v>0</v>
      </c>
      <c r="M39" s="207">
        <v>0</v>
      </c>
      <c r="N39" s="207">
        <v>1</v>
      </c>
      <c r="O39" s="207">
        <v>0</v>
      </c>
      <c r="P39" s="207">
        <v>0</v>
      </c>
      <c r="Q39" s="418">
        <v>0</v>
      </c>
      <c r="R39" s="418">
        <v>0</v>
      </c>
      <c r="S39" s="207">
        <v>0</v>
      </c>
      <c r="T39" s="207">
        <v>0</v>
      </c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0</v>
      </c>
      <c r="AA39" s="410"/>
      <c r="AB39" s="425" t="str">
        <f>B39</f>
        <v>かすみがうら市</v>
      </c>
    </row>
    <row r="40" spans="1:28" ht="13.5" customHeight="1">
      <c r="A40" s="408"/>
      <c r="B40" s="416" t="s">
        <v>18</v>
      </c>
      <c r="C40" s="412"/>
      <c r="D40" s="419">
        <v>13</v>
      </c>
      <c r="E40" s="419">
        <v>3</v>
      </c>
      <c r="F40" s="207">
        <v>10</v>
      </c>
      <c r="G40" s="207">
        <v>3</v>
      </c>
      <c r="H40" s="207">
        <v>8</v>
      </c>
      <c r="I40" s="207">
        <v>0</v>
      </c>
      <c r="J40" s="207">
        <v>1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418">
        <v>0</v>
      </c>
      <c r="R40" s="418">
        <v>0</v>
      </c>
      <c r="S40" s="207">
        <v>0</v>
      </c>
      <c r="T40" s="207">
        <v>0</v>
      </c>
      <c r="U40" s="207">
        <v>0</v>
      </c>
      <c r="V40" s="207">
        <v>0</v>
      </c>
      <c r="W40" s="207">
        <v>0</v>
      </c>
      <c r="X40" s="207">
        <v>1</v>
      </c>
      <c r="Y40" s="207">
        <v>0</v>
      </c>
      <c r="Z40" s="207">
        <v>0</v>
      </c>
      <c r="AA40" s="410"/>
      <c r="AB40" s="414" t="str">
        <f>B40</f>
        <v>桜川市</v>
      </c>
    </row>
    <row r="41" spans="1:28" s="417" customFormat="1" ht="13.5" customHeight="1">
      <c r="A41" s="421"/>
      <c r="B41" s="416" t="s">
        <v>17</v>
      </c>
      <c r="C41" s="420"/>
      <c r="D41" s="419">
        <v>19</v>
      </c>
      <c r="E41" s="419">
        <v>2</v>
      </c>
      <c r="F41" s="207">
        <v>17</v>
      </c>
      <c r="G41" s="207">
        <v>2</v>
      </c>
      <c r="H41" s="207">
        <v>14</v>
      </c>
      <c r="I41" s="207">
        <v>0</v>
      </c>
      <c r="J41" s="207">
        <v>3</v>
      </c>
      <c r="K41" s="207">
        <v>0</v>
      </c>
      <c r="L41" s="207">
        <v>0</v>
      </c>
      <c r="M41" s="207">
        <v>0</v>
      </c>
      <c r="N41" s="207">
        <v>0</v>
      </c>
      <c r="O41" s="207">
        <v>0</v>
      </c>
      <c r="P41" s="207">
        <v>0</v>
      </c>
      <c r="Q41" s="418">
        <v>0</v>
      </c>
      <c r="R41" s="418">
        <v>0</v>
      </c>
      <c r="S41" s="207">
        <v>0</v>
      </c>
      <c r="T41" s="207">
        <v>0</v>
      </c>
      <c r="U41" s="207">
        <v>0</v>
      </c>
      <c r="V41" s="207">
        <v>0</v>
      </c>
      <c r="W41" s="207">
        <v>0</v>
      </c>
      <c r="X41" s="207">
        <v>0</v>
      </c>
      <c r="Y41" s="207">
        <v>0</v>
      </c>
      <c r="Z41" s="207">
        <v>0</v>
      </c>
      <c r="AA41" s="410"/>
      <c r="AB41" s="414" t="str">
        <f>B41</f>
        <v>神栖市</v>
      </c>
    </row>
    <row r="42" spans="1:28" ht="13.5" customHeight="1">
      <c r="A42" s="408"/>
      <c r="B42" s="416" t="s">
        <v>16</v>
      </c>
      <c r="C42" s="412"/>
      <c r="D42" s="419">
        <v>9</v>
      </c>
      <c r="E42" s="419">
        <v>0</v>
      </c>
      <c r="F42" s="207">
        <v>9</v>
      </c>
      <c r="G42" s="207">
        <v>0</v>
      </c>
      <c r="H42" s="207">
        <v>4</v>
      </c>
      <c r="I42" s="207">
        <v>0</v>
      </c>
      <c r="J42" s="207">
        <v>1</v>
      </c>
      <c r="K42" s="207">
        <v>0</v>
      </c>
      <c r="L42" s="207">
        <v>0</v>
      </c>
      <c r="M42" s="207">
        <v>0</v>
      </c>
      <c r="N42" s="207">
        <v>0</v>
      </c>
      <c r="O42" s="207">
        <v>0</v>
      </c>
      <c r="P42" s="207">
        <v>0</v>
      </c>
      <c r="Q42" s="418">
        <v>0</v>
      </c>
      <c r="R42" s="418">
        <v>0</v>
      </c>
      <c r="S42" s="207">
        <v>0</v>
      </c>
      <c r="T42" s="207">
        <v>0</v>
      </c>
      <c r="U42" s="207">
        <v>0</v>
      </c>
      <c r="V42" s="207">
        <v>0</v>
      </c>
      <c r="W42" s="207">
        <v>0</v>
      </c>
      <c r="X42" s="207">
        <v>4</v>
      </c>
      <c r="Y42" s="207">
        <v>0</v>
      </c>
      <c r="Z42" s="207">
        <v>0</v>
      </c>
      <c r="AA42" s="410"/>
      <c r="AB42" s="414" t="str">
        <f>B42</f>
        <v>行方市</v>
      </c>
    </row>
    <row r="43" spans="1:28" s="417" customFormat="1" ht="13.5" customHeight="1">
      <c r="A43" s="421"/>
      <c r="B43" s="416" t="s">
        <v>15</v>
      </c>
      <c r="C43" s="420"/>
      <c r="D43" s="419">
        <v>18</v>
      </c>
      <c r="E43" s="419">
        <v>1</v>
      </c>
      <c r="F43" s="207">
        <v>17</v>
      </c>
      <c r="G43" s="207">
        <v>1</v>
      </c>
      <c r="H43" s="207">
        <v>16</v>
      </c>
      <c r="I43" s="207">
        <v>0</v>
      </c>
      <c r="J43" s="207">
        <v>1</v>
      </c>
      <c r="K43" s="207">
        <v>0</v>
      </c>
      <c r="L43" s="207">
        <v>0</v>
      </c>
      <c r="M43" s="207">
        <v>0</v>
      </c>
      <c r="N43" s="207">
        <v>0</v>
      </c>
      <c r="O43" s="207">
        <v>0</v>
      </c>
      <c r="P43" s="207">
        <v>0</v>
      </c>
      <c r="Q43" s="418">
        <v>0</v>
      </c>
      <c r="R43" s="418">
        <v>0</v>
      </c>
      <c r="S43" s="207">
        <v>0</v>
      </c>
      <c r="T43" s="207">
        <v>0</v>
      </c>
      <c r="U43" s="207">
        <v>0</v>
      </c>
      <c r="V43" s="207">
        <v>0</v>
      </c>
      <c r="W43" s="207">
        <v>0</v>
      </c>
      <c r="X43" s="207">
        <v>0</v>
      </c>
      <c r="Y43" s="207">
        <v>0</v>
      </c>
      <c r="Z43" s="207">
        <v>0</v>
      </c>
      <c r="AA43" s="410"/>
      <c r="AB43" s="414" t="str">
        <f>B43</f>
        <v>鉾田市</v>
      </c>
    </row>
    <row r="44" spans="1:28" ht="13.5" customHeight="1">
      <c r="A44" s="408"/>
      <c r="B44" s="426" t="s">
        <v>14</v>
      </c>
      <c r="C44" s="412"/>
      <c r="D44" s="419">
        <v>24</v>
      </c>
      <c r="E44" s="419">
        <v>9</v>
      </c>
      <c r="F44" s="207">
        <v>15</v>
      </c>
      <c r="G44" s="207">
        <v>3</v>
      </c>
      <c r="H44" s="207">
        <v>10</v>
      </c>
      <c r="I44" s="207">
        <v>0</v>
      </c>
      <c r="J44" s="207">
        <v>1</v>
      </c>
      <c r="K44" s="207">
        <v>0</v>
      </c>
      <c r="L44" s="207">
        <v>0</v>
      </c>
      <c r="M44" s="207">
        <v>1</v>
      </c>
      <c r="N44" s="207">
        <v>1</v>
      </c>
      <c r="O44" s="207">
        <v>0</v>
      </c>
      <c r="P44" s="207">
        <v>0</v>
      </c>
      <c r="Q44" s="418">
        <v>0</v>
      </c>
      <c r="R44" s="418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1</v>
      </c>
      <c r="X44" s="207">
        <v>1</v>
      </c>
      <c r="Y44" s="207">
        <v>4</v>
      </c>
      <c r="Z44" s="207">
        <v>2</v>
      </c>
      <c r="AA44" s="410"/>
      <c r="AB44" s="425" t="str">
        <f>B44</f>
        <v>つくばみらい市</v>
      </c>
    </row>
    <row r="45" spans="1:28" ht="13.5" customHeight="1">
      <c r="A45" s="408"/>
      <c r="B45" s="416" t="s">
        <v>13</v>
      </c>
      <c r="C45" s="412"/>
      <c r="D45" s="419">
        <v>14</v>
      </c>
      <c r="E45" s="419">
        <v>1</v>
      </c>
      <c r="F45" s="207">
        <v>13</v>
      </c>
      <c r="G45" s="207">
        <v>1</v>
      </c>
      <c r="H45" s="207">
        <v>12</v>
      </c>
      <c r="I45" s="207">
        <v>0</v>
      </c>
      <c r="J45" s="207">
        <v>1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418">
        <v>0</v>
      </c>
      <c r="R45" s="418">
        <v>0</v>
      </c>
      <c r="S45" s="207">
        <v>0</v>
      </c>
      <c r="T45" s="207">
        <v>0</v>
      </c>
      <c r="U45" s="207">
        <v>0</v>
      </c>
      <c r="V45" s="207">
        <v>0</v>
      </c>
      <c r="W45" s="207">
        <v>0</v>
      </c>
      <c r="X45" s="207">
        <v>0</v>
      </c>
      <c r="Y45" s="207">
        <v>0</v>
      </c>
      <c r="Z45" s="207">
        <v>0</v>
      </c>
      <c r="AA45" s="410"/>
      <c r="AB45" s="414" t="str">
        <f>B45</f>
        <v>小美玉市</v>
      </c>
    </row>
    <row r="46" spans="1:28" s="417" customFormat="1" ht="13.5" customHeight="1">
      <c r="A46" s="421"/>
      <c r="B46" s="416" t="s">
        <v>12</v>
      </c>
      <c r="C46" s="420"/>
      <c r="D46" s="419">
        <v>4</v>
      </c>
      <c r="E46" s="419">
        <v>1</v>
      </c>
      <c r="F46" s="207">
        <v>3</v>
      </c>
      <c r="G46" s="207">
        <v>1</v>
      </c>
      <c r="H46" s="207">
        <v>3</v>
      </c>
      <c r="I46" s="207">
        <v>0</v>
      </c>
      <c r="J46" s="207">
        <v>0</v>
      </c>
      <c r="K46" s="207">
        <v>0</v>
      </c>
      <c r="L46" s="207">
        <v>0</v>
      </c>
      <c r="M46" s="207">
        <v>0</v>
      </c>
      <c r="N46" s="207">
        <v>0</v>
      </c>
      <c r="O46" s="207">
        <v>0</v>
      </c>
      <c r="P46" s="207">
        <v>0</v>
      </c>
      <c r="Q46" s="418">
        <v>0</v>
      </c>
      <c r="R46" s="418">
        <v>0</v>
      </c>
      <c r="S46" s="207">
        <v>0</v>
      </c>
      <c r="T46" s="207">
        <v>0</v>
      </c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410"/>
      <c r="AB46" s="414" t="str">
        <f>B46</f>
        <v>茨城町</v>
      </c>
    </row>
    <row r="47" spans="1:28" ht="13.5" customHeight="1">
      <c r="A47" s="408"/>
      <c r="B47" s="416" t="s">
        <v>11</v>
      </c>
      <c r="C47" s="412"/>
      <c r="D47" s="419">
        <v>2</v>
      </c>
      <c r="E47" s="419">
        <v>0</v>
      </c>
      <c r="F47" s="207">
        <v>2</v>
      </c>
      <c r="G47" s="207">
        <v>0</v>
      </c>
      <c r="H47" s="207">
        <v>2</v>
      </c>
      <c r="I47" s="207">
        <v>0</v>
      </c>
      <c r="J47" s="207">
        <v>0</v>
      </c>
      <c r="K47" s="207">
        <v>0</v>
      </c>
      <c r="L47" s="207">
        <v>0</v>
      </c>
      <c r="M47" s="207">
        <v>0</v>
      </c>
      <c r="N47" s="207">
        <v>0</v>
      </c>
      <c r="O47" s="207">
        <v>0</v>
      </c>
      <c r="P47" s="207">
        <v>0</v>
      </c>
      <c r="Q47" s="418">
        <v>0</v>
      </c>
      <c r="R47" s="418">
        <v>0</v>
      </c>
      <c r="S47" s="207">
        <v>0</v>
      </c>
      <c r="T47" s="207">
        <v>0</v>
      </c>
      <c r="U47" s="207">
        <v>0</v>
      </c>
      <c r="V47" s="207">
        <v>0</v>
      </c>
      <c r="W47" s="207">
        <v>0</v>
      </c>
      <c r="X47" s="207">
        <v>0</v>
      </c>
      <c r="Y47" s="207">
        <v>0</v>
      </c>
      <c r="Z47" s="207">
        <v>0</v>
      </c>
      <c r="AA47" s="410"/>
      <c r="AB47" s="414" t="str">
        <f>B47</f>
        <v>大洗町</v>
      </c>
    </row>
    <row r="48" spans="1:28" ht="13.5" customHeight="1">
      <c r="A48" s="408"/>
      <c r="B48" s="416" t="s">
        <v>10</v>
      </c>
      <c r="C48" s="412"/>
      <c r="D48" s="419">
        <v>10</v>
      </c>
      <c r="E48" s="419">
        <v>2</v>
      </c>
      <c r="F48" s="207">
        <v>8</v>
      </c>
      <c r="G48" s="207">
        <v>1</v>
      </c>
      <c r="H48" s="207">
        <v>4</v>
      </c>
      <c r="I48" s="207">
        <v>0</v>
      </c>
      <c r="J48" s="207">
        <v>0</v>
      </c>
      <c r="K48" s="207">
        <v>0</v>
      </c>
      <c r="L48" s="207">
        <v>0</v>
      </c>
      <c r="M48" s="207">
        <v>0</v>
      </c>
      <c r="N48" s="207">
        <v>0</v>
      </c>
      <c r="O48" s="207">
        <v>0</v>
      </c>
      <c r="P48" s="207">
        <v>0</v>
      </c>
      <c r="Q48" s="418">
        <v>0</v>
      </c>
      <c r="R48" s="418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1</v>
      </c>
      <c r="X48" s="207">
        <v>4</v>
      </c>
      <c r="Y48" s="207">
        <v>0</v>
      </c>
      <c r="Z48" s="207">
        <v>0</v>
      </c>
      <c r="AA48" s="410"/>
      <c r="AB48" s="414" t="str">
        <f>B48</f>
        <v>城里町</v>
      </c>
    </row>
    <row r="49" spans="1:28" s="417" customFormat="1" ht="13.5" customHeight="1">
      <c r="A49" s="421"/>
      <c r="B49" s="416" t="s">
        <v>9</v>
      </c>
      <c r="C49" s="420"/>
      <c r="D49" s="419">
        <v>21</v>
      </c>
      <c r="E49" s="419">
        <v>5</v>
      </c>
      <c r="F49" s="207">
        <v>16</v>
      </c>
      <c r="G49" s="207">
        <v>2</v>
      </c>
      <c r="H49" s="207">
        <v>4</v>
      </c>
      <c r="I49" s="207">
        <v>0</v>
      </c>
      <c r="J49" s="207">
        <v>0</v>
      </c>
      <c r="K49" s="207">
        <v>2</v>
      </c>
      <c r="L49" s="207">
        <v>2</v>
      </c>
      <c r="M49" s="207">
        <v>0</v>
      </c>
      <c r="N49" s="207">
        <v>0</v>
      </c>
      <c r="O49" s="207">
        <v>0</v>
      </c>
      <c r="P49" s="207">
        <v>0</v>
      </c>
      <c r="Q49" s="418">
        <v>0</v>
      </c>
      <c r="R49" s="418">
        <v>0</v>
      </c>
      <c r="S49" s="207">
        <v>0</v>
      </c>
      <c r="T49" s="207">
        <v>0</v>
      </c>
      <c r="U49" s="207">
        <v>0</v>
      </c>
      <c r="V49" s="207">
        <v>10</v>
      </c>
      <c r="W49" s="207">
        <v>1</v>
      </c>
      <c r="X49" s="207">
        <v>0</v>
      </c>
      <c r="Y49" s="207">
        <v>0</v>
      </c>
      <c r="Z49" s="207">
        <v>0</v>
      </c>
      <c r="AA49" s="410"/>
      <c r="AB49" s="414" t="str">
        <f>B49</f>
        <v>東海村</v>
      </c>
    </row>
    <row r="50" spans="1:28" ht="13.5" customHeight="1">
      <c r="A50" s="408"/>
      <c r="B50" s="416" t="s">
        <v>8</v>
      </c>
      <c r="C50" s="412"/>
      <c r="D50" s="419">
        <v>7</v>
      </c>
      <c r="E50" s="419">
        <v>0</v>
      </c>
      <c r="F50" s="207">
        <v>7</v>
      </c>
      <c r="G50" s="207">
        <v>0</v>
      </c>
      <c r="H50" s="207">
        <v>7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418">
        <v>0</v>
      </c>
      <c r="R50" s="418">
        <v>0</v>
      </c>
      <c r="S50" s="207">
        <v>0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410"/>
      <c r="AB50" s="414" t="str">
        <f>B50</f>
        <v>大子町</v>
      </c>
    </row>
    <row r="51" spans="1:28" s="417" customFormat="1" ht="13.5" customHeight="1">
      <c r="A51" s="421"/>
      <c r="B51" s="416" t="s">
        <v>7</v>
      </c>
      <c r="C51" s="420"/>
      <c r="D51" s="419">
        <v>16</v>
      </c>
      <c r="E51" s="419">
        <v>0</v>
      </c>
      <c r="F51" s="207">
        <v>16</v>
      </c>
      <c r="G51" s="207">
        <v>0</v>
      </c>
      <c r="H51" s="207">
        <v>3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418">
        <v>0</v>
      </c>
      <c r="R51" s="418">
        <v>0</v>
      </c>
      <c r="S51" s="207">
        <v>0</v>
      </c>
      <c r="T51" s="207">
        <v>0</v>
      </c>
      <c r="U51" s="207">
        <v>0</v>
      </c>
      <c r="V51" s="207">
        <v>10</v>
      </c>
      <c r="W51" s="207">
        <v>0</v>
      </c>
      <c r="X51" s="207">
        <v>3</v>
      </c>
      <c r="Y51" s="207">
        <v>0</v>
      </c>
      <c r="Z51" s="207">
        <v>0</v>
      </c>
      <c r="AA51" s="410"/>
      <c r="AB51" s="414" t="str">
        <f>B51</f>
        <v>美浦村</v>
      </c>
    </row>
    <row r="52" spans="1:28" ht="13.5" customHeight="1">
      <c r="A52" s="408"/>
      <c r="B52" s="416" t="s">
        <v>6</v>
      </c>
      <c r="C52" s="412"/>
      <c r="D52" s="419">
        <v>17</v>
      </c>
      <c r="E52" s="419">
        <v>3</v>
      </c>
      <c r="F52" s="207">
        <v>14</v>
      </c>
      <c r="G52" s="207">
        <v>0</v>
      </c>
      <c r="H52" s="207">
        <v>9</v>
      </c>
      <c r="I52" s="207">
        <v>0</v>
      </c>
      <c r="J52" s="207">
        <v>0</v>
      </c>
      <c r="K52" s="207">
        <v>0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418">
        <v>0</v>
      </c>
      <c r="R52" s="418">
        <v>0</v>
      </c>
      <c r="S52" s="207">
        <v>0</v>
      </c>
      <c r="T52" s="207">
        <v>0</v>
      </c>
      <c r="U52" s="207">
        <v>0</v>
      </c>
      <c r="V52" s="207">
        <v>0</v>
      </c>
      <c r="W52" s="207">
        <v>3</v>
      </c>
      <c r="X52" s="207">
        <v>5</v>
      </c>
      <c r="Y52" s="207">
        <v>0</v>
      </c>
      <c r="Z52" s="207">
        <v>0</v>
      </c>
      <c r="AA52" s="410"/>
      <c r="AB52" s="414" t="str">
        <f>B52</f>
        <v>阿見町</v>
      </c>
    </row>
    <row r="53" spans="1:28" ht="13.5" customHeight="1">
      <c r="A53" s="408"/>
      <c r="B53" s="416" t="s">
        <v>5</v>
      </c>
      <c r="C53" s="412"/>
      <c r="D53" s="419">
        <v>9</v>
      </c>
      <c r="E53" s="419">
        <v>1</v>
      </c>
      <c r="F53" s="207">
        <v>8</v>
      </c>
      <c r="G53" s="207">
        <v>1</v>
      </c>
      <c r="H53" s="207">
        <v>2</v>
      </c>
      <c r="I53" s="207">
        <v>0</v>
      </c>
      <c r="J53" s="207">
        <v>0</v>
      </c>
      <c r="K53" s="207">
        <v>0</v>
      </c>
      <c r="L53" s="207">
        <v>0</v>
      </c>
      <c r="M53" s="207">
        <v>0</v>
      </c>
      <c r="N53" s="207">
        <v>0</v>
      </c>
      <c r="O53" s="207">
        <v>0</v>
      </c>
      <c r="P53" s="207">
        <v>0</v>
      </c>
      <c r="Q53" s="418">
        <v>0</v>
      </c>
      <c r="R53" s="418">
        <v>0</v>
      </c>
      <c r="S53" s="207">
        <v>0</v>
      </c>
      <c r="T53" s="207">
        <v>0</v>
      </c>
      <c r="U53" s="207">
        <v>0</v>
      </c>
      <c r="V53" s="207">
        <v>0</v>
      </c>
      <c r="W53" s="207">
        <v>0</v>
      </c>
      <c r="X53" s="207">
        <v>3</v>
      </c>
      <c r="Y53" s="207">
        <v>0</v>
      </c>
      <c r="Z53" s="207">
        <v>3</v>
      </c>
      <c r="AA53" s="410"/>
      <c r="AB53" s="414" t="str">
        <f>B53</f>
        <v>河内町</v>
      </c>
    </row>
    <row r="54" spans="1:28" ht="13.5" customHeight="1">
      <c r="A54" s="408"/>
      <c r="B54" s="416" t="s">
        <v>4</v>
      </c>
      <c r="C54" s="412"/>
      <c r="D54" s="419">
        <v>5</v>
      </c>
      <c r="E54" s="419">
        <v>1</v>
      </c>
      <c r="F54" s="207">
        <v>4</v>
      </c>
      <c r="G54" s="207">
        <v>1</v>
      </c>
      <c r="H54" s="207">
        <v>4</v>
      </c>
      <c r="I54" s="207">
        <v>0</v>
      </c>
      <c r="J54" s="207">
        <v>0</v>
      </c>
      <c r="K54" s="207">
        <v>0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418">
        <v>0</v>
      </c>
      <c r="R54" s="418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410"/>
      <c r="AB54" s="414" t="str">
        <f>B54</f>
        <v>八千代町</v>
      </c>
    </row>
    <row r="55" spans="1:28" ht="13.5" customHeight="1">
      <c r="A55" s="408"/>
      <c r="B55" s="416" t="s">
        <v>3</v>
      </c>
      <c r="C55" s="412"/>
      <c r="D55" s="419">
        <v>2</v>
      </c>
      <c r="E55" s="419">
        <v>1</v>
      </c>
      <c r="F55" s="207">
        <v>1</v>
      </c>
      <c r="G55" s="207">
        <v>1</v>
      </c>
      <c r="H55" s="207">
        <v>1</v>
      </c>
      <c r="I55" s="207">
        <v>0</v>
      </c>
      <c r="J55" s="207">
        <v>0</v>
      </c>
      <c r="K55" s="207">
        <v>0</v>
      </c>
      <c r="L55" s="207">
        <v>0</v>
      </c>
      <c r="M55" s="207">
        <v>0</v>
      </c>
      <c r="N55" s="207">
        <v>0</v>
      </c>
      <c r="O55" s="207">
        <v>0</v>
      </c>
      <c r="P55" s="207">
        <v>0</v>
      </c>
      <c r="Q55" s="418">
        <v>0</v>
      </c>
      <c r="R55" s="418">
        <v>0</v>
      </c>
      <c r="S55" s="207">
        <v>0</v>
      </c>
      <c r="T55" s="207">
        <v>0</v>
      </c>
      <c r="U55" s="207">
        <v>0</v>
      </c>
      <c r="V55" s="207">
        <v>0</v>
      </c>
      <c r="W55" s="207">
        <v>0</v>
      </c>
      <c r="X55" s="207">
        <v>0</v>
      </c>
      <c r="Y55" s="207">
        <v>0</v>
      </c>
      <c r="Z55" s="207">
        <v>0</v>
      </c>
      <c r="AA55" s="424"/>
      <c r="AB55" s="414" t="str">
        <f>B55</f>
        <v>五霞町</v>
      </c>
    </row>
    <row r="56" spans="1:28" ht="13.5" customHeight="1">
      <c r="A56" s="408"/>
      <c r="B56" s="416" t="s">
        <v>2</v>
      </c>
      <c r="C56" s="423"/>
      <c r="D56" s="419">
        <v>6</v>
      </c>
      <c r="E56" s="419">
        <v>1</v>
      </c>
      <c r="F56" s="207">
        <v>5</v>
      </c>
      <c r="G56" s="207">
        <v>1</v>
      </c>
      <c r="H56" s="207">
        <v>4</v>
      </c>
      <c r="I56" s="207">
        <v>0</v>
      </c>
      <c r="J56" s="207">
        <v>0</v>
      </c>
      <c r="K56" s="207">
        <v>0</v>
      </c>
      <c r="L56" s="207">
        <v>0</v>
      </c>
      <c r="M56" s="207">
        <v>0</v>
      </c>
      <c r="N56" s="207">
        <v>0</v>
      </c>
      <c r="O56" s="207">
        <v>0</v>
      </c>
      <c r="P56" s="207">
        <v>0</v>
      </c>
      <c r="Q56" s="418">
        <v>0</v>
      </c>
      <c r="R56" s="418">
        <v>0</v>
      </c>
      <c r="S56" s="207">
        <v>0</v>
      </c>
      <c r="T56" s="207">
        <v>0</v>
      </c>
      <c r="U56" s="207">
        <v>0</v>
      </c>
      <c r="V56" s="207">
        <v>0</v>
      </c>
      <c r="W56" s="207">
        <v>0</v>
      </c>
      <c r="X56" s="207">
        <v>1</v>
      </c>
      <c r="Y56" s="207">
        <v>0</v>
      </c>
      <c r="Z56" s="207">
        <v>0</v>
      </c>
      <c r="AA56" s="410"/>
      <c r="AB56" s="422" t="str">
        <f>B56</f>
        <v>境町</v>
      </c>
    </row>
    <row r="57" spans="1:28" s="417" customFormat="1" ht="13.5" customHeight="1">
      <c r="A57" s="421"/>
      <c r="B57" s="416" t="s">
        <v>1</v>
      </c>
      <c r="C57" s="420"/>
      <c r="D57" s="419">
        <v>10</v>
      </c>
      <c r="E57" s="419">
        <v>1</v>
      </c>
      <c r="F57" s="207">
        <v>9</v>
      </c>
      <c r="G57" s="207">
        <v>1</v>
      </c>
      <c r="H57" s="207">
        <v>2</v>
      </c>
      <c r="I57" s="207">
        <v>0</v>
      </c>
      <c r="J57" s="207">
        <v>0</v>
      </c>
      <c r="K57" s="207">
        <v>0</v>
      </c>
      <c r="L57" s="207">
        <v>0</v>
      </c>
      <c r="M57" s="207">
        <v>0</v>
      </c>
      <c r="N57" s="207">
        <v>0</v>
      </c>
      <c r="O57" s="207">
        <v>0</v>
      </c>
      <c r="P57" s="207">
        <v>0</v>
      </c>
      <c r="Q57" s="418">
        <v>0</v>
      </c>
      <c r="R57" s="418">
        <v>0</v>
      </c>
      <c r="S57" s="207">
        <v>0</v>
      </c>
      <c r="T57" s="207">
        <v>0</v>
      </c>
      <c r="U57" s="207">
        <v>0</v>
      </c>
      <c r="V57" s="207">
        <v>4</v>
      </c>
      <c r="W57" s="207">
        <v>0</v>
      </c>
      <c r="X57" s="207">
        <v>3</v>
      </c>
      <c r="Y57" s="207">
        <v>0</v>
      </c>
      <c r="Z57" s="207">
        <v>0</v>
      </c>
      <c r="AA57" s="410"/>
      <c r="AB57" s="414" t="str">
        <f>B57</f>
        <v>利根町</v>
      </c>
    </row>
    <row r="58" spans="1:28" ht="13.5" customHeight="1">
      <c r="A58" s="408"/>
      <c r="B58" s="416"/>
      <c r="C58" s="412"/>
      <c r="D58" s="415"/>
      <c r="E58" s="415"/>
      <c r="F58" s="415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10"/>
      <c r="AB58" s="414"/>
    </row>
    <row r="59" spans="1:28" ht="13.5" customHeight="1">
      <c r="A59" s="408"/>
      <c r="B59" s="413" t="s">
        <v>0</v>
      </c>
      <c r="C59" s="412"/>
      <c r="D59" s="411">
        <v>1</v>
      </c>
      <c r="E59" s="411">
        <v>1</v>
      </c>
      <c r="F59" s="411">
        <v>0</v>
      </c>
      <c r="G59" s="411">
        <v>0</v>
      </c>
      <c r="H59" s="411">
        <v>0</v>
      </c>
      <c r="I59" s="411">
        <v>0</v>
      </c>
      <c r="J59" s="411">
        <v>0</v>
      </c>
      <c r="K59" s="411">
        <v>0</v>
      </c>
      <c r="L59" s="411">
        <v>0</v>
      </c>
      <c r="M59" s="411">
        <v>1</v>
      </c>
      <c r="N59" s="411">
        <v>0</v>
      </c>
      <c r="O59" s="411">
        <v>0</v>
      </c>
      <c r="P59" s="411">
        <v>0</v>
      </c>
      <c r="Q59" s="411">
        <v>0</v>
      </c>
      <c r="R59" s="411">
        <v>0</v>
      </c>
      <c r="S59" s="411">
        <v>0</v>
      </c>
      <c r="T59" s="411">
        <v>0</v>
      </c>
      <c r="U59" s="411">
        <v>0</v>
      </c>
      <c r="V59" s="411">
        <v>0</v>
      </c>
      <c r="W59" s="411">
        <v>0</v>
      </c>
      <c r="X59" s="411">
        <v>0</v>
      </c>
      <c r="Y59" s="411">
        <v>0</v>
      </c>
      <c r="Z59" s="411">
        <v>0</v>
      </c>
      <c r="AA59" s="410"/>
      <c r="AB59" s="409" t="str">
        <f>B59</f>
        <v>国 立 (参考)</v>
      </c>
    </row>
    <row r="60" spans="1:28" ht="13.5" customHeight="1">
      <c r="A60" s="408"/>
      <c r="B60" s="407"/>
      <c r="C60" s="406"/>
      <c r="D60" s="405"/>
      <c r="E60" s="405"/>
      <c r="F60" s="405"/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3"/>
      <c r="AB60" s="402"/>
    </row>
    <row r="61" ht="3" customHeight="1">
      <c r="D61" s="401"/>
    </row>
  </sheetData>
  <sheetProtection/>
  <mergeCells count="19">
    <mergeCell ref="S4:T5"/>
    <mergeCell ref="U4:V4"/>
    <mergeCell ref="W4:X5"/>
    <mergeCell ref="Y4:Z4"/>
    <mergeCell ref="K5:L5"/>
    <mergeCell ref="O5:P5"/>
    <mergeCell ref="Q5:R5"/>
    <mergeCell ref="U5:V5"/>
    <mergeCell ref="Y5:Z5"/>
    <mergeCell ref="B3:B6"/>
    <mergeCell ref="D3:D6"/>
    <mergeCell ref="G3:J3"/>
    <mergeCell ref="AB3:AB6"/>
    <mergeCell ref="G4:H5"/>
    <mergeCell ref="I4:J5"/>
    <mergeCell ref="K4:L4"/>
    <mergeCell ref="M4:N5"/>
    <mergeCell ref="O4:P4"/>
    <mergeCell ref="Q4:R4"/>
  </mergeCells>
  <printOptions/>
  <pageMargins left="0.7874015748031497" right="0.5905511811023623" top="0.7874015748031497" bottom="0.5905511811023623" header="0.5905511811023623" footer="0.3937007874015748"/>
  <pageSetup blackAndWhite="1" firstPageNumber="64" useFirstPageNumber="1" horizontalDpi="600" verticalDpi="600" orientation="portrait" pageOrder="overThenDown" paperSize="9" scale="99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cp:lastPrinted>2018-02-01T02:01:44Z</cp:lastPrinted>
  <dcterms:created xsi:type="dcterms:W3CDTF">2018-02-01T01:45:04Z</dcterms:created>
  <dcterms:modified xsi:type="dcterms:W3CDTF">2018-02-01T02:01:47Z</dcterms:modified>
  <cp:category/>
  <cp:version/>
  <cp:contentType/>
  <cp:contentStatus/>
</cp:coreProperties>
</file>