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16表" sheetId="1" r:id="rId1"/>
    <sheet name="第17表" sheetId="2" r:id="rId2"/>
    <sheet name="第18～20表" sheetId="3" r:id="rId3"/>
    <sheet name="第21表" sheetId="4" r:id="rId4"/>
    <sheet name="第22表" sheetId="5" r:id="rId5"/>
    <sheet name="第23表" sheetId="6" r:id="rId6"/>
    <sheet name="第24表" sheetId="7" r:id="rId7"/>
    <sheet name="第25表" sheetId="8" r:id="rId8"/>
  </sheets>
  <externalReferences>
    <externalReference r:id="rId11"/>
  </externalReferences>
  <definedNames>
    <definedName name="_xlnm.Print_Titles" localSheetId="0">'第16表'!$1:$4</definedName>
    <definedName name="_xlnm.Print_Titles" localSheetId="1">'第17表'!$1:$4</definedName>
    <definedName name="_xlnm.Print_Titles" localSheetId="3">'第21表'!$1:$3</definedName>
    <definedName name="_xlnm.Print_Titles" localSheetId="4">'第22表'!$1:$4</definedName>
    <definedName name="_xlnm.Print_Titles" localSheetId="5">'第23表'!$1:$4</definedName>
    <definedName name="_xlnm.Print_Titles" localSheetId="6">'第24表'!$1:$5</definedName>
    <definedName name="_xlnm.Print_Titles" localSheetId="7">'第25表'!$1:$6</definedName>
  </definedNames>
  <calcPr fullCalcOnLoad="1"/>
</workbook>
</file>

<file path=xl/comments6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第12表を転記すること</t>
        </r>
      </text>
    </comment>
  </commentList>
</comments>
</file>

<file path=xl/comments7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216
｢職名別教員数(兼務者)｣</t>
        </r>
      </text>
    </comment>
  </commentList>
</comments>
</file>

<file path=xl/sharedStrings.xml><?xml version="1.0" encoding="utf-8"?>
<sst xmlns="http://schemas.openxmlformats.org/spreadsheetml/2006/main" count="575" uniqueCount="232">
  <si>
    <t>国 立 (参考)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</si>
  <si>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</si>
  <si>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</si>
  <si>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</si>
  <si>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</si>
  <si>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</si>
  <si>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</si>
  <si>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</si>
  <si>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</si>
  <si>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</si>
  <si>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</si>
  <si>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</si>
  <si>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</si>
  <si>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</si>
  <si>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</si>
  <si>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</si>
  <si>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</si>
  <si>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</si>
  <si>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</si>
  <si>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</si>
  <si>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</si>
  <si>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</si>
  <si>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</si>
  <si>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</si>
  <si>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</si>
  <si>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</si>
  <si>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</si>
  <si>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</si>
  <si>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</si>
  <si>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</si>
  <si>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</si>
  <si>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</si>
  <si>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</si>
  <si>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</si>
  <si>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</si>
  <si>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</si>
  <si>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</si>
  <si>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</si>
  <si>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</si>
  <si>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</si>
  <si>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</si>
  <si>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</si>
  <si>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</si>
  <si>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</si>
  <si>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</si>
  <si>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私立</t>
  </si>
  <si>
    <t>公立</t>
  </si>
  <si>
    <t>平成29年度</t>
  </si>
  <si>
    <r>
      <t>平成28</t>
    </r>
    <r>
      <rPr>
        <sz val="9"/>
        <rFont val="ＭＳ 明朝"/>
        <family val="1"/>
      </rPr>
      <t>年度</t>
    </r>
  </si>
  <si>
    <t>３ 個 学 年</t>
  </si>
  <si>
    <t>２ 個 学 年</t>
  </si>
  <si>
    <t>３ 学 年</t>
  </si>
  <si>
    <t>２ 学 年</t>
  </si>
  <si>
    <t>１ 学 年</t>
  </si>
  <si>
    <t>特別支援学級</t>
  </si>
  <si>
    <t>複　 式　 学　 級</t>
  </si>
  <si>
    <t>単　　式　　学　　級</t>
  </si>
  <si>
    <t>計</t>
  </si>
  <si>
    <t>市町村別</t>
  </si>
  <si>
    <t>第17表　学級編制方式別生徒数〔中学校〕</t>
  </si>
  <si>
    <t>平成29年度</t>
  </si>
  <si>
    <r>
      <t>平成28</t>
    </r>
    <r>
      <rPr>
        <sz val="9"/>
        <rFont val="ＭＳ 明朝"/>
        <family val="1"/>
      </rPr>
      <t>年度</t>
    </r>
  </si>
  <si>
    <t>50人以上</t>
  </si>
  <si>
    <t>49人</t>
  </si>
  <si>
    <t>48人</t>
  </si>
  <si>
    <t>47人</t>
  </si>
  <si>
    <t>46人</t>
  </si>
  <si>
    <t>41～45人</t>
  </si>
  <si>
    <t>36～40人</t>
  </si>
  <si>
    <t>31～35人</t>
  </si>
  <si>
    <t>26～30人</t>
  </si>
  <si>
    <t>21～25人</t>
  </si>
  <si>
    <t>13～20人</t>
  </si>
  <si>
    <t>8～12人</t>
  </si>
  <si>
    <t>7人以下</t>
  </si>
  <si>
    <t>市町村別</t>
  </si>
  <si>
    <t>(学級)</t>
  </si>
  <si>
    <t>第21表　収容人員別学級数〔中学校〕</t>
  </si>
  <si>
    <t>(注)「義務教育学校」及び「中等教育学校」の在学者を含まない。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</si>
  <si>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</si>
  <si>
    <t>女</t>
  </si>
  <si>
    <t>男</t>
  </si>
  <si>
    <t>３　学　年</t>
  </si>
  <si>
    <t>２　学　年</t>
  </si>
  <si>
    <t>１　学　年</t>
  </si>
  <si>
    <t>第22表　学年別生徒数〔中学校〕</t>
  </si>
  <si>
    <t>帰国生徒数
(前年度間)</t>
  </si>
  <si>
    <r>
      <t>外国</t>
    </r>
    <r>
      <rPr>
        <sz val="9"/>
        <rFont val="ＭＳ 明朝"/>
        <family val="1"/>
      </rPr>
      <t>人
生徒数</t>
    </r>
  </si>
  <si>
    <r>
      <t>生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徒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数</t>
    </r>
  </si>
  <si>
    <t>第23表　外国人生徒数及び帰国生徒数〔中学校〕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</si>
  <si>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</si>
  <si>
    <t>講　　師</t>
  </si>
  <si>
    <t>栄養教諭</t>
  </si>
  <si>
    <t>養護助教諭</t>
  </si>
  <si>
    <t>養護教諭</t>
  </si>
  <si>
    <t>助 教 諭</t>
  </si>
  <si>
    <t>教　　諭</t>
  </si>
  <si>
    <t>指導教諭</t>
  </si>
  <si>
    <t>主幹教諭</t>
  </si>
  <si>
    <t>教　　頭</t>
  </si>
  <si>
    <t>副 校 長</t>
  </si>
  <si>
    <t>校　　長</t>
  </si>
  <si>
    <t>計</t>
  </si>
  <si>
    <t>兼　務　者</t>
  </si>
  <si>
    <t>本　　　　　　　　　　務　　　　　　　　　　　　　者</t>
  </si>
  <si>
    <t>(人)</t>
  </si>
  <si>
    <t>第24表　教　員　数〔中学校〕</t>
  </si>
  <si>
    <t>そ　の　他</t>
  </si>
  <si>
    <t>調 理 従 事 員</t>
  </si>
  <si>
    <t>(看 護 師 等)</t>
  </si>
  <si>
    <t>事　　務　　員</t>
  </si>
  <si>
    <t>（法令に定める条件を満たさない者）</t>
  </si>
  <si>
    <t>警　備　員</t>
  </si>
  <si>
    <t>用　務　員</t>
  </si>
  <si>
    <t>学　校　給　食</t>
  </si>
  <si>
    <t>学校栄養職員</t>
  </si>
  <si>
    <t>養　護　職　員</t>
  </si>
  <si>
    <t>学 校 図 書 館</t>
  </si>
  <si>
    <t>事　務　職　員</t>
  </si>
  <si>
    <t>市町村費支弁の教員</t>
  </si>
  <si>
    <t>学校栄養職員</t>
  </si>
  <si>
    <t>そ　　　　の　　　　他　　　　の　　　　者</t>
  </si>
  <si>
    <t>負担法による者(公立のみ)</t>
  </si>
  <si>
    <t>第25表　職　員　数 (本務者)〔中学校〕</t>
  </si>
  <si>
    <t>第18表　学級数別学校数〔中学校〕</t>
  </si>
  <si>
    <t>(校)</t>
  </si>
  <si>
    <t>年度</t>
  </si>
  <si>
    <t>１学級</t>
  </si>
  <si>
    <t>２学級</t>
  </si>
  <si>
    <t>３学級</t>
  </si>
  <si>
    <t>４学級</t>
  </si>
  <si>
    <t>５学級</t>
  </si>
  <si>
    <t>６学級</t>
  </si>
  <si>
    <t>７学級</t>
  </si>
  <si>
    <t>８学級</t>
  </si>
  <si>
    <t>９学級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</si>
  <si>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</si>
  <si>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</si>
  <si>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</si>
  <si>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</si>
  <si>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</si>
  <si>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</si>
  <si>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</si>
  <si>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</si>
  <si>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</si>
  <si>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</si>
  <si>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</si>
  <si>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</si>
  <si>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</si>
  <si>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</si>
  <si>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</si>
  <si>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25～30
学　級</t>
  </si>
  <si>
    <t>31～36
学　級</t>
  </si>
  <si>
    <t>37～42
学　級</t>
  </si>
  <si>
    <t>43学級
以　上</t>
  </si>
  <si>
    <r>
      <t>平成28</t>
    </r>
    <r>
      <rPr>
        <sz val="9"/>
        <rFont val="ＭＳ 明朝"/>
        <family val="1"/>
      </rPr>
      <t>年度</t>
    </r>
  </si>
  <si>
    <t>平成29年度</t>
  </si>
  <si>
    <t>公　　立</t>
  </si>
  <si>
    <t>私　　立</t>
  </si>
  <si>
    <t>国 立 (参考)</t>
  </si>
  <si>
    <t>第19表　生徒数別学校数〔中学校〕</t>
  </si>
  <si>
    <t>計</t>
  </si>
  <si>
    <t>１～ 49人</t>
  </si>
  <si>
    <t>50～99人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</si>
  <si>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</si>
  <si>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</si>
  <si>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</si>
  <si>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</si>
  <si>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</si>
  <si>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</si>
  <si>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</si>
  <si>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</si>
  <si>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</si>
  <si>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</si>
  <si>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</si>
  <si>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
1,099人</t>
  </si>
  <si>
    <t>1,100～
1,199人</t>
  </si>
  <si>
    <t>1,200人
以　 上</t>
  </si>
  <si>
    <t>公　　立</t>
  </si>
  <si>
    <t>私　　立</t>
  </si>
  <si>
    <t>第20表　編制方式別学級数〔中学校〕</t>
  </si>
  <si>
    <t>単　　　式　　　学　　　級</t>
  </si>
  <si>
    <t>複　　式　　学　　級</t>
  </si>
  <si>
    <t>特　　　別　　　支　　　援　　　学　　　級</t>
  </si>
  <si>
    <t>１学年</t>
  </si>
  <si>
    <t>２学年</t>
  </si>
  <si>
    <t>３学年</t>
  </si>
  <si>
    <t>２個学年</t>
  </si>
  <si>
    <t>３個学年</t>
  </si>
  <si>
    <t>知的障害</t>
  </si>
  <si>
    <t>肢　体
不自由</t>
  </si>
  <si>
    <t>病弱・
身体虚弱</t>
  </si>
  <si>
    <t>弱　視</t>
  </si>
  <si>
    <t>難　聴</t>
  </si>
  <si>
    <t>言語障害</t>
  </si>
  <si>
    <t>情緒障害</t>
  </si>
  <si>
    <t>第16表　学校数，学級数，生徒数及び教職員数〔中学校〕</t>
  </si>
  <si>
    <t>市町村別</t>
  </si>
  <si>
    <t>学 校 数
(校)</t>
  </si>
  <si>
    <t>学 級 数
(学級)</t>
  </si>
  <si>
    <t>生　　 徒　　 数　(人)</t>
  </si>
  <si>
    <t>教 員 数 (本 務 者)　(人)</t>
  </si>
  <si>
    <t>職 員 数
(本務者)
(人)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</si>
  <si>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</si>
  <si>
    <t>平成29年度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</si>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</sst>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0;&quot;-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3"/>
      <name val="ＭＳ 明朝"/>
      <family val="1"/>
    </font>
    <font>
      <sz val="13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181" fontId="29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38" fontId="18" fillId="0" borderId="0" applyFill="0" applyBorder="0" applyProtection="0">
      <alignment vertical="center"/>
    </xf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7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5" fillId="0" borderId="0">
      <alignment/>
      <protection/>
    </xf>
    <xf numFmtId="0" fontId="18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8" fillId="34" borderId="0" applyNumberFormat="0" applyBorder="0" applyAlignment="0" applyProtection="0"/>
  </cellStyleXfs>
  <cellXfs count="458">
    <xf numFmtId="0" fontId="0" fillId="0" borderId="0" xfId="0" applyFont="1" applyAlignment="1">
      <alignment vertical="center"/>
    </xf>
    <xf numFmtId="0" fontId="18" fillId="0" borderId="0" xfId="99" applyFill="1" applyAlignment="1" applyProtection="1">
      <alignment vertical="center"/>
      <protection locked="0"/>
    </xf>
    <xf numFmtId="38" fontId="0" fillId="0" borderId="0" xfId="67" applyFont="1" applyFill="1" applyAlignment="1" applyProtection="1">
      <alignment vertical="center"/>
      <protection locked="0"/>
    </xf>
    <xf numFmtId="0" fontId="18" fillId="0" borderId="0" xfId="99" applyFill="1" applyAlignment="1" applyProtection="1">
      <alignment horizontal="distributed" vertical="center"/>
      <protection locked="0"/>
    </xf>
    <xf numFmtId="41" fontId="0" fillId="0" borderId="13" xfId="67" applyNumberFormat="1" applyFont="1" applyFill="1" applyBorder="1" applyAlignment="1" applyProtection="1">
      <alignment vertical="center"/>
      <protection locked="0"/>
    </xf>
    <xf numFmtId="41" fontId="18" fillId="0" borderId="13" xfId="67" applyNumberFormat="1" applyFont="1" applyFill="1" applyBorder="1" applyAlignment="1" applyProtection="1">
      <alignment vertical="center"/>
      <protection/>
    </xf>
    <xf numFmtId="0" fontId="18" fillId="0" borderId="14" xfId="99" applyFill="1" applyBorder="1" applyAlignment="1" applyProtection="1">
      <alignment vertical="center"/>
      <protection locked="0"/>
    </xf>
    <xf numFmtId="0" fontId="18" fillId="0" borderId="13" xfId="99" applyFill="1" applyBorder="1" applyAlignment="1" applyProtection="1">
      <alignment vertical="center"/>
      <protection locked="0"/>
    </xf>
    <xf numFmtId="41" fontId="21" fillId="0" borderId="0" xfId="67" applyNumberFormat="1" applyFont="1" applyFill="1" applyAlignment="1" applyProtection="1">
      <alignment vertical="center"/>
      <protection locked="0"/>
    </xf>
    <xf numFmtId="176" fontId="21" fillId="0" borderId="0" xfId="102" applyNumberFormat="1" applyFont="1" applyFill="1" applyAlignment="1">
      <alignment vertical="center" shrinkToFit="1"/>
      <protection/>
    </xf>
    <xf numFmtId="0" fontId="18" fillId="0" borderId="15" xfId="99" applyFill="1" applyBorder="1" applyAlignment="1" applyProtection="1">
      <alignment vertical="center"/>
      <protection locked="0"/>
    </xf>
    <xf numFmtId="0" fontId="21" fillId="0" borderId="0" xfId="99" applyFont="1" applyFill="1" applyBorder="1" applyAlignment="1" applyProtection="1">
      <alignment horizontal="distributed" vertical="center"/>
      <protection locked="0"/>
    </xf>
    <xf numFmtId="0" fontId="18" fillId="0" borderId="0" xfId="99" applyFill="1" applyBorder="1" applyAlignment="1" applyProtection="1">
      <alignment vertical="center"/>
      <protection locked="0"/>
    </xf>
    <xf numFmtId="41" fontId="18" fillId="0" borderId="0" xfId="67" applyNumberFormat="1" applyFont="1" applyFill="1" applyAlignment="1" applyProtection="1">
      <alignment vertical="center"/>
      <protection locked="0"/>
    </xf>
    <xf numFmtId="41" fontId="18" fillId="0" borderId="0" xfId="67" applyNumberFormat="1" applyFont="1" applyFill="1" applyAlignment="1" applyProtection="1">
      <alignment vertical="center"/>
      <protection/>
    </xf>
    <xf numFmtId="0" fontId="18" fillId="0" borderId="0" xfId="99" applyFont="1" applyFill="1" applyBorder="1" applyAlignment="1" applyProtection="1">
      <alignment horizontal="distributed" vertical="center"/>
      <protection locked="0"/>
    </xf>
    <xf numFmtId="0" fontId="21" fillId="0" borderId="0" xfId="99" applyFont="1" applyFill="1" applyAlignment="1" applyProtection="1">
      <alignment vertical="center"/>
      <protection locked="0"/>
    </xf>
    <xf numFmtId="176" fontId="18" fillId="0" borderId="0" xfId="99" applyNumberFormat="1" applyFont="1" applyFill="1" applyAlignment="1" applyProtection="1">
      <alignment vertical="center"/>
      <protection locked="0"/>
    </xf>
    <xf numFmtId="41" fontId="18" fillId="0" borderId="0" xfId="90" applyNumberFormat="1" applyFont="1" applyFill="1" applyAlignment="1">
      <alignment vertical="center" shrinkToFit="1"/>
      <protection/>
    </xf>
    <xf numFmtId="176" fontId="18" fillId="0" borderId="0" xfId="90" applyNumberFormat="1" applyFont="1" applyFill="1" applyAlignment="1">
      <alignment vertical="center" shrinkToFit="1"/>
      <protection/>
    </xf>
    <xf numFmtId="0" fontId="21" fillId="0" borderId="15" xfId="99" applyFont="1" applyFill="1" applyBorder="1" applyAlignment="1" applyProtection="1">
      <alignment vertical="center"/>
      <protection locked="0"/>
    </xf>
    <xf numFmtId="0" fontId="21" fillId="0" borderId="0" xfId="99" applyFont="1" applyFill="1" applyBorder="1" applyAlignment="1" applyProtection="1">
      <alignment vertical="center"/>
      <protection locked="0"/>
    </xf>
    <xf numFmtId="0" fontId="18" fillId="0" borderId="15" xfId="99" applyFill="1" applyBorder="1" applyAlignment="1" applyProtection="1" quotePrefix="1">
      <alignment horizontal="left" vertical="center"/>
      <protection locked="0"/>
    </xf>
    <xf numFmtId="0" fontId="18" fillId="0" borderId="0" xfId="99" applyFont="1" applyFill="1" applyBorder="1" applyAlignment="1" applyProtection="1">
      <alignment horizontal="center" vertical="center" shrinkToFit="1"/>
      <protection locked="0"/>
    </xf>
    <xf numFmtId="0" fontId="18" fillId="0" borderId="0" xfId="99" applyFont="1" applyFill="1" applyAlignment="1" applyProtection="1">
      <alignment vertical="center"/>
      <protection locked="0"/>
    </xf>
    <xf numFmtId="0" fontId="18" fillId="0" borderId="15" xfId="99" applyFont="1" applyFill="1" applyBorder="1" applyAlignment="1" applyProtection="1">
      <alignment vertical="center"/>
      <protection locked="0"/>
    </xf>
    <xf numFmtId="0" fontId="18" fillId="0" borderId="0" xfId="99" applyFont="1" applyFill="1" applyBorder="1" applyAlignment="1" applyProtection="1">
      <alignment vertical="center"/>
      <protection locked="0"/>
    </xf>
    <xf numFmtId="176" fontId="18" fillId="0" borderId="0" xfId="67" applyNumberFormat="1" applyFont="1" applyFill="1" applyAlignment="1" applyProtection="1">
      <alignment vertical="center"/>
      <protection locked="0"/>
    </xf>
    <xf numFmtId="0" fontId="18" fillId="0" borderId="0" xfId="99" applyFill="1" applyBorder="1" applyAlignment="1" applyProtection="1">
      <alignment horizontal="distributed" vertical="center"/>
      <protection locked="0"/>
    </xf>
    <xf numFmtId="0" fontId="0" fillId="0" borderId="0" xfId="99" applyFont="1" applyFill="1" applyBorder="1" applyAlignment="1" applyProtection="1">
      <alignment horizontal="distributed" vertical="center"/>
      <protection locked="0"/>
    </xf>
    <xf numFmtId="177" fontId="21" fillId="0" borderId="0" xfId="67" applyNumberFormat="1" applyFont="1" applyFill="1" applyBorder="1" applyAlignment="1" applyProtection="1">
      <alignment vertical="center"/>
      <protection locked="0"/>
    </xf>
    <xf numFmtId="41" fontId="21" fillId="0" borderId="0" xfId="67" applyNumberFormat="1" applyFont="1" applyFill="1" applyBorder="1" applyAlignment="1" applyProtection="1">
      <alignment vertical="center"/>
      <protection locked="0"/>
    </xf>
    <xf numFmtId="0" fontId="18" fillId="0" borderId="16" xfId="99" applyFill="1" applyBorder="1" applyAlignment="1" applyProtection="1">
      <alignment vertical="center"/>
      <protection locked="0"/>
    </xf>
    <xf numFmtId="0" fontId="18" fillId="0" borderId="17" xfId="99" applyFill="1" applyBorder="1" applyAlignment="1" applyProtection="1">
      <alignment horizontal="distributed" vertical="center"/>
      <protection locked="0"/>
    </xf>
    <xf numFmtId="0" fontId="18" fillId="0" borderId="17" xfId="99" applyFill="1" applyBorder="1" applyAlignment="1" applyProtection="1">
      <alignment vertical="center"/>
      <protection locked="0"/>
    </xf>
    <xf numFmtId="0" fontId="18" fillId="0" borderId="0" xfId="99" applyFill="1" applyAlignment="1" applyProtection="1">
      <alignment horizontal="center" vertical="center"/>
      <protection locked="0"/>
    </xf>
    <xf numFmtId="38" fontId="0" fillId="0" borderId="18" xfId="67" applyFont="1" applyFill="1" applyBorder="1" applyAlignment="1" applyProtection="1">
      <alignment horizontal="center" vertical="center" wrapText="1"/>
      <protection locked="0"/>
    </xf>
    <xf numFmtId="38" fontId="0" fillId="0" borderId="3" xfId="67" applyFont="1" applyFill="1" applyBorder="1" applyAlignment="1" applyProtection="1">
      <alignment horizontal="center" vertical="center"/>
      <protection locked="0"/>
    </xf>
    <xf numFmtId="38" fontId="18" fillId="0" borderId="19" xfId="67" applyFont="1" applyFill="1" applyBorder="1" applyAlignment="1" applyProtection="1">
      <alignment horizontal="center" vertical="center"/>
      <protection locked="0"/>
    </xf>
    <xf numFmtId="0" fontId="18" fillId="0" borderId="14" xfId="99" applyFill="1" applyBorder="1" applyAlignment="1" applyProtection="1">
      <alignment horizontal="center" vertical="center"/>
      <protection locked="0"/>
    </xf>
    <xf numFmtId="0" fontId="18" fillId="0" borderId="13" xfId="99" applyFill="1" applyBorder="1" applyAlignment="1" applyProtection="1">
      <alignment horizontal="distributed" vertical="center"/>
      <protection locked="0"/>
    </xf>
    <xf numFmtId="0" fontId="18" fillId="0" borderId="13" xfId="99" applyFill="1" applyBorder="1" applyAlignment="1" applyProtection="1">
      <alignment horizontal="center" vertical="center"/>
      <protection locked="0"/>
    </xf>
    <xf numFmtId="38" fontId="0" fillId="0" borderId="20" xfId="67" applyFont="1" applyFill="1" applyBorder="1" applyAlignment="1" applyProtection="1">
      <alignment horizontal="center" vertical="center" wrapText="1"/>
      <protection locked="0"/>
    </xf>
    <xf numFmtId="38" fontId="0" fillId="0" borderId="16" xfId="67" applyFont="1" applyFill="1" applyBorder="1" applyAlignment="1" applyProtection="1">
      <alignment horizontal="center" vertical="center"/>
      <protection locked="0"/>
    </xf>
    <xf numFmtId="38" fontId="0" fillId="0" borderId="20" xfId="67" applyFont="1" applyFill="1" applyBorder="1" applyAlignment="1" applyProtection="1">
      <alignment horizontal="center" vertical="center"/>
      <protection locked="0"/>
    </xf>
    <xf numFmtId="38" fontId="0" fillId="0" borderId="21" xfId="67" applyFont="1" applyFill="1" applyBorder="1" applyAlignment="1" applyProtection="1">
      <alignment horizontal="center" vertical="center"/>
      <protection locked="0"/>
    </xf>
    <xf numFmtId="38" fontId="0" fillId="0" borderId="2" xfId="67" applyFont="1" applyFill="1" applyBorder="1" applyAlignment="1" applyProtection="1">
      <alignment horizontal="center" vertical="center"/>
      <protection locked="0"/>
    </xf>
    <xf numFmtId="38" fontId="0" fillId="0" borderId="22" xfId="67" applyFont="1" applyFill="1" applyBorder="1" applyAlignment="1" applyProtection="1">
      <alignment horizontal="center" vertical="center"/>
      <protection locked="0"/>
    </xf>
    <xf numFmtId="38" fontId="18" fillId="0" borderId="23" xfId="67" applyFont="1" applyFill="1" applyBorder="1" applyAlignment="1" applyProtection="1">
      <alignment horizontal="center" vertical="center"/>
      <protection locked="0"/>
    </xf>
    <xf numFmtId="0" fontId="18" fillId="0" borderId="16" xfId="99" applyFill="1" applyBorder="1" applyAlignment="1" applyProtection="1">
      <alignment horizontal="center" vertical="center"/>
      <protection locked="0"/>
    </xf>
    <xf numFmtId="0" fontId="18" fillId="0" borderId="17" xfId="99" applyFill="1" applyBorder="1" applyAlignment="1" applyProtection="1">
      <alignment horizontal="distributed" vertical="center"/>
      <protection locked="0"/>
    </xf>
    <xf numFmtId="0" fontId="23" fillId="0" borderId="0" xfId="99" applyFont="1" applyFill="1" applyAlignment="1" applyProtection="1">
      <alignment vertical="center"/>
      <protection locked="0"/>
    </xf>
    <xf numFmtId="38" fontId="23" fillId="0" borderId="0" xfId="67" applyFont="1" applyFill="1" applyAlignment="1" applyProtection="1">
      <alignment vertical="center"/>
      <protection locked="0"/>
    </xf>
    <xf numFmtId="0" fontId="18" fillId="0" borderId="0" xfId="90" applyFill="1" applyAlignment="1" applyProtection="1">
      <alignment vertical="center"/>
      <protection locked="0"/>
    </xf>
    <xf numFmtId="0" fontId="18" fillId="0" borderId="0" xfId="90" applyFill="1" applyAlignment="1" applyProtection="1">
      <alignment horizontal="distributed" vertical="center"/>
      <protection locked="0"/>
    </xf>
    <xf numFmtId="0" fontId="18" fillId="0" borderId="13" xfId="90" applyFill="1" applyBorder="1" applyAlignment="1" applyProtection="1">
      <alignment vertical="center"/>
      <protection locked="0"/>
    </xf>
    <xf numFmtId="0" fontId="18" fillId="0" borderId="13" xfId="90" applyFill="1" applyBorder="1" applyAlignment="1" applyProtection="1">
      <alignment horizontal="distributed" vertical="center"/>
      <protection/>
    </xf>
    <xf numFmtId="0" fontId="18" fillId="0" borderId="18" xfId="90" applyFill="1" applyBorder="1" applyAlignment="1" applyProtection="1">
      <alignment vertical="center"/>
      <protection locked="0"/>
    </xf>
    <xf numFmtId="41" fontId="0" fillId="0" borderId="13" xfId="67" applyNumberFormat="1" applyFont="1" applyFill="1" applyBorder="1" applyAlignment="1" applyProtection="1">
      <alignment horizontal="right" vertical="center"/>
      <protection/>
    </xf>
    <xf numFmtId="0" fontId="18" fillId="0" borderId="14" xfId="90" applyFill="1" applyBorder="1" applyAlignment="1" applyProtection="1">
      <alignment vertical="center"/>
      <protection locked="0"/>
    </xf>
    <xf numFmtId="0" fontId="18" fillId="0" borderId="0" xfId="90" applyFill="1" applyBorder="1" applyAlignment="1" applyProtection="1">
      <alignment vertical="center"/>
      <protection locked="0"/>
    </xf>
    <xf numFmtId="0" fontId="21" fillId="0" borderId="0" xfId="90" applyFont="1" applyFill="1" applyBorder="1" applyAlignment="1" applyProtection="1">
      <alignment horizontal="distributed" vertical="center"/>
      <protection/>
    </xf>
    <xf numFmtId="0" fontId="21" fillId="0" borderId="24" xfId="90" applyFont="1" applyFill="1" applyBorder="1" applyAlignment="1" applyProtection="1">
      <alignment vertical="center"/>
      <protection locked="0"/>
    </xf>
    <xf numFmtId="41" fontId="21" fillId="0" borderId="0" xfId="101" applyNumberFormat="1" applyFont="1" applyFill="1" applyAlignment="1">
      <alignment horizontal="right" vertical="center" shrinkToFit="1"/>
      <protection/>
    </xf>
    <xf numFmtId="0" fontId="18" fillId="0" borderId="15" xfId="90" applyFill="1" applyBorder="1" applyAlignment="1" applyProtection="1">
      <alignment vertical="center"/>
      <protection locked="0"/>
    </xf>
    <xf numFmtId="0" fontId="21" fillId="0" borderId="0" xfId="90" applyFont="1" applyFill="1" applyBorder="1" applyAlignment="1" applyProtection="1">
      <alignment horizontal="distributed" vertical="center"/>
      <protection locked="0"/>
    </xf>
    <xf numFmtId="0" fontId="18" fillId="0" borderId="0" xfId="90" applyFill="1" applyBorder="1" applyAlignment="1" applyProtection="1">
      <alignment horizontal="distributed" vertical="center"/>
      <protection/>
    </xf>
    <xf numFmtId="0" fontId="18" fillId="0" borderId="24" xfId="90" applyFill="1" applyBorder="1" applyAlignment="1" applyProtection="1">
      <alignment vertical="center"/>
      <protection locked="0"/>
    </xf>
    <xf numFmtId="176" fontId="18" fillId="0" borderId="0" xfId="67" applyNumberFormat="1" applyFont="1" applyFill="1" applyAlignment="1" applyProtection="1">
      <alignment horizontal="right" vertical="center"/>
      <protection locked="0"/>
    </xf>
    <xf numFmtId="41" fontId="18" fillId="0" borderId="0" xfId="67" applyNumberFormat="1" applyFont="1" applyFill="1" applyAlignment="1" applyProtection="1">
      <alignment horizontal="right" vertical="center"/>
      <protection locked="0"/>
    </xf>
    <xf numFmtId="41" fontId="18" fillId="0" borderId="0" xfId="67" applyNumberFormat="1" applyFont="1" applyFill="1" applyBorder="1" applyAlignment="1" applyProtection="1">
      <alignment horizontal="right" vertical="center"/>
      <protection/>
    </xf>
    <xf numFmtId="0" fontId="37" fillId="0" borderId="0" xfId="90" applyFont="1" applyFill="1" applyBorder="1" applyAlignment="1" applyProtection="1">
      <alignment horizontal="distributed" vertical="center"/>
      <protection locked="0"/>
    </xf>
    <xf numFmtId="0" fontId="21" fillId="0" borderId="0" xfId="90" applyFont="1" applyFill="1" applyAlignment="1" applyProtection="1">
      <alignment vertical="center"/>
      <protection locked="0"/>
    </xf>
    <xf numFmtId="0" fontId="21" fillId="0" borderId="0" xfId="90" applyFont="1" applyFill="1" applyBorder="1" applyAlignment="1" applyProtection="1">
      <alignment vertical="center"/>
      <protection locked="0"/>
    </xf>
    <xf numFmtId="0" fontId="18" fillId="0" borderId="0" xfId="90" applyFont="1" applyFill="1" applyBorder="1" applyAlignment="1" applyProtection="1">
      <alignment horizontal="distributed" vertical="center"/>
      <protection/>
    </xf>
    <xf numFmtId="0" fontId="21" fillId="0" borderId="15" xfId="90" applyFont="1" applyFill="1" applyBorder="1" applyAlignment="1" applyProtection="1">
      <alignment vertical="center"/>
      <protection locked="0"/>
    </xf>
    <xf numFmtId="0" fontId="18" fillId="0" borderId="0" xfId="90" applyFont="1" applyFill="1" applyBorder="1" applyAlignment="1" applyProtection="1">
      <alignment horizontal="distributed" vertical="center"/>
      <protection locked="0"/>
    </xf>
    <xf numFmtId="0" fontId="18" fillId="0" borderId="0" xfId="90" applyFill="1" applyBorder="1" applyAlignment="1" applyProtection="1" quotePrefix="1">
      <alignment horizontal="left" vertical="center"/>
      <protection locked="0"/>
    </xf>
    <xf numFmtId="0" fontId="18" fillId="0" borderId="0" xfId="90" applyFill="1" applyBorder="1" applyAlignment="1" applyProtection="1" quotePrefix="1">
      <alignment horizontal="distributed" vertical="center"/>
      <protection/>
    </xf>
    <xf numFmtId="0" fontId="18" fillId="0" borderId="15" xfId="90" applyFill="1" applyBorder="1" applyAlignment="1" applyProtection="1" quotePrefix="1">
      <alignment horizontal="left" vertical="center"/>
      <protection locked="0"/>
    </xf>
    <xf numFmtId="0" fontId="18" fillId="0" borderId="0" xfId="90" applyFill="1" applyBorder="1" applyAlignment="1" applyProtection="1">
      <alignment horizontal="center" vertical="center" shrinkToFit="1"/>
      <protection/>
    </xf>
    <xf numFmtId="0" fontId="18" fillId="0" borderId="0" xfId="90" applyFont="1" applyFill="1" applyBorder="1" applyAlignment="1" applyProtection="1">
      <alignment horizontal="center" vertical="center" shrinkToFit="1"/>
      <protection locked="0"/>
    </xf>
    <xf numFmtId="41" fontId="18" fillId="0" borderId="0" xfId="90" applyNumberFormat="1" applyFill="1" applyAlignment="1" applyProtection="1">
      <alignment vertical="center"/>
      <protection locked="0"/>
    </xf>
    <xf numFmtId="0" fontId="18" fillId="0" borderId="0" xfId="90" applyFill="1" applyBorder="1" applyAlignment="1" applyProtection="1">
      <alignment horizontal="distributed" vertical="center"/>
      <protection locked="0"/>
    </xf>
    <xf numFmtId="41" fontId="18" fillId="0" borderId="0" xfId="101" applyNumberFormat="1" applyFont="1" applyFill="1" applyAlignment="1">
      <alignment horizontal="right" vertical="center" shrinkToFit="1"/>
      <protection/>
    </xf>
    <xf numFmtId="41" fontId="18" fillId="0" borderId="0" xfId="67" applyNumberFormat="1" applyFont="1" applyFill="1" applyAlignment="1">
      <alignment horizontal="right" vertical="center"/>
    </xf>
    <xf numFmtId="0" fontId="18" fillId="0" borderId="15" xfId="90" applyFont="1" applyFill="1" applyBorder="1" applyAlignment="1" applyProtection="1">
      <alignment vertical="center"/>
      <protection locked="0"/>
    </xf>
    <xf numFmtId="0" fontId="0" fillId="0" borderId="0" xfId="90" applyFont="1" applyFill="1" applyBorder="1" applyAlignment="1" applyProtection="1">
      <alignment horizontal="distributed" vertical="center"/>
      <protection locked="0"/>
    </xf>
    <xf numFmtId="41" fontId="0" fillId="0" borderId="0" xfId="67" applyNumberFormat="1" applyFont="1" applyFill="1" applyBorder="1" applyAlignment="1" applyProtection="1">
      <alignment vertical="center"/>
      <protection locked="0"/>
    </xf>
    <xf numFmtId="0" fontId="18" fillId="0" borderId="0" xfId="90" applyFill="1" applyAlignment="1" applyProtection="1">
      <alignment horizontal="center" vertical="center"/>
      <protection locked="0"/>
    </xf>
    <xf numFmtId="0" fontId="18" fillId="0" borderId="2" xfId="90" applyFill="1" applyBorder="1" applyAlignment="1" applyProtection="1">
      <alignment vertical="center"/>
      <protection locked="0"/>
    </xf>
    <xf numFmtId="0" fontId="18" fillId="0" borderId="2" xfId="90" applyFill="1" applyBorder="1" applyAlignment="1" applyProtection="1">
      <alignment horizontal="distributed" vertical="center"/>
      <protection/>
    </xf>
    <xf numFmtId="0" fontId="18" fillId="0" borderId="22" xfId="90" applyFill="1" applyBorder="1" applyAlignment="1" applyProtection="1">
      <alignment horizontal="center" vertical="center"/>
      <protection locked="0"/>
    </xf>
    <xf numFmtId="38" fontId="0" fillId="0" borderId="3" xfId="67" applyFont="1" applyFill="1" applyBorder="1" applyAlignment="1" applyProtection="1" quotePrefix="1">
      <alignment horizontal="center" vertical="center"/>
      <protection locked="0"/>
    </xf>
    <xf numFmtId="0" fontId="18" fillId="0" borderId="21" xfId="90" applyFill="1" applyBorder="1" applyAlignment="1" applyProtection="1">
      <alignment vertical="center"/>
      <protection locked="0"/>
    </xf>
    <xf numFmtId="0" fontId="18" fillId="0" borderId="2" xfId="90" applyFill="1" applyBorder="1" applyAlignment="1" applyProtection="1">
      <alignment horizontal="distributed" vertical="center"/>
      <protection locked="0"/>
    </xf>
    <xf numFmtId="0" fontId="18" fillId="0" borderId="2" xfId="90" applyFill="1" applyBorder="1" applyAlignment="1" applyProtection="1">
      <alignment horizontal="center" vertical="center"/>
      <protection locked="0"/>
    </xf>
    <xf numFmtId="0" fontId="23" fillId="0" borderId="0" xfId="90" applyFont="1" applyFill="1" applyAlignment="1" applyProtection="1">
      <alignment vertical="center"/>
      <protection locked="0"/>
    </xf>
    <xf numFmtId="0" fontId="18" fillId="0" borderId="0" xfId="90" applyFont="1" applyFill="1" applyAlignment="1" applyProtection="1">
      <alignment horizontal="right"/>
      <protection locked="0"/>
    </xf>
    <xf numFmtId="0" fontId="38" fillId="0" borderId="0" xfId="90" applyFont="1" applyFill="1" applyAlignment="1" applyProtection="1">
      <alignment vertical="center"/>
      <protection locked="0"/>
    </xf>
    <xf numFmtId="41" fontId="21" fillId="0" borderId="0" xfId="67" applyNumberFormat="1" applyFont="1" applyFill="1" applyAlignment="1">
      <alignment vertical="center" shrinkToFit="1"/>
    </xf>
    <xf numFmtId="0" fontId="18" fillId="0" borderId="15" xfId="90" applyFont="1" applyFill="1" applyBorder="1" applyAlignment="1" applyProtection="1" quotePrefix="1">
      <alignment horizontal="left" vertical="center"/>
      <protection locked="0"/>
    </xf>
    <xf numFmtId="41" fontId="21" fillId="0" borderId="0" xfId="90" applyNumberFormat="1" applyFont="1" applyFill="1" applyAlignment="1" applyProtection="1">
      <alignment vertical="center"/>
      <protection locked="0"/>
    </xf>
    <xf numFmtId="38" fontId="0" fillId="0" borderId="22" xfId="67" applyFont="1" applyFill="1" applyBorder="1" applyAlignment="1" applyProtection="1">
      <alignment horizontal="center" vertical="center"/>
      <protection locked="0"/>
    </xf>
    <xf numFmtId="38" fontId="0" fillId="0" borderId="3" xfId="67" applyFont="1" applyFill="1" applyBorder="1" applyAlignment="1" applyProtection="1">
      <alignment horizontal="center" vertical="center"/>
      <protection locked="0"/>
    </xf>
    <xf numFmtId="0" fontId="18" fillId="0" borderId="14" xfId="90" applyFill="1" applyBorder="1" applyAlignment="1" applyProtection="1">
      <alignment horizontal="center" vertical="center"/>
      <protection locked="0"/>
    </xf>
    <xf numFmtId="0" fontId="18" fillId="0" borderId="13" xfId="90" applyFill="1" applyBorder="1" applyAlignment="1" applyProtection="1">
      <alignment horizontal="distributed" vertical="center"/>
      <protection locked="0"/>
    </xf>
    <xf numFmtId="38" fontId="0" fillId="0" borderId="22" xfId="67" applyFont="1" applyFill="1" applyBorder="1" applyAlignment="1" applyProtection="1">
      <alignment horizontal="centerContinuous" vertical="center"/>
      <protection locked="0"/>
    </xf>
    <xf numFmtId="38" fontId="0" fillId="0" borderId="3" xfId="67" applyFont="1" applyFill="1" applyBorder="1" applyAlignment="1" applyProtection="1">
      <alignment horizontal="centerContinuous" vertical="center"/>
      <protection locked="0"/>
    </xf>
    <xf numFmtId="38" fontId="18" fillId="0" borderId="3" xfId="67" applyFont="1" applyFill="1" applyBorder="1" applyAlignment="1" applyProtection="1">
      <alignment horizontal="centerContinuous" vertical="center"/>
      <protection locked="0"/>
    </xf>
    <xf numFmtId="0" fontId="18" fillId="0" borderId="16" xfId="90" applyFill="1" applyBorder="1" applyAlignment="1" applyProtection="1">
      <alignment horizontal="center" vertical="center"/>
      <protection locked="0"/>
    </xf>
    <xf numFmtId="0" fontId="18" fillId="0" borderId="17" xfId="90" applyFill="1" applyBorder="1" applyAlignment="1" applyProtection="1">
      <alignment horizontal="distributed" vertical="center"/>
      <protection locked="0"/>
    </xf>
    <xf numFmtId="0" fontId="18" fillId="0" borderId="17" xfId="90" applyFill="1" applyBorder="1" applyAlignment="1" applyProtection="1">
      <alignment vertical="center"/>
      <protection locked="0"/>
    </xf>
    <xf numFmtId="38" fontId="18" fillId="0" borderId="0" xfId="69" applyFill="1" applyAlignment="1" applyProtection="1">
      <alignment vertical="center"/>
      <protection locked="0"/>
    </xf>
    <xf numFmtId="38" fontId="18" fillId="0" borderId="0" xfId="69" applyFill="1" applyAlignment="1" applyProtection="1">
      <alignment horizontal="distributed" vertical="center"/>
      <protection locked="0"/>
    </xf>
    <xf numFmtId="41" fontId="18" fillId="0" borderId="13" xfId="69" applyNumberFormat="1" applyFill="1" applyBorder="1" applyAlignment="1" applyProtection="1">
      <alignment vertical="center"/>
      <protection locked="0"/>
    </xf>
    <xf numFmtId="41" fontId="18" fillId="0" borderId="13" xfId="69" applyNumberFormat="1" applyFill="1" applyBorder="1" applyAlignment="1" applyProtection="1">
      <alignment horizontal="right" vertical="center"/>
      <protection locked="0"/>
    </xf>
    <xf numFmtId="38" fontId="18" fillId="0" borderId="14" xfId="69" applyFill="1" applyBorder="1" applyAlignment="1" applyProtection="1">
      <alignment vertical="center"/>
      <protection locked="0"/>
    </xf>
    <xf numFmtId="41" fontId="21" fillId="0" borderId="0" xfId="71" applyNumberFormat="1" applyFont="1" applyFill="1" applyAlignment="1" applyProtection="1">
      <alignment vertical="center"/>
      <protection locked="0"/>
    </xf>
    <xf numFmtId="41" fontId="21" fillId="0" borderId="0" xfId="69" applyNumberFormat="1" applyFont="1" applyFill="1" applyAlignment="1" applyProtection="1">
      <alignment vertical="center"/>
      <protection locked="0"/>
    </xf>
    <xf numFmtId="38" fontId="18" fillId="0" borderId="15" xfId="69" applyFill="1" applyBorder="1" applyAlignment="1" applyProtection="1">
      <alignment vertical="center"/>
      <protection locked="0"/>
    </xf>
    <xf numFmtId="41" fontId="18" fillId="0" borderId="0" xfId="69" applyNumberFormat="1" applyFont="1" applyFill="1" applyAlignment="1" applyProtection="1">
      <alignment vertical="center"/>
      <protection locked="0"/>
    </xf>
    <xf numFmtId="41" fontId="18" fillId="0" borderId="0" xfId="69" applyNumberFormat="1" applyFill="1" applyBorder="1" applyAlignment="1" applyProtection="1">
      <alignment horizontal="right" vertical="center"/>
      <protection locked="0"/>
    </xf>
    <xf numFmtId="38" fontId="21" fillId="0" borderId="15" xfId="69" applyFont="1" applyFill="1" applyBorder="1" applyAlignment="1" applyProtection="1">
      <alignment vertical="center"/>
      <protection locked="0"/>
    </xf>
    <xf numFmtId="38" fontId="18" fillId="0" borderId="15" xfId="69" applyFill="1" applyBorder="1" applyAlignment="1" applyProtection="1" quotePrefix="1">
      <alignment horizontal="left" vertical="center"/>
      <protection locked="0"/>
    </xf>
    <xf numFmtId="38" fontId="0" fillId="0" borderId="15" xfId="69" applyFont="1" applyFill="1" applyBorder="1" applyAlignment="1" applyProtection="1">
      <alignment vertical="center"/>
      <protection locked="0"/>
    </xf>
    <xf numFmtId="41" fontId="18" fillId="0" borderId="0" xfId="69" applyNumberFormat="1" applyFill="1" applyAlignment="1" applyProtection="1">
      <alignment vertical="center"/>
      <protection locked="0"/>
    </xf>
    <xf numFmtId="38" fontId="18" fillId="0" borderId="0" xfId="69" applyFill="1" applyBorder="1" applyAlignment="1" applyProtection="1">
      <alignment horizontal="distributed" vertical="center"/>
      <protection locked="0"/>
    </xf>
    <xf numFmtId="41" fontId="21" fillId="0" borderId="0" xfId="103" applyNumberFormat="1" applyFont="1" applyFill="1" applyAlignment="1">
      <alignment vertical="center" shrinkToFit="1"/>
      <protection/>
    </xf>
    <xf numFmtId="41" fontId="21" fillId="0" borderId="0" xfId="69" applyNumberFormat="1" applyFont="1" applyFill="1" applyAlignment="1" applyProtection="1">
      <alignment vertical="center"/>
      <protection/>
    </xf>
    <xf numFmtId="38" fontId="21" fillId="0" borderId="0" xfId="69" applyFont="1" applyFill="1" applyBorder="1" applyAlignment="1" applyProtection="1">
      <alignment horizontal="distributed" vertical="center"/>
      <protection locked="0"/>
    </xf>
    <xf numFmtId="41" fontId="21" fillId="0" borderId="0" xfId="73" applyNumberFormat="1" applyFont="1" applyFill="1" applyAlignment="1">
      <alignment vertical="center" shrinkToFit="1"/>
    </xf>
    <xf numFmtId="41" fontId="18" fillId="0" borderId="0" xfId="69" applyNumberFormat="1" applyFont="1" applyFill="1" applyAlignment="1" applyProtection="1">
      <alignment vertical="center"/>
      <protection/>
    </xf>
    <xf numFmtId="38" fontId="18" fillId="0" borderId="15" xfId="69" applyFont="1" applyFill="1" applyBorder="1" applyAlignment="1" applyProtection="1">
      <alignment vertical="center"/>
      <protection locked="0"/>
    </xf>
    <xf numFmtId="38" fontId="0" fillId="0" borderId="0" xfId="69" applyFont="1" applyFill="1" applyBorder="1" applyAlignment="1" applyProtection="1">
      <alignment horizontal="distributed" vertical="center"/>
      <protection locked="0"/>
    </xf>
    <xf numFmtId="41" fontId="18" fillId="0" borderId="0" xfId="69" applyNumberFormat="1" applyFill="1" applyBorder="1" applyAlignment="1" applyProtection="1">
      <alignment vertical="center"/>
      <protection locked="0"/>
    </xf>
    <xf numFmtId="38" fontId="18" fillId="0" borderId="16" xfId="69" applyFill="1" applyBorder="1" applyAlignment="1" applyProtection="1">
      <alignment vertical="center"/>
      <protection locked="0"/>
    </xf>
    <xf numFmtId="38" fontId="18" fillId="0" borderId="17" xfId="69" applyFill="1" applyBorder="1" applyAlignment="1" applyProtection="1">
      <alignment horizontal="distributed" vertical="center"/>
      <protection locked="0"/>
    </xf>
    <xf numFmtId="38" fontId="0" fillId="0" borderId="18" xfId="69" applyFont="1" applyFill="1" applyBorder="1" applyAlignment="1" applyProtection="1">
      <alignment horizontal="center" vertical="center" wrapText="1"/>
      <protection locked="0"/>
    </xf>
    <xf numFmtId="38" fontId="0" fillId="0" borderId="19" xfId="69" applyFont="1" applyFill="1" applyBorder="1" applyAlignment="1" applyProtection="1">
      <alignment horizontal="distributed" vertical="center" wrapText="1"/>
      <protection locked="0"/>
    </xf>
    <xf numFmtId="38" fontId="18" fillId="0" borderId="3" xfId="69" applyFill="1" applyBorder="1" applyAlignment="1" applyProtection="1">
      <alignment horizontal="center" vertical="center"/>
      <protection locked="0"/>
    </xf>
    <xf numFmtId="38" fontId="18" fillId="0" borderId="14" xfId="69" applyFill="1" applyBorder="1" applyAlignment="1" applyProtection="1">
      <alignment horizontal="center" vertical="center" wrapText="1"/>
      <protection locked="0"/>
    </xf>
    <xf numFmtId="38" fontId="18" fillId="0" borderId="13" xfId="69" applyFill="1" applyBorder="1" applyAlignment="1" applyProtection="1">
      <alignment horizontal="distributed" vertical="center" wrapText="1"/>
      <protection locked="0"/>
    </xf>
    <xf numFmtId="0" fontId="18" fillId="0" borderId="13" xfId="90" applyFill="1" applyBorder="1" applyAlignment="1" applyProtection="1">
      <alignment horizontal="center" vertical="center"/>
      <protection locked="0"/>
    </xf>
    <xf numFmtId="38" fontId="0" fillId="0" borderId="20" xfId="69" applyFont="1" applyFill="1" applyBorder="1" applyAlignment="1" applyProtection="1">
      <alignment horizontal="center" vertical="center" wrapText="1"/>
      <protection locked="0"/>
    </xf>
    <xf numFmtId="38" fontId="0" fillId="0" borderId="23" xfId="69" applyFont="1" applyFill="1" applyBorder="1" applyAlignment="1" applyProtection="1">
      <alignment horizontal="distributed" vertical="center" wrapText="1"/>
      <protection locked="0"/>
    </xf>
    <xf numFmtId="38" fontId="18" fillId="0" borderId="3" xfId="69" applyFont="1" applyFill="1" applyBorder="1" applyAlignment="1" applyProtection="1">
      <alignment horizontal="center" vertical="center"/>
      <protection locked="0"/>
    </xf>
    <xf numFmtId="38" fontId="18" fillId="0" borderId="16" xfId="69" applyFill="1" applyBorder="1" applyAlignment="1" applyProtection="1">
      <alignment horizontal="center" vertical="center" wrapText="1"/>
      <protection locked="0"/>
    </xf>
    <xf numFmtId="38" fontId="18" fillId="0" borderId="17" xfId="69" applyFill="1" applyBorder="1" applyAlignment="1" applyProtection="1">
      <alignment horizontal="distributed" vertical="center" wrapText="1"/>
      <protection locked="0"/>
    </xf>
    <xf numFmtId="38" fontId="23" fillId="0" borderId="0" xfId="69" applyFont="1" applyFill="1" applyAlignment="1" applyProtection="1">
      <alignment vertical="center"/>
      <protection locked="0"/>
    </xf>
    <xf numFmtId="0" fontId="23" fillId="0" borderId="0" xfId="69" applyNumberFormat="1" applyFont="1" applyFill="1" applyAlignment="1" applyProtection="1">
      <alignment vertical="center"/>
      <protection locked="0"/>
    </xf>
    <xf numFmtId="0" fontId="18" fillId="0" borderId="0" xfId="84" applyFill="1" applyAlignment="1" applyProtection="1">
      <alignment vertical="center"/>
      <protection locked="0"/>
    </xf>
    <xf numFmtId="0" fontId="18" fillId="0" borderId="0" xfId="84" applyFill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>
      <alignment vertical="center"/>
      <protection locked="0"/>
    </xf>
    <xf numFmtId="0" fontId="18" fillId="0" borderId="13" xfId="84" applyFill="1" applyBorder="1" applyAlignment="1" applyProtection="1">
      <alignment horizontal="distributed" vertical="center"/>
      <protection/>
    </xf>
    <xf numFmtId="0" fontId="18" fillId="0" borderId="18" xfId="84" applyFill="1" applyBorder="1" applyAlignment="1" applyProtection="1">
      <alignment vertical="center"/>
      <protection locked="0"/>
    </xf>
    <xf numFmtId="41" fontId="18" fillId="0" borderId="13" xfId="84" applyNumberFormat="1" applyFill="1" applyBorder="1" applyAlignment="1" applyProtection="1">
      <alignment vertical="center"/>
      <protection locked="0"/>
    </xf>
    <xf numFmtId="41" fontId="18" fillId="0" borderId="13" xfId="84" applyNumberFormat="1" applyFill="1" applyBorder="1" applyProtection="1">
      <alignment vertical="center"/>
      <protection locked="0"/>
    </xf>
    <xf numFmtId="41" fontId="0" fillId="0" borderId="18" xfId="67" applyNumberFormat="1" applyFont="1" applyFill="1" applyBorder="1" applyAlignment="1" applyProtection="1">
      <alignment vertical="center"/>
      <protection/>
    </xf>
    <xf numFmtId="0" fontId="18" fillId="0" borderId="14" xfId="84" applyFill="1" applyBorder="1" applyAlignment="1" applyProtection="1">
      <alignment vertical="center"/>
      <protection locked="0"/>
    </xf>
    <xf numFmtId="0" fontId="18" fillId="0" borderId="13" xfId="84" applyFill="1" applyBorder="1" applyAlignment="1" applyProtection="1">
      <alignment vertical="center"/>
      <protection locked="0"/>
    </xf>
    <xf numFmtId="0" fontId="21" fillId="0" borderId="0" xfId="84" applyFont="1" applyFill="1" applyBorder="1" applyAlignment="1" applyProtection="1">
      <alignment horizontal="distributed" vertical="center"/>
      <protection/>
    </xf>
    <xf numFmtId="0" fontId="21" fillId="0" borderId="24" xfId="84" applyFont="1" applyFill="1" applyBorder="1" applyAlignment="1" applyProtection="1">
      <alignment vertical="center"/>
      <protection locked="0"/>
    </xf>
    <xf numFmtId="41" fontId="21" fillId="0" borderId="0" xfId="104" applyNumberFormat="1" applyFont="1" applyFill="1" applyAlignment="1">
      <alignment vertical="center" shrinkToFit="1"/>
      <protection/>
    </xf>
    <xf numFmtId="0" fontId="18" fillId="0" borderId="15" xfId="84" applyFill="1" applyBorder="1" applyAlignment="1" applyProtection="1">
      <alignment vertical="center"/>
      <protection locked="0"/>
    </xf>
    <xf numFmtId="0" fontId="21" fillId="0" borderId="0" xfId="84" applyFont="1" applyFill="1" applyBorder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>
      <alignment horizontal="distributed" vertical="center"/>
      <protection/>
    </xf>
    <xf numFmtId="0" fontId="18" fillId="0" borderId="24" xfId="84" applyFill="1" applyBorder="1" applyAlignment="1" applyProtection="1">
      <alignment vertical="center"/>
      <protection locked="0"/>
    </xf>
    <xf numFmtId="41" fontId="18" fillId="0" borderId="0" xfId="84" applyNumberFormat="1" applyFont="1" applyFill="1" applyBorder="1" applyAlignment="1" applyProtection="1">
      <alignment vertical="center"/>
      <protection locked="0"/>
    </xf>
    <xf numFmtId="41" fontId="18" fillId="0" borderId="0" xfId="84" applyNumberFormat="1" applyFont="1" applyFill="1" applyProtection="1">
      <alignment vertical="center"/>
      <protection locked="0"/>
    </xf>
    <xf numFmtId="41" fontId="18" fillId="0" borderId="0" xfId="67" applyNumberFormat="1" applyFont="1" applyFill="1" applyBorder="1" applyAlignment="1" applyProtection="1">
      <alignment vertical="center"/>
      <protection/>
    </xf>
    <xf numFmtId="41" fontId="18" fillId="0" borderId="24" xfId="67" applyNumberFormat="1" applyFont="1" applyFill="1" applyBorder="1" applyAlignment="1" applyProtection="1">
      <alignment vertical="center"/>
      <protection/>
    </xf>
    <xf numFmtId="0" fontId="18" fillId="0" borderId="0" xfId="84" applyFont="1" applyFill="1" applyBorder="1" applyAlignment="1" applyProtection="1">
      <alignment horizontal="distributed" vertical="center"/>
      <protection locked="0"/>
    </xf>
    <xf numFmtId="0" fontId="21" fillId="0" borderId="0" xfId="84" applyFont="1" applyFill="1" applyAlignment="1" applyProtection="1">
      <alignment vertical="center"/>
      <protection locked="0"/>
    </xf>
    <xf numFmtId="0" fontId="21" fillId="0" borderId="0" xfId="84" applyFont="1" applyFill="1" applyBorder="1" applyAlignment="1" applyProtection="1">
      <alignment vertical="center"/>
      <protection locked="0"/>
    </xf>
    <xf numFmtId="41" fontId="18" fillId="0" borderId="0" xfId="90" applyNumberFormat="1" applyFont="1" applyFill="1">
      <alignment vertical="center"/>
      <protection/>
    </xf>
    <xf numFmtId="41" fontId="18" fillId="0" borderId="0" xfId="67" applyNumberFormat="1" applyFont="1" applyFill="1" applyBorder="1" applyAlignment="1" applyProtection="1">
      <alignment vertical="center"/>
      <protection locked="0"/>
    </xf>
    <xf numFmtId="0" fontId="21" fillId="0" borderId="15" xfId="84" applyFont="1" applyFill="1" applyBorder="1" applyAlignment="1" applyProtection="1">
      <alignment vertical="center"/>
      <protection locked="0"/>
    </xf>
    <xf numFmtId="0" fontId="18" fillId="0" borderId="0" xfId="84" applyFill="1" applyBorder="1" applyAlignment="1" applyProtection="1" quotePrefix="1">
      <alignment horizontal="left" vertical="center"/>
      <protection locked="0"/>
    </xf>
    <xf numFmtId="0" fontId="18" fillId="0" borderId="0" xfId="84" applyFill="1" applyBorder="1" applyAlignment="1" applyProtection="1" quotePrefix="1">
      <alignment horizontal="distributed" vertical="center"/>
      <protection/>
    </xf>
    <xf numFmtId="0" fontId="18" fillId="0" borderId="15" xfId="84" applyFill="1" applyBorder="1" applyAlignment="1" applyProtection="1" quotePrefix="1">
      <alignment horizontal="left" vertical="center"/>
      <protection locked="0"/>
    </xf>
    <xf numFmtId="0" fontId="18" fillId="0" borderId="0" xfId="84" applyFont="1" applyFill="1" applyBorder="1" applyAlignment="1" applyProtection="1">
      <alignment horizontal="distributed" vertical="center"/>
      <protection/>
    </xf>
    <xf numFmtId="0" fontId="18" fillId="0" borderId="24" xfId="84" applyFont="1" applyFill="1" applyBorder="1" applyAlignment="1" applyProtection="1">
      <alignment vertical="center"/>
      <protection locked="0"/>
    </xf>
    <xf numFmtId="0" fontId="18" fillId="0" borderId="15" xfId="84" applyFont="1" applyFill="1" applyBorder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vertical="center"/>
      <protection locked="0"/>
    </xf>
    <xf numFmtId="0" fontId="18" fillId="0" borderId="0" xfId="84" applyFill="1" applyBorder="1" applyAlignment="1" applyProtection="1">
      <alignment horizontal="center" vertical="center" shrinkToFit="1"/>
      <protection/>
    </xf>
    <xf numFmtId="0" fontId="18" fillId="0" borderId="0" xfId="84" applyFont="1" applyFill="1" applyBorder="1" applyAlignment="1" applyProtection="1">
      <alignment horizontal="center" vertical="center" shrinkToFit="1"/>
      <protection locked="0"/>
    </xf>
    <xf numFmtId="0" fontId="18" fillId="0" borderId="0" xfId="84" applyFill="1" applyBorder="1" applyAlignment="1" applyProtection="1">
      <alignment horizontal="distributed" vertical="center"/>
      <protection locked="0"/>
    </xf>
    <xf numFmtId="41" fontId="18" fillId="0" borderId="24" xfId="67" applyNumberFormat="1" applyFont="1" applyFill="1" applyBorder="1" applyAlignment="1" applyProtection="1">
      <alignment vertical="center"/>
      <protection locked="0"/>
    </xf>
    <xf numFmtId="41" fontId="21" fillId="0" borderId="0" xfId="104" applyNumberFormat="1" applyFont="1" applyFill="1">
      <alignment vertical="center"/>
      <protection/>
    </xf>
    <xf numFmtId="0" fontId="18" fillId="0" borderId="0" xfId="84" applyFont="1" applyFill="1" applyAlignment="1" applyProtection="1">
      <alignment vertical="center"/>
      <protection locked="0"/>
    </xf>
    <xf numFmtId="41" fontId="18" fillId="0" borderId="0" xfId="84" applyNumberFormat="1" applyFont="1" applyFill="1" applyBorder="1" applyAlignment="1" applyProtection="1">
      <alignment vertical="center"/>
      <protection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41" fontId="18" fillId="0" borderId="0" xfId="84" applyNumberFormat="1" applyFill="1" applyBorder="1" applyAlignment="1" applyProtection="1">
      <alignment vertical="center"/>
      <protection locked="0"/>
    </xf>
    <xf numFmtId="41" fontId="0" fillId="0" borderId="0" xfId="67" applyNumberFormat="1" applyFont="1" applyFill="1" applyAlignment="1" applyProtection="1">
      <alignment vertical="center"/>
      <protection locked="0"/>
    </xf>
    <xf numFmtId="41" fontId="0" fillId="0" borderId="17" xfId="67" applyNumberFormat="1" applyFont="1" applyFill="1" applyBorder="1" applyAlignment="1" applyProtection="1">
      <alignment vertical="center"/>
      <protection locked="0"/>
    </xf>
    <xf numFmtId="41" fontId="0" fillId="0" borderId="20" xfId="67" applyNumberFormat="1" applyFont="1" applyFill="1" applyBorder="1" applyAlignment="1" applyProtection="1">
      <alignment vertical="center"/>
      <protection locked="0"/>
    </xf>
    <xf numFmtId="0" fontId="18" fillId="0" borderId="16" xfId="84" applyFill="1" applyBorder="1" applyAlignment="1" applyProtection="1">
      <alignment vertical="center"/>
      <protection locked="0"/>
    </xf>
    <xf numFmtId="0" fontId="18" fillId="0" borderId="17" xfId="84" applyFill="1" applyBorder="1" applyAlignment="1" applyProtection="1">
      <alignment horizontal="distributed" vertical="center"/>
      <protection locked="0"/>
    </xf>
    <xf numFmtId="0" fontId="18" fillId="0" borderId="17" xfId="84" applyFill="1" applyBorder="1" applyAlignment="1" applyProtection="1">
      <alignment vertical="center"/>
      <protection locked="0"/>
    </xf>
    <xf numFmtId="0" fontId="18" fillId="0" borderId="0" xfId="84" applyFill="1" applyAlignment="1" applyProtection="1">
      <alignment horizontal="center" vertical="center"/>
      <protection locked="0"/>
    </xf>
    <xf numFmtId="0" fontId="18" fillId="0" borderId="13" xfId="84" applyFill="1" applyBorder="1" applyAlignment="1" applyProtection="1">
      <alignment horizontal="center" vertical="center" wrapText="1"/>
      <protection locked="0"/>
    </xf>
    <xf numFmtId="0" fontId="18" fillId="0" borderId="13" xfId="84" applyNumberFormat="1" applyFill="1" applyBorder="1" applyAlignment="1" applyProtection="1">
      <alignment horizontal="distributed" vertical="center" wrapText="1"/>
      <protection/>
    </xf>
    <xf numFmtId="0" fontId="18" fillId="0" borderId="18" xfId="84" applyNumberFormat="1" applyFill="1" applyBorder="1" applyAlignment="1" applyProtection="1">
      <alignment horizontal="center" vertical="center"/>
      <protection locked="0"/>
    </xf>
    <xf numFmtId="0" fontId="18" fillId="0" borderId="22" xfId="84" applyNumberFormat="1" applyFill="1" applyBorder="1" applyAlignment="1" applyProtection="1">
      <alignment horizontal="center" vertical="center"/>
      <protection locked="0"/>
    </xf>
    <xf numFmtId="0" fontId="18" fillId="0" borderId="3" xfId="84" applyNumberFormat="1" applyFill="1" applyBorder="1" applyAlignment="1" applyProtection="1" quotePrefix="1">
      <alignment horizontal="center" vertical="center"/>
      <protection locked="0"/>
    </xf>
    <xf numFmtId="0" fontId="0" fillId="0" borderId="3" xfId="67" applyNumberFormat="1" applyFont="1" applyFill="1" applyBorder="1" applyAlignment="1" applyProtection="1">
      <alignment horizontal="center" vertical="center"/>
      <protection locked="0"/>
    </xf>
    <xf numFmtId="0" fontId="0" fillId="0" borderId="3" xfId="67" applyNumberFormat="1" applyFont="1" applyFill="1" applyBorder="1" applyAlignment="1" applyProtection="1" quotePrefix="1">
      <alignment horizontal="center" vertical="center"/>
      <protection locked="0"/>
    </xf>
    <xf numFmtId="0" fontId="18" fillId="0" borderId="3" xfId="67" applyNumberFormat="1" applyFont="1" applyFill="1" applyBorder="1" applyAlignment="1" applyProtection="1" quotePrefix="1">
      <alignment horizontal="center" vertical="center"/>
      <protection locked="0"/>
    </xf>
    <xf numFmtId="0" fontId="18" fillId="0" borderId="19" xfId="67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84" applyNumberFormat="1" applyFill="1" applyBorder="1" applyAlignment="1" applyProtection="1">
      <alignment horizontal="center" vertical="center" wrapText="1"/>
      <protection locked="0"/>
    </xf>
    <xf numFmtId="0" fontId="18" fillId="0" borderId="13" xfId="84" applyNumberFormat="1" applyFill="1" applyBorder="1" applyAlignment="1" applyProtection="1">
      <alignment horizontal="distributed" vertical="center" wrapText="1"/>
      <protection locked="0"/>
    </xf>
    <xf numFmtId="0" fontId="18" fillId="0" borderId="13" xfId="84" applyFill="1" applyBorder="1" applyAlignment="1" applyProtection="1">
      <alignment horizontal="center" vertical="center"/>
      <protection locked="0"/>
    </xf>
    <xf numFmtId="0" fontId="18" fillId="0" borderId="0" xfId="84" applyFill="1" applyBorder="1" applyAlignment="1" applyProtection="1">
      <alignment horizontal="center" vertical="center" wrapText="1"/>
      <protection locked="0"/>
    </xf>
    <xf numFmtId="0" fontId="18" fillId="0" borderId="0" xfId="84" applyNumberFormat="1" applyFill="1" applyBorder="1" applyAlignment="1" applyProtection="1">
      <alignment horizontal="distributed" vertical="center" wrapText="1"/>
      <protection/>
    </xf>
    <xf numFmtId="0" fontId="18" fillId="0" borderId="24" xfId="84" applyNumberFormat="1" applyFill="1" applyBorder="1" applyAlignment="1" applyProtection="1">
      <alignment horizontal="center" vertical="center"/>
      <protection locked="0"/>
    </xf>
    <xf numFmtId="0" fontId="18" fillId="0" borderId="22" xfId="84" applyNumberFormat="1" applyFill="1" applyBorder="1" applyAlignment="1" applyProtection="1">
      <alignment horizontal="center" vertical="center" wrapText="1"/>
      <protection locked="0"/>
    </xf>
    <xf numFmtId="0" fontId="18" fillId="0" borderId="3" xfId="84" applyNumberFormat="1" applyFill="1" applyBorder="1" applyAlignment="1" applyProtection="1">
      <alignment horizontal="center" vertical="center" wrapText="1"/>
      <protection locked="0"/>
    </xf>
    <xf numFmtId="0" fontId="0" fillId="0" borderId="3" xfId="67" applyNumberFormat="1" applyFont="1" applyFill="1" applyBorder="1" applyAlignment="1" applyProtection="1">
      <alignment horizontal="centerContinuous" vertical="center"/>
      <protection locked="0"/>
    </xf>
    <xf numFmtId="0" fontId="0" fillId="0" borderId="21" xfId="67" applyNumberFormat="1" applyFont="1" applyFill="1" applyBorder="1" applyAlignment="1" applyProtection="1">
      <alignment horizontal="distributed" vertical="center"/>
      <protection locked="0"/>
    </xf>
    <xf numFmtId="0" fontId="0" fillId="0" borderId="22" xfId="67" applyNumberFormat="1" applyFont="1" applyFill="1" applyBorder="1" applyAlignment="1" applyProtection="1">
      <alignment horizontal="distributed" vertical="center"/>
      <protection locked="0"/>
    </xf>
    <xf numFmtId="0" fontId="0" fillId="0" borderId="21" xfId="67" applyNumberFormat="1" applyFont="1" applyFill="1" applyBorder="1" applyAlignment="1" applyProtection="1">
      <alignment horizontal="center" vertical="center"/>
      <protection locked="0"/>
    </xf>
    <xf numFmtId="0" fontId="0" fillId="0" borderId="22" xfId="67" applyNumberFormat="1" applyFont="1" applyFill="1" applyBorder="1" applyAlignment="1" applyProtection="1">
      <alignment horizontal="center" vertical="center"/>
      <protection locked="0"/>
    </xf>
    <xf numFmtId="0" fontId="18" fillId="0" borderId="25" xfId="67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84" applyNumberFormat="1" applyFill="1" applyBorder="1" applyAlignment="1" applyProtection="1">
      <alignment horizontal="center" vertical="center" wrapText="1"/>
      <protection locked="0"/>
    </xf>
    <xf numFmtId="0" fontId="18" fillId="0" borderId="0" xfId="84" applyNumberFormat="1" applyFill="1" applyBorder="1" applyAlignment="1" applyProtection="1">
      <alignment horizontal="distributed" vertical="center" wrapText="1"/>
      <protection locked="0"/>
    </xf>
    <xf numFmtId="0" fontId="18" fillId="0" borderId="0" xfId="84" applyFill="1" applyBorder="1" applyAlignment="1" applyProtection="1">
      <alignment horizontal="center" vertical="center"/>
      <protection locked="0"/>
    </xf>
    <xf numFmtId="0" fontId="18" fillId="0" borderId="17" xfId="84" applyFill="1" applyBorder="1" applyAlignment="1" applyProtection="1">
      <alignment horizontal="center" vertical="center" wrapText="1"/>
      <protection locked="0"/>
    </xf>
    <xf numFmtId="0" fontId="18" fillId="0" borderId="17" xfId="84" applyNumberFormat="1" applyFill="1" applyBorder="1" applyAlignment="1" applyProtection="1">
      <alignment horizontal="distributed" vertical="center" wrapText="1"/>
      <protection/>
    </xf>
    <xf numFmtId="0" fontId="18" fillId="0" borderId="20" xfId="84" applyNumberFormat="1" applyFill="1" applyBorder="1" applyAlignment="1" applyProtection="1">
      <alignment horizontal="center" vertical="center"/>
      <protection locked="0"/>
    </xf>
    <xf numFmtId="0" fontId="18" fillId="0" borderId="23" xfId="67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84" applyNumberFormat="1" applyFill="1" applyBorder="1" applyAlignment="1" applyProtection="1">
      <alignment horizontal="center" vertical="center" wrapText="1"/>
      <protection locked="0"/>
    </xf>
    <xf numFmtId="0" fontId="18" fillId="0" borderId="17" xfId="84" applyNumberFormat="1" applyFill="1" applyBorder="1" applyAlignment="1" applyProtection="1">
      <alignment horizontal="distributed" vertical="center" wrapText="1"/>
      <protection locked="0"/>
    </xf>
    <xf numFmtId="0" fontId="18" fillId="0" borderId="17" xfId="84" applyFill="1" applyBorder="1" applyAlignment="1" applyProtection="1">
      <alignment horizontal="center" vertical="center"/>
      <protection locked="0"/>
    </xf>
    <xf numFmtId="0" fontId="23" fillId="0" borderId="0" xfId="84" applyFont="1" applyFill="1" applyAlignment="1" applyProtection="1">
      <alignment vertical="center"/>
      <protection locked="0"/>
    </xf>
    <xf numFmtId="0" fontId="18" fillId="0" borderId="0" xfId="84" applyFont="1" applyFill="1" applyAlignment="1" applyProtection="1">
      <alignment horizontal="right"/>
      <protection locked="0"/>
    </xf>
    <xf numFmtId="0" fontId="18" fillId="0" borderId="0" xfId="95" applyFont="1" applyFill="1" applyAlignment="1" applyProtection="1">
      <alignment vertical="center"/>
      <protection locked="0"/>
    </xf>
    <xf numFmtId="0" fontId="18" fillId="0" borderId="0" xfId="95" applyFont="1" applyFill="1" applyAlignment="1" applyProtection="1">
      <alignment horizontal="distributed" vertical="center"/>
      <protection locked="0"/>
    </xf>
    <xf numFmtId="0" fontId="18" fillId="0" borderId="13" xfId="95" applyFont="1" applyFill="1" applyBorder="1" applyAlignment="1" applyProtection="1">
      <alignment horizontal="distributed" vertical="center"/>
      <protection locked="0"/>
    </xf>
    <xf numFmtId="0" fontId="18" fillId="0" borderId="13" xfId="95" applyFont="1" applyFill="1" applyBorder="1" applyAlignment="1" applyProtection="1">
      <alignment horizontal="distributed" vertical="center"/>
      <protection/>
    </xf>
    <xf numFmtId="0" fontId="18" fillId="0" borderId="18" xfId="95" applyFont="1" applyFill="1" applyBorder="1" applyAlignment="1" applyProtection="1">
      <alignment horizontal="distributed" vertical="center"/>
      <protection locked="0"/>
    </xf>
    <xf numFmtId="41" fontId="18" fillId="0" borderId="13" xfId="95" applyNumberFormat="1" applyFont="1" applyFill="1" applyBorder="1" applyAlignment="1" applyProtection="1">
      <alignment vertical="center"/>
      <protection locked="0"/>
    </xf>
    <xf numFmtId="41" fontId="18" fillId="0" borderId="13" xfId="95" applyNumberFormat="1" applyFont="1" applyFill="1" applyBorder="1" applyAlignment="1" applyProtection="1">
      <alignment vertical="center"/>
      <protection/>
    </xf>
    <xf numFmtId="0" fontId="18" fillId="0" borderId="14" xfId="95" applyFont="1" applyFill="1" applyBorder="1" applyAlignment="1" applyProtection="1">
      <alignment vertical="center"/>
      <protection locked="0"/>
    </xf>
    <xf numFmtId="0" fontId="20" fillId="0" borderId="13" xfId="95" applyFill="1" applyBorder="1" applyAlignment="1" applyProtection="1">
      <alignment horizontal="distributed" vertical="center"/>
      <protection locked="0"/>
    </xf>
    <xf numFmtId="0" fontId="18" fillId="0" borderId="0" xfId="95" applyFont="1" applyFill="1" applyBorder="1" applyAlignment="1" applyProtection="1">
      <alignment vertical="center"/>
      <protection locked="0"/>
    </xf>
    <xf numFmtId="0" fontId="18" fillId="0" borderId="0" xfId="95" applyFont="1" applyFill="1" applyBorder="1" applyAlignment="1" applyProtection="1">
      <alignment horizontal="distributed" vertical="center"/>
      <protection locked="0"/>
    </xf>
    <xf numFmtId="0" fontId="21" fillId="0" borderId="0" xfId="95" applyFont="1" applyFill="1" applyBorder="1" applyAlignment="1" applyProtection="1">
      <alignment horizontal="distributed" vertical="center"/>
      <protection/>
    </xf>
    <xf numFmtId="0" fontId="18" fillId="0" borderId="24" xfId="95" applyFont="1" applyFill="1" applyBorder="1" applyAlignment="1" applyProtection="1">
      <alignment horizontal="distributed" vertical="center"/>
      <protection locked="0"/>
    </xf>
    <xf numFmtId="41" fontId="21" fillId="0" borderId="0" xfId="72" applyNumberFormat="1" applyFont="1" applyFill="1" applyAlignment="1">
      <alignment vertical="center" shrinkToFit="1"/>
    </xf>
    <xf numFmtId="0" fontId="18" fillId="0" borderId="15" xfId="95" applyFont="1" applyFill="1" applyBorder="1" applyAlignment="1" applyProtection="1">
      <alignment vertical="center"/>
      <protection locked="0"/>
    </xf>
    <xf numFmtId="0" fontId="21" fillId="0" borderId="0" xfId="95" applyFont="1" applyFill="1" applyBorder="1" applyAlignment="1" applyProtection="1">
      <alignment horizontal="distributed" vertical="center"/>
      <protection locked="0"/>
    </xf>
    <xf numFmtId="0" fontId="18" fillId="0" borderId="0" xfId="95" applyFont="1" applyFill="1" applyBorder="1" applyAlignment="1" applyProtection="1">
      <alignment horizontal="distributed" vertical="center"/>
      <protection/>
    </xf>
    <xf numFmtId="41" fontId="18" fillId="0" borderId="0" xfId="95" applyNumberFormat="1" applyFont="1" applyFill="1" applyAlignment="1" applyProtection="1">
      <alignment vertical="center"/>
      <protection locked="0"/>
    </xf>
    <xf numFmtId="41" fontId="18" fillId="0" borderId="0" xfId="95" applyNumberFormat="1" applyFont="1" applyFill="1" applyAlignment="1" applyProtection="1">
      <alignment vertical="center"/>
      <protection/>
    </xf>
    <xf numFmtId="0" fontId="21" fillId="0" borderId="0" xfId="95" applyFont="1" applyFill="1" applyAlignment="1" applyProtection="1">
      <alignment vertical="center"/>
      <protection locked="0"/>
    </xf>
    <xf numFmtId="41" fontId="18" fillId="0" borderId="0" xfId="72" applyNumberFormat="1" applyFont="1" applyFill="1" applyAlignment="1">
      <alignment vertical="center" shrinkToFit="1"/>
    </xf>
    <xf numFmtId="0" fontId="21" fillId="0" borderId="15" xfId="95" applyFont="1" applyFill="1" applyBorder="1" applyAlignment="1" applyProtection="1">
      <alignment vertical="center"/>
      <protection locked="0"/>
    </xf>
    <xf numFmtId="0" fontId="21" fillId="0" borderId="0" xfId="95" applyFont="1" applyFill="1" applyBorder="1" applyAlignment="1" applyProtection="1">
      <alignment vertical="center"/>
      <protection locked="0"/>
    </xf>
    <xf numFmtId="0" fontId="18" fillId="0" borderId="0" xfId="95" applyFont="1" applyFill="1" applyBorder="1" applyAlignment="1" applyProtection="1" quotePrefix="1">
      <alignment horizontal="distributed" vertical="center"/>
      <protection/>
    </xf>
    <xf numFmtId="0" fontId="18" fillId="0" borderId="15" xfId="95" applyFont="1" applyFill="1" applyBorder="1" applyAlignment="1" applyProtection="1" quotePrefix="1">
      <alignment horizontal="left" vertical="center"/>
      <protection locked="0"/>
    </xf>
    <xf numFmtId="0" fontId="18" fillId="0" borderId="0" xfId="95" applyFont="1" applyFill="1" applyBorder="1" applyAlignment="1" applyProtection="1" quotePrefix="1">
      <alignment horizontal="distributed" vertical="center"/>
      <protection locked="0"/>
    </xf>
    <xf numFmtId="0" fontId="18" fillId="0" borderId="24" xfId="95" applyFont="1" applyFill="1" applyBorder="1" applyAlignment="1" applyProtection="1" quotePrefix="1">
      <alignment horizontal="distributed" vertical="center"/>
      <protection locked="0"/>
    </xf>
    <xf numFmtId="0" fontId="18" fillId="0" borderId="0" xfId="95" applyFont="1" applyFill="1" applyBorder="1" applyAlignment="1" applyProtection="1">
      <alignment horizontal="center" vertical="center" shrinkToFit="1"/>
      <protection/>
    </xf>
    <xf numFmtId="0" fontId="18" fillId="0" borderId="0" xfId="95" applyFont="1" applyFill="1" applyBorder="1" applyAlignment="1" applyProtection="1">
      <alignment horizontal="center" vertical="center" shrinkToFit="1"/>
      <protection locked="0"/>
    </xf>
    <xf numFmtId="0" fontId="18" fillId="0" borderId="0" xfId="70" applyFont="1" applyFill="1" applyAlignment="1" applyProtection="1">
      <alignment vertical="center"/>
      <protection locked="0"/>
    </xf>
    <xf numFmtId="0" fontId="18" fillId="0" borderId="0" xfId="70" applyFont="1" applyFill="1" applyBorder="1" applyAlignment="1" applyProtection="1">
      <alignment horizontal="distributed" vertical="center"/>
      <protection locked="0"/>
    </xf>
    <xf numFmtId="0" fontId="21" fillId="0" borderId="24" xfId="95" applyFont="1" applyFill="1" applyBorder="1" applyAlignment="1" applyProtection="1">
      <alignment horizontal="distributed" vertical="center"/>
      <protection locked="0"/>
    </xf>
    <xf numFmtId="41" fontId="18" fillId="0" borderId="0" xfId="70" applyNumberFormat="1" applyFont="1" applyFill="1" applyAlignment="1" applyProtection="1">
      <alignment vertical="center"/>
      <protection locked="0"/>
    </xf>
    <xf numFmtId="0" fontId="18" fillId="0" borderId="15" xfId="70" applyFont="1" applyFill="1" applyBorder="1" applyAlignment="1" applyProtection="1">
      <alignment vertical="center"/>
      <protection locked="0"/>
    </xf>
    <xf numFmtId="0" fontId="18" fillId="0" borderId="0" xfId="70" applyFont="1" applyFill="1" applyBorder="1" applyAlignment="1" applyProtection="1">
      <alignment vertical="center"/>
      <protection locked="0"/>
    </xf>
    <xf numFmtId="0" fontId="21" fillId="0" borderId="0" xfId="70" applyFont="1" applyFill="1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distributed" vertical="center"/>
      <protection/>
    </xf>
    <xf numFmtId="41" fontId="21" fillId="0" borderId="0" xfId="95" applyNumberFormat="1" applyFont="1" applyFill="1" applyAlignment="1">
      <alignment horizontal="right"/>
      <protection/>
    </xf>
    <xf numFmtId="0" fontId="21" fillId="0" borderId="15" xfId="70" applyFont="1" applyFill="1" applyBorder="1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distributed" vertical="center"/>
      <protection locked="0"/>
    </xf>
    <xf numFmtId="0" fontId="21" fillId="0" borderId="0" xfId="70" applyFont="1" applyFill="1" applyBorder="1" applyAlignment="1" applyProtection="1">
      <alignment vertical="center"/>
      <protection locked="0"/>
    </xf>
    <xf numFmtId="41" fontId="21" fillId="0" borderId="0" xfId="95" applyNumberFormat="1" applyFont="1" applyFill="1" applyAlignment="1">
      <alignment vertical="center" shrinkToFit="1"/>
      <protection/>
    </xf>
    <xf numFmtId="41" fontId="21" fillId="0" borderId="0" xfId="105" applyNumberFormat="1" applyFont="1" applyFill="1" applyAlignment="1">
      <alignment vertical="center" shrinkToFit="1"/>
      <protection/>
    </xf>
    <xf numFmtId="0" fontId="18" fillId="0" borderId="0" xfId="70" applyFont="1" applyFill="1" applyBorder="1" applyAlignment="1" applyProtection="1">
      <alignment horizontal="distributed" vertical="center"/>
      <protection/>
    </xf>
    <xf numFmtId="41" fontId="18" fillId="0" borderId="0" xfId="70" applyNumberFormat="1" applyFont="1" applyFill="1" applyAlignment="1" applyProtection="1">
      <alignment vertical="center"/>
      <protection/>
    </xf>
    <xf numFmtId="0" fontId="0" fillId="0" borderId="0" xfId="70" applyFont="1" applyFill="1" applyBorder="1" applyAlignment="1" applyProtection="1">
      <alignment horizontal="distributed" vertical="center"/>
      <protection locked="0"/>
    </xf>
    <xf numFmtId="41" fontId="18" fillId="0" borderId="0" xfId="70" applyNumberFormat="1" applyFont="1" applyFill="1" applyBorder="1" applyAlignment="1" applyProtection="1">
      <alignment vertical="center"/>
      <protection locked="0"/>
    </xf>
    <xf numFmtId="0" fontId="18" fillId="0" borderId="0" xfId="95" applyFont="1" applyFill="1" applyAlignment="1" applyProtection="1">
      <alignment horizontal="center" vertical="center"/>
      <protection locked="0"/>
    </xf>
    <xf numFmtId="0" fontId="21" fillId="0" borderId="13" xfId="95" applyFont="1" applyFill="1" applyBorder="1" applyAlignment="1" applyProtection="1">
      <alignment horizontal="distributed" vertical="center"/>
      <protection locked="0"/>
    </xf>
    <xf numFmtId="0" fontId="18" fillId="0" borderId="13" xfId="95" applyFont="1" applyFill="1" applyBorder="1" applyAlignment="1" applyProtection="1">
      <alignment horizontal="distributed" vertical="center" wrapText="1"/>
      <protection/>
    </xf>
    <xf numFmtId="0" fontId="21" fillId="0" borderId="18" xfId="95" applyFont="1" applyFill="1" applyBorder="1" applyAlignment="1" applyProtection="1">
      <alignment horizontal="distributed" vertical="center"/>
      <protection locked="0"/>
    </xf>
    <xf numFmtId="0" fontId="18" fillId="0" borderId="22" xfId="95" applyFont="1" applyFill="1" applyBorder="1" applyAlignment="1" applyProtection="1">
      <alignment horizontal="center" vertical="center"/>
      <protection locked="0"/>
    </xf>
    <xf numFmtId="0" fontId="18" fillId="0" borderId="3" xfId="95" applyFont="1" applyFill="1" applyBorder="1" applyAlignment="1" applyProtection="1">
      <alignment horizontal="center" vertical="center"/>
      <protection locked="0"/>
    </xf>
    <xf numFmtId="0" fontId="18" fillId="0" borderId="3" xfId="95" applyFont="1" applyFill="1" applyBorder="1" applyAlignment="1" applyProtection="1">
      <alignment horizontal="center" vertical="center" wrapText="1"/>
      <protection locked="0"/>
    </xf>
    <xf numFmtId="0" fontId="18" fillId="0" borderId="14" xfId="95" applyFont="1" applyFill="1" applyBorder="1" applyAlignment="1" applyProtection="1">
      <alignment horizontal="center" vertical="center" wrapText="1"/>
      <protection locked="0"/>
    </xf>
    <xf numFmtId="0" fontId="18" fillId="0" borderId="13" xfId="95" applyFont="1" applyFill="1" applyBorder="1" applyAlignment="1" applyProtection="1">
      <alignment horizontal="distributed" vertical="center" wrapText="1"/>
      <protection locked="0"/>
    </xf>
    <xf numFmtId="0" fontId="18" fillId="0" borderId="13" xfId="95" applyFont="1" applyFill="1" applyBorder="1" applyAlignment="1" applyProtection="1">
      <alignment horizontal="center" vertical="center"/>
      <protection locked="0"/>
    </xf>
    <xf numFmtId="0" fontId="18" fillId="0" borderId="0" xfId="95" applyFont="1" applyFill="1" applyBorder="1" applyAlignment="1" applyProtection="1">
      <alignment horizontal="distributed" vertical="center" wrapText="1"/>
      <protection locked="0"/>
    </xf>
    <xf numFmtId="0" fontId="18" fillId="0" borderId="0" xfId="95" applyFont="1" applyFill="1" applyBorder="1" applyAlignment="1" applyProtection="1">
      <alignment horizontal="distributed" vertical="center" wrapText="1"/>
      <protection/>
    </xf>
    <xf numFmtId="0" fontId="18" fillId="0" borderId="24" xfId="95" applyFont="1" applyFill="1" applyBorder="1" applyAlignment="1" applyProtection="1">
      <alignment horizontal="distributed" vertical="center" wrapText="1"/>
      <protection locked="0"/>
    </xf>
    <xf numFmtId="0" fontId="18" fillId="0" borderId="13" xfId="95" applyFont="1" applyFill="1" applyBorder="1" applyAlignment="1" applyProtection="1">
      <alignment horizontal="center" vertical="center" wrapText="1"/>
      <protection locked="0"/>
    </xf>
    <xf numFmtId="0" fontId="18" fillId="0" borderId="18" xfId="95" applyFont="1" applyFill="1" applyBorder="1" applyAlignment="1" applyProtection="1">
      <alignment horizontal="center" vertical="center" wrapText="1"/>
      <protection locked="0"/>
    </xf>
    <xf numFmtId="0" fontId="18" fillId="0" borderId="14" xfId="95" applyFont="1" applyFill="1" applyBorder="1" applyAlignment="1" applyProtection="1">
      <alignment horizontal="center" vertical="center" wrapText="1"/>
      <protection locked="0"/>
    </xf>
    <xf numFmtId="0" fontId="18" fillId="0" borderId="14" xfId="95" applyFont="1" applyFill="1" applyBorder="1" applyAlignment="1" applyProtection="1">
      <alignment horizontal="distributed" vertical="center"/>
      <protection locked="0"/>
    </xf>
    <xf numFmtId="0" fontId="18" fillId="0" borderId="18" xfId="95" applyFont="1" applyFill="1" applyBorder="1" applyAlignment="1" applyProtection="1">
      <alignment horizontal="distributed" vertical="center"/>
      <protection locked="0"/>
    </xf>
    <xf numFmtId="0" fontId="38" fillId="0" borderId="14" xfId="95" applyFont="1" applyFill="1" applyBorder="1" applyAlignment="1" applyProtection="1">
      <alignment horizontal="center" vertical="center" shrinkToFit="1"/>
      <protection locked="0"/>
    </xf>
    <xf numFmtId="0" fontId="38" fillId="0" borderId="18" xfId="95" applyFont="1" applyFill="1" applyBorder="1" applyAlignment="1" applyProtection="1">
      <alignment horizontal="center" vertical="center" shrinkToFit="1"/>
      <protection locked="0"/>
    </xf>
    <xf numFmtId="0" fontId="20" fillId="0" borderId="14" xfId="95" applyFill="1" applyBorder="1" applyAlignment="1">
      <alignment horizontal="center" vertical="center"/>
      <protection/>
    </xf>
    <xf numFmtId="0" fontId="20" fillId="0" borderId="18" xfId="95" applyFill="1" applyBorder="1" applyAlignment="1">
      <alignment horizontal="center" vertical="center"/>
      <protection/>
    </xf>
    <xf numFmtId="0" fontId="18" fillId="0" borderId="14" xfId="95" applyFont="1" applyFill="1" applyBorder="1" applyAlignment="1" applyProtection="1">
      <alignment horizontal="center" vertical="center"/>
      <protection locked="0"/>
    </xf>
    <xf numFmtId="0" fontId="18" fillId="0" borderId="22" xfId="95" applyFont="1" applyFill="1" applyBorder="1" applyAlignment="1" applyProtection="1">
      <alignment horizontal="center" vertical="center" wrapText="1"/>
      <protection locked="0"/>
    </xf>
    <xf numFmtId="0" fontId="18" fillId="0" borderId="15" xfId="95" applyFont="1" applyFill="1" applyBorder="1" applyAlignment="1" applyProtection="1">
      <alignment horizontal="center" vertical="center" wrapText="1"/>
      <protection locked="0"/>
    </xf>
    <xf numFmtId="0" fontId="18" fillId="0" borderId="0" xfId="95" applyFont="1" applyFill="1" applyBorder="1" applyAlignment="1" applyProtection="1">
      <alignment horizontal="distributed" vertical="center" wrapText="1"/>
      <protection locked="0"/>
    </xf>
    <xf numFmtId="0" fontId="18" fillId="0" borderId="17" xfId="95" applyFont="1" applyFill="1" applyBorder="1" applyAlignment="1" applyProtection="1">
      <alignment horizontal="center" vertical="center" wrapText="1"/>
      <protection locked="0"/>
    </xf>
    <xf numFmtId="0" fontId="18" fillId="0" borderId="20" xfId="95" applyFont="1" applyFill="1" applyBorder="1" applyAlignment="1" applyProtection="1">
      <alignment horizontal="center" vertical="center" wrapText="1"/>
      <protection locked="0"/>
    </xf>
    <xf numFmtId="0" fontId="18" fillId="0" borderId="16" xfId="95" applyFont="1" applyFill="1" applyBorder="1" applyAlignment="1" applyProtection="1">
      <alignment horizontal="center" vertical="center" wrapText="1"/>
      <protection locked="0"/>
    </xf>
    <xf numFmtId="0" fontId="18" fillId="0" borderId="16" xfId="95" applyFont="1" applyFill="1" applyBorder="1" applyAlignment="1" applyProtection="1">
      <alignment horizontal="distributed" vertical="center"/>
      <protection locked="0"/>
    </xf>
    <xf numFmtId="0" fontId="0" fillId="0" borderId="20" xfId="95" applyFont="1" applyFill="1" applyBorder="1" applyAlignment="1" applyProtection="1" quotePrefix="1">
      <alignment horizontal="distributed" vertical="center"/>
      <protection locked="0"/>
    </xf>
    <xf numFmtId="0" fontId="18" fillId="0" borderId="16" xfId="95" applyFont="1" applyFill="1" applyBorder="1" applyAlignment="1" applyProtection="1" quotePrefix="1">
      <alignment horizontal="center" vertical="center" wrapText="1"/>
      <protection locked="0"/>
    </xf>
    <xf numFmtId="0" fontId="18" fillId="0" borderId="16" xfId="95" applyFont="1" applyFill="1" applyBorder="1" applyAlignment="1" applyProtection="1">
      <alignment horizontal="center" shrinkToFit="1"/>
      <protection locked="0"/>
    </xf>
    <xf numFmtId="0" fontId="18" fillId="0" borderId="20" xfId="95" applyFont="1" applyFill="1" applyBorder="1" applyAlignment="1" applyProtection="1">
      <alignment horizontal="center" shrinkToFit="1"/>
      <protection locked="0"/>
    </xf>
    <xf numFmtId="0" fontId="18" fillId="0" borderId="16" xfId="95" applyFont="1" applyFill="1" applyBorder="1" applyAlignment="1" applyProtection="1">
      <alignment horizontal="center" vertical="center"/>
      <protection locked="0"/>
    </xf>
    <xf numFmtId="0" fontId="18" fillId="0" borderId="20" xfId="95" applyFont="1" applyFill="1" applyBorder="1" applyAlignment="1" applyProtection="1">
      <alignment horizontal="center" vertical="center"/>
      <protection locked="0"/>
    </xf>
    <xf numFmtId="0" fontId="18" fillId="0" borderId="15" xfId="95" applyFont="1" applyFill="1" applyBorder="1" applyAlignment="1" applyProtection="1">
      <alignment horizontal="center" vertical="center"/>
      <protection locked="0"/>
    </xf>
    <xf numFmtId="0" fontId="18" fillId="0" borderId="0" xfId="95" applyFont="1" applyFill="1" applyBorder="1" applyAlignment="1" applyProtection="1">
      <alignment horizontal="center" vertical="center"/>
      <protection locked="0"/>
    </xf>
    <xf numFmtId="0" fontId="18" fillId="0" borderId="17" xfId="95" applyFont="1" applyFill="1" applyBorder="1" applyAlignment="1" applyProtection="1">
      <alignment horizontal="distributed" vertical="center" wrapText="1"/>
      <protection locked="0"/>
    </xf>
    <xf numFmtId="0" fontId="18" fillId="0" borderId="17" xfId="95" applyFont="1" applyFill="1" applyBorder="1" applyAlignment="1" applyProtection="1">
      <alignment horizontal="distributed" vertical="center" wrapText="1"/>
      <protection/>
    </xf>
    <xf numFmtId="0" fontId="18" fillId="0" borderId="20" xfId="95" applyFont="1" applyFill="1" applyBorder="1" applyAlignment="1" applyProtection="1">
      <alignment horizontal="distributed" vertical="center" wrapText="1"/>
      <protection locked="0"/>
    </xf>
    <xf numFmtId="0" fontId="18" fillId="0" borderId="20" xfId="95" applyFont="1" applyFill="1" applyBorder="1" applyAlignment="1" applyProtection="1">
      <alignment horizontal="centerContinuous" vertical="center"/>
      <protection locked="0"/>
    </xf>
    <xf numFmtId="0" fontId="18" fillId="0" borderId="3" xfId="95" applyFont="1" applyFill="1" applyBorder="1" applyAlignment="1" applyProtection="1">
      <alignment horizontal="centerContinuous" vertical="center"/>
      <protection locked="0"/>
    </xf>
    <xf numFmtId="0" fontId="18" fillId="0" borderId="21" xfId="95" applyFont="1" applyFill="1" applyBorder="1" applyAlignment="1" applyProtection="1">
      <alignment horizontal="distributed" vertical="center"/>
      <protection locked="0"/>
    </xf>
    <xf numFmtId="0" fontId="18" fillId="0" borderId="2" xfId="95" applyFont="1" applyFill="1" applyBorder="1" applyAlignment="1" applyProtection="1">
      <alignment horizontal="distributed" vertical="center"/>
      <protection locked="0"/>
    </xf>
    <xf numFmtId="0" fontId="18" fillId="0" borderId="22" xfId="95" applyFont="1" applyFill="1" applyBorder="1" applyAlignment="1" applyProtection="1">
      <alignment horizontal="distributed" vertical="center"/>
      <protection locked="0"/>
    </xf>
    <xf numFmtId="0" fontId="18" fillId="0" borderId="16" xfId="95" applyFont="1" applyFill="1" applyBorder="1" applyAlignment="1" applyProtection="1">
      <alignment horizontal="center" vertical="center"/>
      <protection locked="0"/>
    </xf>
    <xf numFmtId="0" fontId="18" fillId="0" borderId="17" xfId="95" applyFont="1" applyFill="1" applyBorder="1" applyAlignment="1" applyProtection="1">
      <alignment horizontal="center" vertical="center"/>
      <protection locked="0"/>
    </xf>
    <xf numFmtId="0" fontId="18" fillId="0" borderId="16" xfId="95" applyFont="1" applyFill="1" applyBorder="1" applyAlignment="1" applyProtection="1">
      <alignment horizontal="center" vertical="center" wrapText="1"/>
      <protection locked="0"/>
    </xf>
    <xf numFmtId="0" fontId="18" fillId="0" borderId="17" xfId="95" applyFont="1" applyFill="1" applyBorder="1" applyAlignment="1" applyProtection="1">
      <alignment horizontal="distributed" vertical="center" wrapText="1"/>
      <protection locked="0"/>
    </xf>
    <xf numFmtId="0" fontId="18" fillId="0" borderId="17" xfId="95" applyFont="1" applyFill="1" applyBorder="1" applyAlignment="1" applyProtection="1">
      <alignment vertical="center"/>
      <protection locked="0"/>
    </xf>
    <xf numFmtId="0" fontId="23" fillId="0" borderId="0" xfId="95" applyFont="1" applyFill="1" applyAlignment="1" applyProtection="1">
      <alignment vertical="center"/>
      <protection locked="0"/>
    </xf>
    <xf numFmtId="0" fontId="41" fillId="0" borderId="0" xfId="95" applyFont="1" applyFill="1" applyAlignment="1" applyProtection="1">
      <alignment horizontal="distributed" vertical="top"/>
      <protection locked="0"/>
    </xf>
    <xf numFmtId="0" fontId="18" fillId="0" borderId="0" xfId="95" applyFont="1" applyFill="1" applyAlignment="1" applyProtection="1">
      <alignment horizontal="right"/>
      <protection locked="0"/>
    </xf>
    <xf numFmtId="38" fontId="0" fillId="0" borderId="13" xfId="67" applyFont="1" applyFill="1" applyBorder="1" applyAlignment="1" applyProtection="1">
      <alignment vertical="center"/>
      <protection locked="0"/>
    </xf>
    <xf numFmtId="41" fontId="18" fillId="0" borderId="0" xfId="86" applyNumberFormat="1" applyFill="1" applyAlignment="1" applyProtection="1">
      <alignment vertical="center"/>
      <protection locked="0"/>
    </xf>
    <xf numFmtId="0" fontId="23" fillId="0" borderId="0" xfId="86" applyNumberFormat="1" applyFont="1" applyFill="1" applyAlignment="1" applyProtection="1">
      <alignment vertical="center"/>
      <protection locked="0"/>
    </xf>
    <xf numFmtId="41" fontId="23" fillId="0" borderId="0" xfId="86" applyNumberFormat="1" applyFont="1" applyFill="1" applyAlignment="1" applyProtection="1">
      <alignment vertical="center"/>
      <protection locked="0"/>
    </xf>
    <xf numFmtId="41" fontId="18" fillId="0" borderId="0" xfId="86" applyNumberFormat="1" applyFill="1" applyAlignment="1" applyProtection="1">
      <alignment horizontal="center" vertical="center"/>
      <protection locked="0"/>
    </xf>
    <xf numFmtId="41" fontId="18" fillId="0" borderId="0" xfId="86" applyNumberFormat="1" applyFont="1" applyFill="1" applyAlignment="1" applyProtection="1">
      <alignment horizontal="right"/>
      <protection locked="0"/>
    </xf>
    <xf numFmtId="41" fontId="18" fillId="0" borderId="0" xfId="86" applyNumberFormat="1" applyFill="1" applyAlignment="1" applyProtection="1">
      <alignment horizontal="distributed" vertical="center"/>
      <protection locked="0"/>
    </xf>
    <xf numFmtId="41" fontId="18" fillId="0" borderId="2" xfId="86" applyNumberFormat="1" applyFill="1" applyBorder="1" applyAlignment="1" applyProtection="1">
      <alignment horizontal="center" vertical="center"/>
      <protection locked="0"/>
    </xf>
    <xf numFmtId="0" fontId="0" fillId="0" borderId="2" xfId="86" applyNumberFormat="1" applyFont="1" applyFill="1" applyBorder="1" applyAlignment="1" applyProtection="1">
      <alignment horizontal="distributed" vertical="center"/>
      <protection locked="0"/>
    </xf>
    <xf numFmtId="41" fontId="18" fillId="0" borderId="21" xfId="86" applyNumberFormat="1" applyFill="1" applyBorder="1" applyAlignment="1" applyProtection="1">
      <alignment horizontal="center" vertical="center"/>
      <protection locked="0"/>
    </xf>
    <xf numFmtId="41" fontId="18" fillId="0" borderId="22" xfId="86" applyNumberFormat="1" applyFill="1" applyBorder="1" applyAlignment="1" applyProtection="1">
      <alignment horizontal="center" vertical="center"/>
      <protection locked="0"/>
    </xf>
    <xf numFmtId="41" fontId="18" fillId="0" borderId="2" xfId="86" applyNumberFormat="1" applyFill="1" applyBorder="1" applyAlignment="1" applyProtection="1">
      <alignment horizontal="center" vertical="center"/>
      <protection locked="0"/>
    </xf>
    <xf numFmtId="41" fontId="18" fillId="0" borderId="21" xfId="86" applyNumberFormat="1" applyFill="1" applyBorder="1" applyAlignment="1" applyProtection="1">
      <alignment horizontal="center" vertical="center"/>
      <protection locked="0"/>
    </xf>
    <xf numFmtId="0" fontId="18" fillId="0" borderId="22" xfId="86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86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86" applyNumberFormat="1" applyFont="1" applyFill="1" applyBorder="1" applyAlignment="1" applyProtection="1">
      <alignment horizontal="center" vertical="center" wrapText="1"/>
      <protection locked="0"/>
    </xf>
    <xf numFmtId="41" fontId="18" fillId="0" borderId="17" xfId="86" applyNumberFormat="1" applyFill="1" applyBorder="1" applyAlignment="1" applyProtection="1">
      <alignment vertical="center"/>
      <protection locked="0"/>
    </xf>
    <xf numFmtId="41" fontId="18" fillId="0" borderId="17" xfId="86" applyNumberFormat="1" applyFill="1" applyBorder="1" applyAlignment="1" applyProtection="1">
      <alignment horizontal="distributed" vertical="center"/>
      <protection locked="0"/>
    </xf>
    <xf numFmtId="41" fontId="18" fillId="0" borderId="16" xfId="86" applyNumberFormat="1" applyFill="1" applyBorder="1" applyAlignment="1" applyProtection="1">
      <alignment horizontal="center" vertical="center"/>
      <protection locked="0"/>
    </xf>
    <xf numFmtId="41" fontId="18" fillId="0" borderId="0" xfId="86" applyNumberFormat="1" applyFill="1" applyBorder="1" applyAlignment="1" applyProtection="1">
      <alignment vertical="center"/>
      <protection locked="0"/>
    </xf>
    <xf numFmtId="41" fontId="21" fillId="0" borderId="0" xfId="86" applyNumberFormat="1" applyFont="1" applyFill="1" applyBorder="1" applyAlignment="1" applyProtection="1">
      <alignment vertical="center"/>
      <protection locked="0"/>
    </xf>
    <xf numFmtId="0" fontId="0" fillId="0" borderId="0" xfId="86" applyNumberFormat="1" applyFont="1" applyFill="1" applyBorder="1" applyAlignment="1" applyProtection="1">
      <alignment horizontal="distributed" vertical="center"/>
      <protection locked="0"/>
    </xf>
    <xf numFmtId="41" fontId="18" fillId="0" borderId="15" xfId="86" applyNumberFormat="1" applyFont="1" applyFill="1" applyBorder="1" applyAlignment="1" applyProtection="1">
      <alignment horizontal="center" vertical="center"/>
      <protection locked="0"/>
    </xf>
    <xf numFmtId="41" fontId="18" fillId="0" borderId="24" xfId="86" applyNumberFormat="1" applyFont="1" applyFill="1" applyBorder="1" applyAlignment="1" applyProtection="1">
      <alignment vertical="center"/>
      <protection/>
    </xf>
    <xf numFmtId="41" fontId="18" fillId="0" borderId="0" xfId="86" applyNumberFormat="1" applyFont="1" applyFill="1" applyBorder="1" applyAlignment="1" applyProtection="1">
      <alignment vertical="center"/>
      <protection/>
    </xf>
    <xf numFmtId="41" fontId="21" fillId="0" borderId="0" xfId="86" applyNumberFormat="1" applyFont="1" applyFill="1" applyAlignment="1" applyProtection="1">
      <alignment vertical="center"/>
      <protection locked="0"/>
    </xf>
    <xf numFmtId="41" fontId="21" fillId="0" borderId="0" xfId="86" applyNumberFormat="1" applyFont="1" applyFill="1" applyBorder="1" applyAlignment="1" applyProtection="1">
      <alignment horizontal="distributed" vertical="center"/>
      <protection locked="0"/>
    </xf>
    <xf numFmtId="41" fontId="21" fillId="0" borderId="15" xfId="86" applyNumberFormat="1" applyFont="1" applyFill="1" applyBorder="1" applyAlignment="1" applyProtection="1">
      <alignment horizontal="center" vertical="center"/>
      <protection locked="0"/>
    </xf>
    <xf numFmtId="0" fontId="21" fillId="0" borderId="0" xfId="86" applyNumberFormat="1" applyFont="1" applyFill="1" applyBorder="1" applyAlignment="1" applyProtection="1">
      <alignment horizontal="distributed" vertical="center"/>
      <protection locked="0"/>
    </xf>
    <xf numFmtId="41" fontId="21" fillId="0" borderId="24" xfId="86" applyNumberFormat="1" applyFont="1" applyFill="1" applyBorder="1" applyAlignment="1">
      <alignment vertical="center" shrinkToFit="1"/>
      <protection/>
    </xf>
    <xf numFmtId="41" fontId="21" fillId="0" borderId="0" xfId="86" applyNumberFormat="1" applyFont="1" applyFill="1" applyAlignment="1">
      <alignment vertical="center" shrinkToFit="1"/>
      <protection/>
    </xf>
    <xf numFmtId="41" fontId="21" fillId="0" borderId="0" xfId="86" applyNumberFormat="1" applyFont="1" applyFill="1" applyBorder="1" applyAlignment="1" applyProtection="1">
      <alignment vertical="center"/>
      <protection/>
    </xf>
    <xf numFmtId="41" fontId="18" fillId="0" borderId="0" xfId="86" applyNumberFormat="1" applyFill="1" applyBorder="1" applyAlignment="1" applyProtection="1">
      <alignment horizontal="distributed" vertical="center"/>
      <protection locked="0"/>
    </xf>
    <xf numFmtId="41" fontId="18" fillId="0" borderId="15" xfId="86" applyNumberFormat="1" applyFill="1" applyBorder="1" applyAlignment="1" applyProtection="1">
      <alignment horizontal="center" vertical="center"/>
      <protection locked="0"/>
    </xf>
    <xf numFmtId="41" fontId="18" fillId="0" borderId="0" xfId="86" applyNumberFormat="1" applyFont="1" applyFill="1" applyBorder="1" applyAlignment="1" applyProtection="1">
      <alignment vertical="center"/>
      <protection locked="0"/>
    </xf>
    <xf numFmtId="41" fontId="18" fillId="0" borderId="0" xfId="86" applyNumberFormat="1" applyFont="1" applyFill="1" applyAlignment="1" applyProtection="1">
      <alignment vertical="center"/>
      <protection locked="0"/>
    </xf>
    <xf numFmtId="41" fontId="18" fillId="0" borderId="13" xfId="86" applyNumberFormat="1" applyFill="1" applyBorder="1" applyAlignment="1" applyProtection="1">
      <alignment vertical="center"/>
      <protection locked="0"/>
    </xf>
    <xf numFmtId="41" fontId="18" fillId="0" borderId="13" xfId="86" applyNumberFormat="1" applyFill="1" applyBorder="1" applyAlignment="1" applyProtection="1">
      <alignment horizontal="distributed" vertical="center"/>
      <protection locked="0"/>
    </xf>
    <xf numFmtId="41" fontId="18" fillId="0" borderId="14" xfId="86" applyNumberFormat="1" applyFill="1" applyBorder="1" applyAlignment="1" applyProtection="1">
      <alignment horizontal="center" vertical="center"/>
      <protection locked="0"/>
    </xf>
    <xf numFmtId="41" fontId="18" fillId="0" borderId="22" xfId="86" applyNumberFormat="1" applyFill="1" applyBorder="1" applyAlignment="1" applyProtection="1">
      <alignment horizontal="center" vertical="center" wrapText="1" shrinkToFit="1"/>
      <protection locked="0"/>
    </xf>
    <xf numFmtId="41" fontId="18" fillId="0" borderId="2" xfId="86" applyNumberFormat="1" applyFill="1" applyBorder="1" applyAlignment="1" applyProtection="1">
      <alignment horizontal="center" vertical="center" wrapText="1" shrinkToFit="1"/>
      <protection locked="0"/>
    </xf>
    <xf numFmtId="0" fontId="18" fillId="0" borderId="22" xfId="86" applyNumberFormat="1" applyFill="1" applyBorder="1" applyAlignment="1" applyProtection="1">
      <alignment horizontal="center" vertical="center" wrapText="1" shrinkToFit="1"/>
      <protection locked="0"/>
    </xf>
    <xf numFmtId="0" fontId="18" fillId="0" borderId="2" xfId="86" applyNumberFormat="1" applyFill="1" applyBorder="1" applyAlignment="1" applyProtection="1">
      <alignment horizontal="center" vertical="center" wrapText="1" shrinkToFit="1"/>
      <protection locked="0"/>
    </xf>
    <xf numFmtId="0" fontId="18" fillId="0" borderId="22" xfId="86" applyNumberFormat="1" applyFill="1" applyBorder="1" applyAlignment="1" applyProtection="1">
      <alignment horizontal="center" vertical="center" wrapText="1"/>
      <protection locked="0"/>
    </xf>
    <xf numFmtId="0" fontId="18" fillId="0" borderId="2" xfId="86" applyNumberFormat="1" applyFill="1" applyBorder="1" applyAlignment="1" applyProtection="1">
      <alignment horizontal="center" vertical="center" wrapText="1"/>
      <protection locked="0"/>
    </xf>
    <xf numFmtId="0" fontId="18" fillId="0" borderId="0" xfId="86" applyNumberFormat="1" applyFont="1" applyFill="1" applyBorder="1" applyAlignment="1" applyProtection="1">
      <alignment horizontal="distributed" vertical="center"/>
      <protection locked="0"/>
    </xf>
    <xf numFmtId="41" fontId="18" fillId="0" borderId="0" xfId="86" applyNumberFormat="1" applyFont="1" applyFill="1" applyAlignment="1" applyProtection="1">
      <alignment vertical="center"/>
      <protection locked="0"/>
    </xf>
    <xf numFmtId="41" fontId="21" fillId="0" borderId="24" xfId="86" applyNumberFormat="1" applyFont="1" applyFill="1" applyBorder="1" applyAlignment="1" applyProtection="1">
      <alignment vertical="center"/>
      <protection/>
    </xf>
    <xf numFmtId="41" fontId="21" fillId="0" borderId="0" xfId="86" applyNumberFormat="1" applyFont="1" applyFill="1" applyAlignment="1" applyProtection="1">
      <alignment vertical="center"/>
      <protection locked="0"/>
    </xf>
    <xf numFmtId="41" fontId="0" fillId="0" borderId="0" xfId="86" applyNumberFormat="1" applyFont="1" applyFill="1" applyAlignment="1" applyProtection="1">
      <alignment horizontal="right"/>
      <protection locked="0"/>
    </xf>
    <xf numFmtId="41" fontId="18" fillId="0" borderId="13" xfId="86" applyNumberFormat="1" applyFill="1" applyBorder="1" applyAlignment="1" applyProtection="1">
      <alignment horizontal="center" vertical="center"/>
      <protection locked="0"/>
    </xf>
    <xf numFmtId="0" fontId="0" fillId="0" borderId="17" xfId="86" applyNumberFormat="1" applyFont="1" applyFill="1" applyBorder="1" applyAlignment="1" applyProtection="1">
      <alignment horizontal="distributed" vertical="center"/>
      <protection locked="0"/>
    </xf>
    <xf numFmtId="41" fontId="18" fillId="0" borderId="20" xfId="86" applyNumberFormat="1" applyFill="1" applyBorder="1" applyAlignment="1" applyProtection="1">
      <alignment horizontal="center" vertical="center"/>
      <protection locked="0"/>
    </xf>
    <xf numFmtId="41" fontId="18" fillId="0" borderId="17" xfId="86" applyNumberFormat="1" applyFill="1" applyBorder="1" applyAlignment="1" applyProtection="1">
      <alignment horizontal="center" vertical="center"/>
      <protection locked="0"/>
    </xf>
    <xf numFmtId="41" fontId="18" fillId="0" borderId="16" xfId="86" applyNumberFormat="1" applyFill="1" applyBorder="1" applyAlignment="1" applyProtection="1">
      <alignment horizontal="center" vertical="center"/>
      <protection locked="0"/>
    </xf>
    <xf numFmtId="41" fontId="0" fillId="0" borderId="0" xfId="86" applyNumberFormat="1" applyFont="1" applyFill="1" applyAlignment="1" applyProtection="1">
      <alignment horizontal="centerContinuous" vertical="center"/>
      <protection locked="0"/>
    </xf>
    <xf numFmtId="41" fontId="18" fillId="0" borderId="0" xfId="86" applyNumberFormat="1" applyFill="1" applyBorder="1" applyAlignment="1" applyProtection="1">
      <alignment horizontal="centerContinuous" vertical="center"/>
      <protection locked="0"/>
    </xf>
    <xf numFmtId="41" fontId="18" fillId="0" borderId="21" xfId="86" applyNumberFormat="1" applyFill="1" applyBorder="1" applyAlignment="1" applyProtection="1">
      <alignment horizontal="centerContinuous" vertical="center"/>
      <protection locked="0"/>
    </xf>
    <xf numFmtId="41" fontId="0" fillId="0" borderId="0" xfId="86" applyNumberFormat="1" applyFont="1" applyFill="1" applyBorder="1" applyAlignment="1" applyProtection="1">
      <alignment horizontal="centerContinuous" vertical="center"/>
      <protection locked="0"/>
    </xf>
    <xf numFmtId="41" fontId="18" fillId="0" borderId="2" xfId="86" applyNumberFormat="1" applyFill="1" applyBorder="1" applyAlignment="1" applyProtection="1">
      <alignment horizontal="centerContinuous" vertical="center"/>
      <protection locked="0"/>
    </xf>
    <xf numFmtId="41" fontId="18" fillId="0" borderId="22" xfId="86" applyNumberFormat="1" applyFill="1" applyBorder="1" applyAlignment="1" applyProtection="1">
      <alignment horizontal="centerContinuous" vertical="center"/>
      <protection locked="0"/>
    </xf>
    <xf numFmtId="41" fontId="18" fillId="0" borderId="0" xfId="86" applyNumberFormat="1" applyFill="1" applyAlignment="1" applyProtection="1">
      <alignment horizontal="centerContinuous" vertical="center"/>
      <protection locked="0"/>
    </xf>
    <xf numFmtId="0" fontId="18" fillId="0" borderId="13" xfId="86" applyNumberFormat="1" applyFill="1" applyBorder="1" applyAlignment="1" applyProtection="1">
      <alignment horizontal="distributed" vertical="center"/>
      <protection locked="0"/>
    </xf>
    <xf numFmtId="41" fontId="18" fillId="0" borderId="18" xfId="86" applyNumberFormat="1" applyFill="1" applyBorder="1" applyAlignment="1" applyProtection="1">
      <alignment horizontal="center" vertical="center"/>
      <protection locked="0"/>
    </xf>
    <xf numFmtId="41" fontId="18" fillId="0" borderId="13" xfId="86" applyNumberFormat="1" applyFill="1" applyBorder="1" applyAlignment="1" applyProtection="1">
      <alignment horizontal="center" vertical="center"/>
      <protection locked="0"/>
    </xf>
    <xf numFmtId="41" fontId="0" fillId="0" borderId="22" xfId="86" applyNumberFormat="1" applyFont="1" applyFill="1" applyBorder="1" applyAlignment="1" applyProtection="1">
      <alignment horizontal="center" vertical="center"/>
      <protection/>
    </xf>
    <xf numFmtId="41" fontId="0" fillId="0" borderId="2" xfId="86" applyNumberFormat="1" applyFont="1" applyFill="1" applyBorder="1" applyAlignment="1" applyProtection="1">
      <alignment horizontal="center" vertical="center"/>
      <protection/>
    </xf>
    <xf numFmtId="41" fontId="0" fillId="0" borderId="21" xfId="86" applyNumberFormat="1" applyFont="1" applyFill="1" applyBorder="1" applyAlignment="1" applyProtection="1">
      <alignment horizontal="center" vertical="center"/>
      <protection/>
    </xf>
    <xf numFmtId="0" fontId="0" fillId="0" borderId="22" xfId="86" applyNumberFormat="1" applyFont="1" applyFill="1" applyBorder="1" applyAlignment="1" applyProtection="1">
      <alignment horizontal="center" vertical="center"/>
      <protection/>
    </xf>
    <xf numFmtId="0" fontId="0" fillId="0" borderId="2" xfId="86" applyNumberFormat="1" applyFont="1" applyFill="1" applyBorder="1" applyAlignment="1" applyProtection="1">
      <alignment horizontal="center" vertical="center"/>
      <protection/>
    </xf>
    <xf numFmtId="0" fontId="0" fillId="0" borderId="21" xfId="86" applyNumberFormat="1" applyFont="1" applyFill="1" applyBorder="1" applyAlignment="1" applyProtection="1">
      <alignment horizontal="center" vertical="center"/>
      <protection/>
    </xf>
    <xf numFmtId="0" fontId="18" fillId="0" borderId="22" xfId="86" applyNumberFormat="1" applyFill="1" applyBorder="1" applyAlignment="1" applyProtection="1">
      <alignment horizontal="center" vertical="center"/>
      <protection locked="0"/>
    </xf>
    <xf numFmtId="0" fontId="18" fillId="0" borderId="2" xfId="86" applyNumberFormat="1" applyFill="1" applyBorder="1" applyAlignment="1" applyProtection="1">
      <alignment horizontal="center" vertical="center"/>
      <protection locked="0"/>
    </xf>
    <xf numFmtId="0" fontId="18" fillId="0" borderId="21" xfId="86" applyNumberFormat="1" applyFill="1" applyBorder="1" applyAlignment="1" applyProtection="1">
      <alignment horizontal="center" vertical="center"/>
      <protection locked="0"/>
    </xf>
    <xf numFmtId="41" fontId="18" fillId="0" borderId="22" xfId="86" applyNumberFormat="1" applyFill="1" applyBorder="1" applyAlignment="1" applyProtection="1">
      <alignment horizontal="center" vertical="center" wrapText="1"/>
      <protection locked="0"/>
    </xf>
    <xf numFmtId="41" fontId="18" fillId="0" borderId="2" xfId="86" applyNumberFormat="1" applyFill="1" applyBorder="1" applyAlignment="1" applyProtection="1">
      <alignment horizontal="center" vertical="center" wrapText="1"/>
      <protection locked="0"/>
    </xf>
    <xf numFmtId="41" fontId="18" fillId="0" borderId="21" xfId="86" applyNumberFormat="1" applyFill="1" applyBorder="1" applyAlignment="1" applyProtection="1">
      <alignment horizontal="center" vertical="center" wrapText="1"/>
      <protection locked="0"/>
    </xf>
    <xf numFmtId="0" fontId="18" fillId="0" borderId="21" xfId="86" applyNumberFormat="1" applyFill="1" applyBorder="1" applyAlignment="1" applyProtection="1">
      <alignment horizontal="center" vertical="center" wrapText="1"/>
      <protection locked="0"/>
    </xf>
    <xf numFmtId="41" fontId="0" fillId="0" borderId="22" xfId="86" applyNumberFormat="1" applyFont="1" applyFill="1" applyBorder="1" applyAlignment="1" applyProtection="1">
      <alignment horizontal="center" vertical="center" wrapText="1"/>
      <protection locked="0"/>
    </xf>
    <xf numFmtId="41" fontId="0" fillId="0" borderId="2" xfId="86" applyNumberFormat="1" applyFont="1" applyFill="1" applyBorder="1" applyAlignment="1" applyProtection="1">
      <alignment horizontal="center" vertical="center" wrapText="1"/>
      <protection locked="0"/>
    </xf>
    <xf numFmtId="41" fontId="0" fillId="0" borderId="21" xfId="86" applyNumberFormat="1" applyFont="1" applyFill="1" applyBorder="1" applyAlignment="1" applyProtection="1">
      <alignment horizontal="center" vertical="center" wrapText="1"/>
      <protection locked="0"/>
    </xf>
    <xf numFmtId="41" fontId="0" fillId="0" borderId="22" xfId="86" applyNumberFormat="1" applyFont="1" applyFill="1" applyBorder="1" applyAlignment="1" applyProtection="1">
      <alignment horizontal="center" vertical="center"/>
      <protection locked="0"/>
    </xf>
    <xf numFmtId="41" fontId="0" fillId="0" borderId="2" xfId="86" applyNumberFormat="1" applyFont="1" applyFill="1" applyBorder="1" applyAlignment="1" applyProtection="1">
      <alignment horizontal="center" vertical="center"/>
      <protection locked="0"/>
    </xf>
    <xf numFmtId="41" fontId="0" fillId="0" borderId="21" xfId="86" applyNumberFormat="1" applyFont="1" applyFill="1" applyBorder="1" applyAlignment="1" applyProtection="1">
      <alignment horizontal="center" vertical="center"/>
      <protection locked="0"/>
    </xf>
    <xf numFmtId="41" fontId="38" fillId="0" borderId="0" xfId="86" applyNumberFormat="1" applyFont="1" applyFill="1" applyBorder="1" applyAlignment="1" applyProtection="1">
      <alignment horizontal="center" vertical="center" wrapText="1"/>
      <protection locked="0"/>
    </xf>
    <xf numFmtId="41" fontId="18" fillId="0" borderId="0" xfId="86" applyNumberFormat="1" applyFont="1" applyFill="1" applyBorder="1" applyAlignment="1" applyProtection="1">
      <alignment horizontal="center" vertical="center"/>
      <protection/>
    </xf>
    <xf numFmtId="41" fontId="21" fillId="0" borderId="0" xfId="86" applyNumberFormat="1" applyFont="1" applyFill="1" applyBorder="1" applyAlignment="1" applyProtection="1">
      <alignment vertical="center"/>
      <protection/>
    </xf>
    <xf numFmtId="41" fontId="21" fillId="0" borderId="0" xfId="86" applyNumberFormat="1" applyFont="1" applyFill="1" applyBorder="1" applyAlignment="1" applyProtection="1">
      <alignment horizontal="center" vertical="center"/>
      <protection/>
    </xf>
    <xf numFmtId="41" fontId="21" fillId="0" borderId="0" xfId="86" applyNumberFormat="1" applyFont="1" applyFill="1" applyAlignment="1">
      <alignment vertical="center" shrinkToFit="1"/>
      <protection/>
    </xf>
    <xf numFmtId="0" fontId="18" fillId="0" borderId="0" xfId="98" applyFill="1" applyAlignment="1" applyProtection="1">
      <alignment vertical="center"/>
      <protection locked="0"/>
    </xf>
    <xf numFmtId="0" fontId="23" fillId="0" borderId="0" xfId="98" applyFont="1" applyFill="1" applyAlignment="1" applyProtection="1">
      <alignment vertical="center"/>
      <protection locked="0"/>
    </xf>
    <xf numFmtId="38" fontId="42" fillId="0" borderId="0" xfId="67" applyFont="1" applyFill="1" applyAlignment="1" applyProtection="1">
      <alignment horizontal="right" vertical="center"/>
      <protection locked="0"/>
    </xf>
    <xf numFmtId="0" fontId="18" fillId="0" borderId="17" xfId="98" applyFill="1" applyBorder="1" applyAlignment="1" applyProtection="1">
      <alignment vertical="center"/>
      <protection locked="0"/>
    </xf>
    <xf numFmtId="0" fontId="18" fillId="0" borderId="17" xfId="98" applyFill="1" applyBorder="1" applyAlignment="1" applyProtection="1">
      <alignment horizontal="distributed" vertical="center"/>
      <protection locked="0"/>
    </xf>
    <xf numFmtId="0" fontId="18" fillId="0" borderId="16" xfId="98" applyFill="1" applyBorder="1" applyAlignment="1" applyProtection="1">
      <alignment horizontal="center" vertical="center"/>
      <protection locked="0"/>
    </xf>
    <xf numFmtId="38" fontId="0" fillId="0" borderId="21" xfId="67" applyFont="1" applyFill="1" applyBorder="1" applyAlignment="1" applyProtection="1">
      <alignment horizontal="center" vertical="center" wrapText="1"/>
      <protection locked="0"/>
    </xf>
    <xf numFmtId="38" fontId="0" fillId="0" borderId="23" xfId="67" applyFont="1" applyFill="1" applyBorder="1" applyAlignment="1" applyProtection="1">
      <alignment horizontal="center" vertical="center" wrapText="1"/>
      <protection locked="0"/>
    </xf>
    <xf numFmtId="0" fontId="18" fillId="0" borderId="13" xfId="98" applyFill="1" applyBorder="1" applyAlignment="1" applyProtection="1">
      <alignment horizontal="center" vertical="center"/>
      <protection locked="0"/>
    </xf>
    <xf numFmtId="0" fontId="18" fillId="0" borderId="13" xfId="98" applyFill="1" applyBorder="1" applyAlignment="1" applyProtection="1">
      <alignment horizontal="distributed" vertical="center"/>
      <protection locked="0"/>
    </xf>
    <xf numFmtId="0" fontId="18" fillId="0" borderId="14" xfId="98" applyFill="1" applyBorder="1" applyAlignment="1" applyProtection="1">
      <alignment horizontal="center" vertical="center"/>
      <protection locked="0"/>
    </xf>
    <xf numFmtId="38" fontId="0" fillId="0" borderId="19" xfId="67" applyFont="1" applyFill="1" applyBorder="1" applyAlignment="1" applyProtection="1">
      <alignment horizontal="center" vertical="center" wrapText="1"/>
      <protection locked="0"/>
    </xf>
    <xf numFmtId="38" fontId="18" fillId="0" borderId="3" xfId="67" applyFont="1" applyFill="1" applyBorder="1" applyAlignment="1" applyProtection="1">
      <alignment horizontal="center" vertical="center"/>
      <protection locked="0"/>
    </xf>
    <xf numFmtId="38" fontId="0" fillId="0" borderId="18" xfId="67" applyFont="1" applyFill="1" applyBorder="1" applyAlignment="1" applyProtection="1">
      <alignment horizontal="center" vertical="center"/>
      <protection locked="0"/>
    </xf>
    <xf numFmtId="0" fontId="18" fillId="0" borderId="0" xfId="98" applyFill="1" applyAlignment="1" applyProtection="1">
      <alignment horizontal="center" vertical="center"/>
      <protection locked="0"/>
    </xf>
    <xf numFmtId="0" fontId="18" fillId="0" borderId="0" xfId="98" applyFill="1" applyBorder="1" applyAlignment="1" applyProtection="1">
      <alignment horizontal="distributed" vertical="center"/>
      <protection locked="0"/>
    </xf>
    <xf numFmtId="0" fontId="18" fillId="0" borderId="15" xfId="98" applyFill="1" applyBorder="1" applyAlignment="1" applyProtection="1">
      <alignment vertical="center"/>
      <protection locked="0"/>
    </xf>
    <xf numFmtId="0" fontId="21" fillId="0" borderId="0" xfId="98" applyFont="1" applyFill="1" applyAlignment="1" applyProtection="1">
      <alignment vertical="center"/>
      <protection locked="0"/>
    </xf>
    <xf numFmtId="0" fontId="0" fillId="0" borderId="0" xfId="98" applyFont="1" applyFill="1" applyBorder="1" applyAlignment="1" applyProtection="1">
      <alignment horizontal="distributed" vertical="center"/>
      <protection locked="0"/>
    </xf>
    <xf numFmtId="0" fontId="18" fillId="0" borderId="15" xfId="98" applyFont="1" applyFill="1" applyBorder="1" applyAlignment="1" applyProtection="1">
      <alignment vertical="center"/>
      <protection locked="0"/>
    </xf>
    <xf numFmtId="0" fontId="21" fillId="0" borderId="0" xfId="98" applyFont="1" applyFill="1" applyBorder="1" applyAlignment="1" applyProtection="1">
      <alignment horizontal="distributed" vertical="center"/>
      <protection locked="0"/>
    </xf>
    <xf numFmtId="0" fontId="21" fillId="0" borderId="15" xfId="98" applyFont="1" applyFill="1" applyBorder="1" applyAlignment="1" applyProtection="1">
      <alignment vertical="center"/>
      <protection locked="0"/>
    </xf>
    <xf numFmtId="41" fontId="21" fillId="0" borderId="0" xfId="100" applyNumberFormat="1" applyFont="1" applyFill="1" applyAlignment="1">
      <alignment vertical="center" shrinkToFit="1"/>
      <protection/>
    </xf>
    <xf numFmtId="41" fontId="21" fillId="0" borderId="0" xfId="100" applyNumberFormat="1" applyFont="1" applyFill="1">
      <alignment vertical="center"/>
      <protection/>
    </xf>
    <xf numFmtId="0" fontId="18" fillId="0" borderId="0" xfId="98" applyFont="1" applyFill="1" applyBorder="1" applyAlignment="1" applyProtection="1">
      <alignment horizontal="distributed" vertical="center"/>
      <protection locked="0"/>
    </xf>
    <xf numFmtId="41" fontId="18" fillId="0" borderId="0" xfId="90" applyNumberFormat="1" applyFont="1" applyFill="1" applyAlignment="1">
      <alignment horizontal="right" vertical="center" shrinkToFit="1"/>
      <protection/>
    </xf>
    <xf numFmtId="0" fontId="18" fillId="0" borderId="0" xfId="98" applyFont="1" applyFill="1" applyBorder="1" applyAlignment="1" applyProtection="1">
      <alignment horizontal="center" vertical="center" shrinkToFit="1"/>
      <protection locked="0"/>
    </xf>
    <xf numFmtId="0" fontId="18" fillId="0" borderId="0" xfId="98" applyFill="1" applyBorder="1" applyAlignment="1" applyProtection="1">
      <alignment vertical="center"/>
      <protection locked="0"/>
    </xf>
    <xf numFmtId="0" fontId="18" fillId="0" borderId="15" xfId="98" applyFill="1" applyBorder="1" applyAlignment="1" applyProtection="1" quotePrefix="1">
      <alignment horizontal="left" vertical="center"/>
      <protection locked="0"/>
    </xf>
    <xf numFmtId="41" fontId="18" fillId="0" borderId="0" xfId="67" applyNumberFormat="1" applyFont="1" applyFill="1" applyBorder="1" applyAlignment="1" applyProtection="1">
      <alignment horizontal="right" vertical="center"/>
      <protection locked="0"/>
    </xf>
    <xf numFmtId="0" fontId="18" fillId="0" borderId="13" xfId="98" applyFill="1" applyBorder="1" applyAlignment="1" applyProtection="1">
      <alignment vertical="center"/>
      <protection locked="0"/>
    </xf>
    <xf numFmtId="0" fontId="18" fillId="0" borderId="14" xfId="98" applyFill="1" applyBorder="1" applyAlignment="1" applyProtection="1">
      <alignment vertical="center"/>
      <protection locked="0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桁区切り_Sheet1" xfId="71"/>
    <cellStyle name="桁区切り_第11表 【久慈郡まで印刷用】" xfId="72"/>
    <cellStyle name="桁区切り_第19表　【久慈郡まで印刷用】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入力" xfId="83"/>
    <cellStyle name="標準 10" xfId="84"/>
    <cellStyle name="標準 11" xfId="85"/>
    <cellStyle name="標準 12" xfId="86"/>
    <cellStyle name="標準 13" xfId="87"/>
    <cellStyle name="標準 14" xfId="88"/>
    <cellStyle name="標準 15" xfId="89"/>
    <cellStyle name="標準 2" xfId="90"/>
    <cellStyle name="標準 2 2" xfId="91"/>
    <cellStyle name="標準 3" xfId="92"/>
    <cellStyle name="標準 3 2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第12表 【久慈郡まで印刷用】" xfId="100"/>
    <cellStyle name="標準_第16表 【久慈郡まで印刷用】" xfId="101"/>
    <cellStyle name="標準_第18表 【久慈郡まで印刷用】" xfId="102"/>
    <cellStyle name="標準_第19表　【久慈郡まで印刷用】" xfId="103"/>
    <cellStyle name="標準_第20表 【那珂郡まで印刷用】" xfId="104"/>
    <cellStyle name="標準_第21表 【那珂郡まで印刷用】" xfId="105"/>
    <cellStyle name="良い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&#65320;&#65328;&#29992;\&#8546;%20&#12288;&#32113;&#35336;&#34920;\&#9679;&#9733;&#9733;&#9733;&#9733;1&#65374;16&#34920;%20&#12506;&#12540;&#12472;&#289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1表"/>
      <sheetName val="第2表"/>
      <sheetName val="第3表"/>
      <sheetName val="第4表"/>
      <sheetName val="第5表"/>
      <sheetName val="第6表"/>
      <sheetName val="第7表"/>
      <sheetName val="第8～10表"/>
      <sheetName val="第11表"/>
      <sheetName val="第12表"/>
      <sheetName val="第13表"/>
      <sheetName val="Sheet1"/>
      <sheetName val="第14表"/>
      <sheetName val="第15表"/>
      <sheetName val="第1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H47" sqref="H47"/>
    </sheetView>
  </sheetViews>
  <sheetFormatPr defaultColWidth="9.140625" defaultRowHeight="15"/>
  <cols>
    <col min="1" max="1" width="0.71875" style="426" customWidth="1"/>
    <col min="2" max="2" width="10.140625" style="426" customWidth="1"/>
    <col min="3" max="3" width="0.71875" style="426" customWidth="1"/>
    <col min="4" max="12" width="7.421875" style="2" customWidth="1"/>
    <col min="13" max="16384" width="9.00390625" style="426" customWidth="1"/>
  </cols>
  <sheetData>
    <row r="1" spans="2:12" ht="15">
      <c r="B1" s="427" t="s">
        <v>196</v>
      </c>
      <c r="L1" s="428"/>
    </row>
    <row r="2" ht="4.5" customHeight="1"/>
    <row r="3" spans="1:12" ht="19.5" customHeight="1">
      <c r="A3" s="429"/>
      <c r="B3" s="430" t="s">
        <v>197</v>
      </c>
      <c r="C3" s="431"/>
      <c r="D3" s="432" t="s">
        <v>198</v>
      </c>
      <c r="E3" s="433" t="s">
        <v>199</v>
      </c>
      <c r="F3" s="104" t="s">
        <v>200</v>
      </c>
      <c r="G3" s="104"/>
      <c r="H3" s="104"/>
      <c r="I3" s="104" t="s">
        <v>201</v>
      </c>
      <c r="J3" s="104"/>
      <c r="K3" s="104"/>
      <c r="L3" s="42" t="s">
        <v>202</v>
      </c>
    </row>
    <row r="4" spans="1:12" s="440" customFormat="1" ht="19.5" customHeight="1">
      <c r="A4" s="434"/>
      <c r="B4" s="435"/>
      <c r="C4" s="436"/>
      <c r="D4" s="432"/>
      <c r="E4" s="437"/>
      <c r="F4" s="37" t="s">
        <v>57</v>
      </c>
      <c r="G4" s="37" t="s">
        <v>81</v>
      </c>
      <c r="H4" s="37" t="s">
        <v>80</v>
      </c>
      <c r="I4" s="438" t="s">
        <v>57</v>
      </c>
      <c r="J4" s="37" t="s">
        <v>81</v>
      </c>
      <c r="K4" s="37" t="s">
        <v>80</v>
      </c>
      <c r="L4" s="439"/>
    </row>
    <row r="5" spans="2:12" ht="13.5" customHeight="1">
      <c r="B5" s="441"/>
      <c r="C5" s="442"/>
      <c r="D5" s="194"/>
      <c r="E5" s="194"/>
      <c r="F5" s="194"/>
      <c r="G5" s="194"/>
      <c r="H5" s="194"/>
      <c r="I5" s="194"/>
      <c r="J5" s="194"/>
      <c r="K5" s="194"/>
      <c r="L5" s="194"/>
    </row>
    <row r="6" spans="2:12" s="443" customFormat="1" ht="13.5" customHeight="1">
      <c r="B6" s="444" t="s">
        <v>203</v>
      </c>
      <c r="C6" s="445"/>
      <c r="D6" s="14">
        <v>233</v>
      </c>
      <c r="E6" s="14">
        <v>2951</v>
      </c>
      <c r="F6" s="14">
        <v>80334</v>
      </c>
      <c r="G6" s="14">
        <v>41046</v>
      </c>
      <c r="H6" s="14">
        <v>39288</v>
      </c>
      <c r="I6" s="14">
        <v>6119</v>
      </c>
      <c r="J6" s="14">
        <v>3490</v>
      </c>
      <c r="K6" s="14">
        <v>2629</v>
      </c>
      <c r="L6" s="14">
        <v>409</v>
      </c>
    </row>
    <row r="7" spans="2:12" ht="13.5" customHeight="1">
      <c r="B7" s="441"/>
      <c r="C7" s="442"/>
      <c r="D7" s="13"/>
      <c r="E7" s="13"/>
      <c r="F7" s="13"/>
      <c r="G7" s="13"/>
      <c r="H7" s="13"/>
      <c r="I7" s="13"/>
      <c r="J7" s="13"/>
      <c r="K7" s="13"/>
      <c r="L7" s="13"/>
    </row>
    <row r="8" spans="2:12" s="443" customFormat="1" ht="13.5" customHeight="1">
      <c r="B8" s="446" t="s">
        <v>204</v>
      </c>
      <c r="C8" s="447"/>
      <c r="D8" s="448">
        <f aca="true" t="shared" si="0" ref="D8:L8">SUM(D12:D55)</f>
        <v>230</v>
      </c>
      <c r="E8" s="448">
        <f t="shared" si="0"/>
        <v>2953</v>
      </c>
      <c r="F8" s="448">
        <f t="shared" si="0"/>
        <v>78426</v>
      </c>
      <c r="G8" s="448">
        <f t="shared" si="0"/>
        <v>40143</v>
      </c>
      <c r="H8" s="448">
        <f t="shared" si="0"/>
        <v>38283</v>
      </c>
      <c r="I8" s="448">
        <f t="shared" si="0"/>
        <v>6080</v>
      </c>
      <c r="J8" s="448">
        <f t="shared" si="0"/>
        <v>3475</v>
      </c>
      <c r="K8" s="448">
        <f t="shared" si="0"/>
        <v>2605</v>
      </c>
      <c r="L8" s="448">
        <f t="shared" si="0"/>
        <v>390</v>
      </c>
    </row>
    <row r="9" spans="2:12" s="443" customFormat="1" ht="13.5" customHeight="1">
      <c r="B9" s="446" t="s">
        <v>46</v>
      </c>
      <c r="C9" s="447"/>
      <c r="D9" s="448">
        <v>217</v>
      </c>
      <c r="E9" s="448">
        <v>2839</v>
      </c>
      <c r="F9" s="448">
        <v>74653</v>
      </c>
      <c r="G9" s="448">
        <v>38279</v>
      </c>
      <c r="H9" s="448">
        <v>36374</v>
      </c>
      <c r="I9" s="448">
        <v>5803</v>
      </c>
      <c r="J9" s="448">
        <v>3287</v>
      </c>
      <c r="K9" s="448">
        <v>2516</v>
      </c>
      <c r="L9" s="448">
        <v>348</v>
      </c>
    </row>
    <row r="10" spans="2:12" s="443" customFormat="1" ht="13.5" customHeight="1">
      <c r="B10" s="446" t="s">
        <v>45</v>
      </c>
      <c r="C10" s="447"/>
      <c r="D10" s="449">
        <v>13</v>
      </c>
      <c r="E10" s="448">
        <v>114</v>
      </c>
      <c r="F10" s="448">
        <v>3773</v>
      </c>
      <c r="G10" s="448">
        <v>1864</v>
      </c>
      <c r="H10" s="448">
        <v>1909</v>
      </c>
      <c r="I10" s="448">
        <v>277</v>
      </c>
      <c r="J10" s="448">
        <v>188</v>
      </c>
      <c r="K10" s="448">
        <v>89</v>
      </c>
      <c r="L10" s="448">
        <v>42</v>
      </c>
    </row>
    <row r="11" spans="2:12" ht="13.5" customHeight="1">
      <c r="B11" s="441"/>
      <c r="C11" s="442"/>
      <c r="D11" s="69"/>
      <c r="E11" s="69"/>
      <c r="F11" s="69"/>
      <c r="G11" s="69"/>
      <c r="H11" s="69"/>
      <c r="I11" s="69"/>
      <c r="J11" s="69"/>
      <c r="K11" s="69"/>
      <c r="L11" s="69"/>
    </row>
    <row r="12" spans="2:12" ht="13.5" customHeight="1">
      <c r="B12" s="450" t="s">
        <v>205</v>
      </c>
      <c r="C12" s="442"/>
      <c r="D12" s="451">
        <v>17</v>
      </c>
      <c r="E12" s="18">
        <v>254</v>
      </c>
      <c r="F12" s="18">
        <v>7243</v>
      </c>
      <c r="G12" s="18">
        <v>3757</v>
      </c>
      <c r="H12" s="18">
        <v>3486</v>
      </c>
      <c r="I12" s="18">
        <v>536</v>
      </c>
      <c r="J12" s="18">
        <v>305</v>
      </c>
      <c r="K12" s="18">
        <v>231</v>
      </c>
      <c r="L12" s="18">
        <v>37</v>
      </c>
    </row>
    <row r="13" spans="2:12" ht="13.5" customHeight="1">
      <c r="B13" s="450" t="s">
        <v>206</v>
      </c>
      <c r="C13" s="442"/>
      <c r="D13" s="451">
        <v>17</v>
      </c>
      <c r="E13" s="18">
        <v>200</v>
      </c>
      <c r="F13" s="18">
        <v>5190</v>
      </c>
      <c r="G13" s="18">
        <v>2588</v>
      </c>
      <c r="H13" s="18">
        <v>2602</v>
      </c>
      <c r="I13" s="18">
        <v>422</v>
      </c>
      <c r="J13" s="18">
        <v>244</v>
      </c>
      <c r="K13" s="18">
        <v>178</v>
      </c>
      <c r="L13" s="18">
        <v>16</v>
      </c>
    </row>
    <row r="14" spans="2:12" ht="13.5" customHeight="1">
      <c r="B14" s="450" t="s">
        <v>207</v>
      </c>
      <c r="C14" s="442"/>
      <c r="D14" s="451">
        <v>9</v>
      </c>
      <c r="E14" s="18">
        <v>135</v>
      </c>
      <c r="F14" s="18">
        <v>3863</v>
      </c>
      <c r="G14" s="18">
        <v>2019</v>
      </c>
      <c r="H14" s="18">
        <v>1844</v>
      </c>
      <c r="I14" s="18">
        <v>267</v>
      </c>
      <c r="J14" s="18">
        <v>165</v>
      </c>
      <c r="K14" s="18">
        <v>102</v>
      </c>
      <c r="L14" s="18">
        <v>20</v>
      </c>
    </row>
    <row r="15" spans="2:12" ht="13.5" customHeight="1">
      <c r="B15" s="450" t="s">
        <v>208</v>
      </c>
      <c r="C15" s="442"/>
      <c r="D15" s="451">
        <v>9</v>
      </c>
      <c r="E15" s="18">
        <v>140</v>
      </c>
      <c r="F15" s="18">
        <v>3585</v>
      </c>
      <c r="G15" s="18">
        <v>1857</v>
      </c>
      <c r="H15" s="18">
        <v>1728</v>
      </c>
      <c r="I15" s="18">
        <v>268</v>
      </c>
      <c r="J15" s="18">
        <v>168</v>
      </c>
      <c r="K15" s="18">
        <v>100</v>
      </c>
      <c r="L15" s="18">
        <v>13</v>
      </c>
    </row>
    <row r="16" spans="2:12" ht="13.5" customHeight="1">
      <c r="B16" s="450" t="s">
        <v>209</v>
      </c>
      <c r="C16" s="442"/>
      <c r="D16" s="451">
        <v>7</v>
      </c>
      <c r="E16" s="18">
        <v>75</v>
      </c>
      <c r="F16" s="18">
        <v>2014</v>
      </c>
      <c r="G16" s="18">
        <v>1034</v>
      </c>
      <c r="H16" s="18">
        <v>980</v>
      </c>
      <c r="I16" s="18">
        <v>161</v>
      </c>
      <c r="J16" s="18">
        <v>90</v>
      </c>
      <c r="K16" s="18">
        <v>71</v>
      </c>
      <c r="L16" s="18">
        <v>12</v>
      </c>
    </row>
    <row r="17" spans="2:12" ht="13.5" customHeight="1">
      <c r="B17" s="450" t="s">
        <v>210</v>
      </c>
      <c r="C17" s="442"/>
      <c r="D17" s="451">
        <v>3</v>
      </c>
      <c r="E17" s="18">
        <v>52</v>
      </c>
      <c r="F17" s="18">
        <v>1348</v>
      </c>
      <c r="G17" s="18">
        <v>682</v>
      </c>
      <c r="H17" s="18">
        <v>666</v>
      </c>
      <c r="I17" s="18">
        <v>98</v>
      </c>
      <c r="J17" s="18">
        <v>60</v>
      </c>
      <c r="K17" s="18">
        <v>38</v>
      </c>
      <c r="L17" s="18">
        <v>3</v>
      </c>
    </row>
    <row r="18" spans="2:12" ht="13.5" customHeight="1">
      <c r="B18" s="450" t="s">
        <v>38</v>
      </c>
      <c r="C18" s="442"/>
      <c r="D18" s="451">
        <v>6</v>
      </c>
      <c r="E18" s="18">
        <v>72</v>
      </c>
      <c r="F18" s="18">
        <v>2072</v>
      </c>
      <c r="G18" s="18">
        <v>1052</v>
      </c>
      <c r="H18" s="18">
        <v>1020</v>
      </c>
      <c r="I18" s="18">
        <v>146</v>
      </c>
      <c r="J18" s="18">
        <v>79</v>
      </c>
      <c r="K18" s="18">
        <v>67</v>
      </c>
      <c r="L18" s="18">
        <v>8</v>
      </c>
    </row>
    <row r="19" spans="2:12" ht="13.5" customHeight="1">
      <c r="B19" s="450" t="s">
        <v>211</v>
      </c>
      <c r="C19" s="442"/>
      <c r="D19" s="451">
        <v>3</v>
      </c>
      <c r="E19" s="18">
        <v>47</v>
      </c>
      <c r="F19" s="18">
        <v>1209</v>
      </c>
      <c r="G19" s="18">
        <v>610</v>
      </c>
      <c r="H19" s="18">
        <v>599</v>
      </c>
      <c r="I19" s="18">
        <v>96</v>
      </c>
      <c r="J19" s="18">
        <v>53</v>
      </c>
      <c r="K19" s="18">
        <v>43</v>
      </c>
      <c r="L19" s="18">
        <v>5</v>
      </c>
    </row>
    <row r="20" spans="2:12" ht="13.5" customHeight="1">
      <c r="B20" s="450" t="s">
        <v>36</v>
      </c>
      <c r="C20" s="442"/>
      <c r="D20" s="451">
        <v>5</v>
      </c>
      <c r="E20" s="18">
        <v>66</v>
      </c>
      <c r="F20" s="18">
        <v>1739</v>
      </c>
      <c r="G20" s="18">
        <v>898</v>
      </c>
      <c r="H20" s="18">
        <v>841</v>
      </c>
      <c r="I20" s="18">
        <v>133</v>
      </c>
      <c r="J20" s="18">
        <v>79</v>
      </c>
      <c r="K20" s="18">
        <v>54</v>
      </c>
      <c r="L20" s="18">
        <v>8</v>
      </c>
    </row>
    <row r="21" spans="2:12" ht="13.5" customHeight="1">
      <c r="B21" s="450" t="s">
        <v>212</v>
      </c>
      <c r="C21" s="442"/>
      <c r="D21" s="451">
        <v>7</v>
      </c>
      <c r="E21" s="18">
        <v>51</v>
      </c>
      <c r="F21" s="18">
        <v>1197</v>
      </c>
      <c r="G21" s="18">
        <v>622</v>
      </c>
      <c r="H21" s="18">
        <v>575</v>
      </c>
      <c r="I21" s="18">
        <v>129</v>
      </c>
      <c r="J21" s="18">
        <v>75</v>
      </c>
      <c r="K21" s="18">
        <v>54</v>
      </c>
      <c r="L21" s="18">
        <v>7</v>
      </c>
    </row>
    <row r="22" spans="2:12" ht="13.5" customHeight="1">
      <c r="B22" s="450" t="s">
        <v>213</v>
      </c>
      <c r="C22" s="442"/>
      <c r="D22" s="451">
        <v>3</v>
      </c>
      <c r="E22" s="18">
        <v>29</v>
      </c>
      <c r="F22" s="18">
        <v>733</v>
      </c>
      <c r="G22" s="18">
        <v>390</v>
      </c>
      <c r="H22" s="18">
        <v>343</v>
      </c>
      <c r="I22" s="18">
        <v>65</v>
      </c>
      <c r="J22" s="18">
        <v>38</v>
      </c>
      <c r="K22" s="18">
        <v>27</v>
      </c>
      <c r="L22" s="18">
        <v>3</v>
      </c>
    </row>
    <row r="23" spans="2:12" ht="13.5" customHeight="1">
      <c r="B23" s="450" t="s">
        <v>214</v>
      </c>
      <c r="C23" s="442"/>
      <c r="D23" s="451">
        <v>5</v>
      </c>
      <c r="E23" s="18">
        <v>43</v>
      </c>
      <c r="F23" s="18">
        <v>1115</v>
      </c>
      <c r="G23" s="18">
        <v>574</v>
      </c>
      <c r="H23" s="18">
        <v>541</v>
      </c>
      <c r="I23" s="18">
        <v>106</v>
      </c>
      <c r="J23" s="18">
        <v>58</v>
      </c>
      <c r="K23" s="18">
        <v>48</v>
      </c>
      <c r="L23" s="18">
        <v>8</v>
      </c>
    </row>
    <row r="24" spans="2:12" ht="13.5" customHeight="1">
      <c r="B24" s="450" t="s">
        <v>215</v>
      </c>
      <c r="C24" s="442"/>
      <c r="D24" s="451">
        <v>5</v>
      </c>
      <c r="E24" s="18">
        <v>67</v>
      </c>
      <c r="F24" s="18">
        <v>1956</v>
      </c>
      <c r="G24" s="18">
        <v>1009</v>
      </c>
      <c r="H24" s="18">
        <v>947</v>
      </c>
      <c r="I24" s="18">
        <v>150</v>
      </c>
      <c r="J24" s="18">
        <v>94</v>
      </c>
      <c r="K24" s="18">
        <v>56</v>
      </c>
      <c r="L24" s="18">
        <v>8</v>
      </c>
    </row>
    <row r="25" spans="2:12" ht="13.5" customHeight="1">
      <c r="B25" s="450" t="s">
        <v>216</v>
      </c>
      <c r="C25" s="442"/>
      <c r="D25" s="451">
        <v>8</v>
      </c>
      <c r="E25" s="18">
        <v>112</v>
      </c>
      <c r="F25" s="18">
        <v>3330</v>
      </c>
      <c r="G25" s="18">
        <v>1728</v>
      </c>
      <c r="H25" s="18">
        <v>1602</v>
      </c>
      <c r="I25" s="18">
        <v>223</v>
      </c>
      <c r="J25" s="18">
        <v>130</v>
      </c>
      <c r="K25" s="18">
        <v>93</v>
      </c>
      <c r="L25" s="18">
        <v>21</v>
      </c>
    </row>
    <row r="26" spans="2:12" ht="13.5" customHeight="1">
      <c r="B26" s="450" t="s">
        <v>217</v>
      </c>
      <c r="C26" s="442"/>
      <c r="D26" s="451">
        <v>6</v>
      </c>
      <c r="E26" s="18">
        <v>79</v>
      </c>
      <c r="F26" s="18">
        <v>2308</v>
      </c>
      <c r="G26" s="18">
        <v>1188</v>
      </c>
      <c r="H26" s="18">
        <v>1120</v>
      </c>
      <c r="I26" s="18">
        <v>154</v>
      </c>
      <c r="J26" s="18">
        <v>88</v>
      </c>
      <c r="K26" s="18">
        <v>66</v>
      </c>
      <c r="L26" s="18">
        <v>7</v>
      </c>
    </row>
    <row r="27" spans="2:12" ht="13.5" customHeight="1">
      <c r="B27" s="450" t="s">
        <v>218</v>
      </c>
      <c r="C27" s="442"/>
      <c r="D27" s="451">
        <v>15</v>
      </c>
      <c r="E27" s="18">
        <v>211</v>
      </c>
      <c r="F27" s="18">
        <v>6165</v>
      </c>
      <c r="G27" s="18">
        <v>3242</v>
      </c>
      <c r="H27" s="18">
        <v>2923</v>
      </c>
      <c r="I27" s="18">
        <v>425</v>
      </c>
      <c r="J27" s="18">
        <v>237</v>
      </c>
      <c r="K27" s="18">
        <v>188</v>
      </c>
      <c r="L27" s="18">
        <v>28</v>
      </c>
    </row>
    <row r="28" spans="2:12" ht="13.5" customHeight="1">
      <c r="B28" s="450" t="s">
        <v>219</v>
      </c>
      <c r="C28" s="442"/>
      <c r="D28" s="451">
        <v>9</v>
      </c>
      <c r="E28" s="18">
        <v>151</v>
      </c>
      <c r="F28" s="18">
        <v>4356</v>
      </c>
      <c r="G28" s="18">
        <v>2142</v>
      </c>
      <c r="H28" s="18">
        <v>2214</v>
      </c>
      <c r="I28" s="18">
        <v>297</v>
      </c>
      <c r="J28" s="18">
        <v>156</v>
      </c>
      <c r="K28" s="18">
        <v>141</v>
      </c>
      <c r="L28" s="18">
        <v>21</v>
      </c>
    </row>
    <row r="29" spans="2:12" ht="13.5" customHeight="1">
      <c r="B29" s="450" t="s">
        <v>220</v>
      </c>
      <c r="C29" s="442"/>
      <c r="D29" s="451">
        <v>6</v>
      </c>
      <c r="E29" s="18">
        <v>79</v>
      </c>
      <c r="F29" s="18">
        <v>2030</v>
      </c>
      <c r="G29" s="18">
        <v>1034</v>
      </c>
      <c r="H29" s="18">
        <v>996</v>
      </c>
      <c r="I29" s="18">
        <v>167</v>
      </c>
      <c r="J29" s="18">
        <v>97</v>
      </c>
      <c r="K29" s="18">
        <v>70</v>
      </c>
      <c r="L29" s="18">
        <v>12</v>
      </c>
    </row>
    <row r="30" spans="2:12" ht="13.5" customHeight="1">
      <c r="B30" s="450" t="s">
        <v>26</v>
      </c>
      <c r="C30" s="442"/>
      <c r="D30" s="451">
        <v>4</v>
      </c>
      <c r="E30" s="18">
        <v>36</v>
      </c>
      <c r="F30" s="18">
        <v>713</v>
      </c>
      <c r="G30" s="18">
        <v>368</v>
      </c>
      <c r="H30" s="18">
        <v>345</v>
      </c>
      <c r="I30" s="18">
        <v>79</v>
      </c>
      <c r="J30" s="18">
        <v>45</v>
      </c>
      <c r="K30" s="18">
        <v>34</v>
      </c>
      <c r="L30" s="18">
        <v>6</v>
      </c>
    </row>
    <row r="31" spans="2:12" ht="13.5" customHeight="1">
      <c r="B31" s="450" t="s">
        <v>25</v>
      </c>
      <c r="C31" s="442"/>
      <c r="D31" s="451">
        <v>4</v>
      </c>
      <c r="E31" s="18">
        <v>67</v>
      </c>
      <c r="F31" s="18">
        <v>1923</v>
      </c>
      <c r="G31" s="18">
        <v>956</v>
      </c>
      <c r="H31" s="18">
        <v>967</v>
      </c>
      <c r="I31" s="18">
        <v>121</v>
      </c>
      <c r="J31" s="18">
        <v>62</v>
      </c>
      <c r="K31" s="18">
        <v>59</v>
      </c>
      <c r="L31" s="18">
        <v>6</v>
      </c>
    </row>
    <row r="32" spans="2:12" ht="13.5" customHeight="1">
      <c r="B32" s="450" t="s">
        <v>24</v>
      </c>
      <c r="C32" s="442"/>
      <c r="D32" s="451">
        <v>5</v>
      </c>
      <c r="E32" s="18">
        <v>46</v>
      </c>
      <c r="F32" s="18">
        <v>1071</v>
      </c>
      <c r="G32" s="18">
        <v>535</v>
      </c>
      <c r="H32" s="18">
        <v>536</v>
      </c>
      <c r="I32" s="18">
        <v>102</v>
      </c>
      <c r="J32" s="18">
        <v>61</v>
      </c>
      <c r="K32" s="18">
        <v>41</v>
      </c>
      <c r="L32" s="18">
        <v>5</v>
      </c>
    </row>
    <row r="33" spans="2:12" ht="13.5" customHeight="1">
      <c r="B33" s="450" t="s">
        <v>23</v>
      </c>
      <c r="C33" s="442"/>
      <c r="D33" s="451">
        <v>5</v>
      </c>
      <c r="E33" s="18">
        <v>60</v>
      </c>
      <c r="F33" s="18">
        <v>1445</v>
      </c>
      <c r="G33" s="18">
        <v>757</v>
      </c>
      <c r="H33" s="18">
        <v>688</v>
      </c>
      <c r="I33" s="18">
        <v>123</v>
      </c>
      <c r="J33" s="18">
        <v>70</v>
      </c>
      <c r="K33" s="18">
        <v>53</v>
      </c>
      <c r="L33" s="18">
        <v>5</v>
      </c>
    </row>
    <row r="34" spans="2:12" ht="13.5" customHeight="1">
      <c r="B34" s="450" t="s">
        <v>22</v>
      </c>
      <c r="C34" s="442"/>
      <c r="D34" s="451">
        <v>7</v>
      </c>
      <c r="E34" s="18">
        <v>117</v>
      </c>
      <c r="F34" s="18">
        <v>2794</v>
      </c>
      <c r="G34" s="18">
        <v>1455</v>
      </c>
      <c r="H34" s="18">
        <v>1339</v>
      </c>
      <c r="I34" s="18">
        <v>227</v>
      </c>
      <c r="J34" s="18">
        <v>118</v>
      </c>
      <c r="K34" s="18">
        <v>109</v>
      </c>
      <c r="L34" s="18">
        <v>15</v>
      </c>
    </row>
    <row r="35" spans="2:12" ht="13.5" customHeight="1">
      <c r="B35" s="450" t="s">
        <v>21</v>
      </c>
      <c r="C35" s="442"/>
      <c r="D35" s="451">
        <v>4</v>
      </c>
      <c r="E35" s="18">
        <v>62</v>
      </c>
      <c r="F35" s="18">
        <v>1513</v>
      </c>
      <c r="G35" s="18">
        <v>749</v>
      </c>
      <c r="H35" s="18">
        <v>764</v>
      </c>
      <c r="I35" s="18">
        <v>116</v>
      </c>
      <c r="J35" s="18">
        <v>72</v>
      </c>
      <c r="K35" s="18">
        <v>44</v>
      </c>
      <c r="L35" s="18">
        <v>8</v>
      </c>
    </row>
    <row r="36" spans="2:12" ht="13.5" customHeight="1">
      <c r="B36" s="450" t="s">
        <v>20</v>
      </c>
      <c r="C36" s="442"/>
      <c r="D36" s="451">
        <v>4</v>
      </c>
      <c r="E36" s="18">
        <v>40</v>
      </c>
      <c r="F36" s="18">
        <v>951</v>
      </c>
      <c r="G36" s="18">
        <v>457</v>
      </c>
      <c r="H36" s="18">
        <v>494</v>
      </c>
      <c r="I36" s="18">
        <v>88</v>
      </c>
      <c r="J36" s="18">
        <v>56</v>
      </c>
      <c r="K36" s="18">
        <v>32</v>
      </c>
      <c r="L36" s="18">
        <v>8</v>
      </c>
    </row>
    <row r="37" spans="2:12" ht="13.5" customHeight="1">
      <c r="B37" s="452" t="s">
        <v>19</v>
      </c>
      <c r="C37" s="442"/>
      <c r="D37" s="451">
        <v>4</v>
      </c>
      <c r="E37" s="18">
        <v>48</v>
      </c>
      <c r="F37" s="18">
        <v>1167</v>
      </c>
      <c r="G37" s="18">
        <v>579</v>
      </c>
      <c r="H37" s="18">
        <v>588</v>
      </c>
      <c r="I37" s="18">
        <v>88</v>
      </c>
      <c r="J37" s="18">
        <v>50</v>
      </c>
      <c r="K37" s="18">
        <v>38</v>
      </c>
      <c r="L37" s="18">
        <v>4</v>
      </c>
    </row>
    <row r="38" spans="2:12" ht="13.5" customHeight="1">
      <c r="B38" s="450" t="s">
        <v>18</v>
      </c>
      <c r="C38" s="442"/>
      <c r="D38" s="451">
        <v>5</v>
      </c>
      <c r="E38" s="18">
        <v>49</v>
      </c>
      <c r="F38" s="18">
        <v>1133</v>
      </c>
      <c r="G38" s="18">
        <v>587</v>
      </c>
      <c r="H38" s="18">
        <v>546</v>
      </c>
      <c r="I38" s="18">
        <v>104</v>
      </c>
      <c r="J38" s="18">
        <v>59</v>
      </c>
      <c r="K38" s="18">
        <v>45</v>
      </c>
      <c r="L38" s="18">
        <v>7</v>
      </c>
    </row>
    <row r="39" spans="2:12" s="443" customFormat="1" ht="13.5" customHeight="1">
      <c r="B39" s="450" t="s">
        <v>17</v>
      </c>
      <c r="C39" s="447"/>
      <c r="D39" s="451">
        <v>8</v>
      </c>
      <c r="E39" s="18">
        <v>107</v>
      </c>
      <c r="F39" s="18">
        <v>2707</v>
      </c>
      <c r="G39" s="18">
        <v>1392</v>
      </c>
      <c r="H39" s="18">
        <v>1315</v>
      </c>
      <c r="I39" s="18">
        <v>209</v>
      </c>
      <c r="J39" s="18">
        <v>116</v>
      </c>
      <c r="K39" s="18">
        <v>93</v>
      </c>
      <c r="L39" s="18">
        <v>12</v>
      </c>
    </row>
    <row r="40" spans="2:12" s="443" customFormat="1" ht="13.5" customHeight="1">
      <c r="B40" s="450" t="s">
        <v>16</v>
      </c>
      <c r="C40" s="447"/>
      <c r="D40" s="451">
        <v>4</v>
      </c>
      <c r="E40" s="18">
        <v>39</v>
      </c>
      <c r="F40" s="18">
        <v>903</v>
      </c>
      <c r="G40" s="18">
        <v>433</v>
      </c>
      <c r="H40" s="18">
        <v>470</v>
      </c>
      <c r="I40" s="18">
        <v>87</v>
      </c>
      <c r="J40" s="18">
        <v>55</v>
      </c>
      <c r="K40" s="18">
        <v>32</v>
      </c>
      <c r="L40" s="18">
        <v>10</v>
      </c>
    </row>
    <row r="41" spans="2:12" s="443" customFormat="1" ht="13.5" customHeight="1">
      <c r="B41" s="450" t="s">
        <v>15</v>
      </c>
      <c r="C41" s="447"/>
      <c r="D41" s="451">
        <v>4</v>
      </c>
      <c r="E41" s="18">
        <v>50</v>
      </c>
      <c r="F41" s="18">
        <v>1161</v>
      </c>
      <c r="G41" s="18">
        <v>585</v>
      </c>
      <c r="H41" s="18">
        <v>576</v>
      </c>
      <c r="I41" s="18">
        <v>107</v>
      </c>
      <c r="J41" s="18">
        <v>60</v>
      </c>
      <c r="K41" s="18">
        <v>47</v>
      </c>
      <c r="L41" s="18">
        <v>5</v>
      </c>
    </row>
    <row r="42" spans="2:12" ht="13.5" customHeight="1">
      <c r="B42" s="452" t="s">
        <v>14</v>
      </c>
      <c r="C42" s="442"/>
      <c r="D42" s="451">
        <v>4</v>
      </c>
      <c r="E42" s="18">
        <v>44</v>
      </c>
      <c r="F42" s="18">
        <v>1097</v>
      </c>
      <c r="G42" s="18">
        <v>560</v>
      </c>
      <c r="H42" s="18">
        <v>537</v>
      </c>
      <c r="I42" s="18">
        <v>94</v>
      </c>
      <c r="J42" s="18">
        <v>57</v>
      </c>
      <c r="K42" s="18">
        <v>37</v>
      </c>
      <c r="L42" s="18">
        <v>6</v>
      </c>
    </row>
    <row r="43" spans="2:12" ht="13.5" customHeight="1">
      <c r="B43" s="450" t="s">
        <v>13</v>
      </c>
      <c r="C43" s="442"/>
      <c r="D43" s="451">
        <v>4</v>
      </c>
      <c r="E43" s="18">
        <v>52</v>
      </c>
      <c r="F43" s="18">
        <v>1389</v>
      </c>
      <c r="G43" s="18">
        <v>696</v>
      </c>
      <c r="H43" s="18">
        <v>693</v>
      </c>
      <c r="I43" s="18">
        <v>106</v>
      </c>
      <c r="J43" s="18">
        <v>52</v>
      </c>
      <c r="K43" s="18">
        <v>54</v>
      </c>
      <c r="L43" s="18">
        <v>6</v>
      </c>
    </row>
    <row r="44" spans="2:12" s="443" customFormat="1" ht="13.5" customHeight="1">
      <c r="B44" s="450" t="s">
        <v>221</v>
      </c>
      <c r="C44" s="447"/>
      <c r="D44" s="451">
        <v>2</v>
      </c>
      <c r="E44" s="18">
        <v>30</v>
      </c>
      <c r="F44" s="18">
        <v>816</v>
      </c>
      <c r="G44" s="18">
        <v>422</v>
      </c>
      <c r="H44" s="18">
        <v>394</v>
      </c>
      <c r="I44" s="18">
        <v>60</v>
      </c>
      <c r="J44" s="18">
        <v>34</v>
      </c>
      <c r="K44" s="18">
        <v>26</v>
      </c>
      <c r="L44" s="18">
        <v>2</v>
      </c>
    </row>
    <row r="45" spans="2:12" ht="13.5" customHeight="1">
      <c r="B45" s="450" t="s">
        <v>222</v>
      </c>
      <c r="C45" s="442"/>
      <c r="D45" s="451">
        <v>2</v>
      </c>
      <c r="E45" s="18">
        <v>20</v>
      </c>
      <c r="F45" s="18">
        <v>437</v>
      </c>
      <c r="G45" s="18">
        <v>231</v>
      </c>
      <c r="H45" s="18">
        <v>206</v>
      </c>
      <c r="I45" s="18">
        <v>44</v>
      </c>
      <c r="J45" s="18">
        <v>23</v>
      </c>
      <c r="K45" s="18">
        <v>21</v>
      </c>
      <c r="L45" s="18">
        <v>4</v>
      </c>
    </row>
    <row r="46" spans="2:12" ht="13.5" customHeight="1">
      <c r="B46" s="450" t="s">
        <v>10</v>
      </c>
      <c r="C46" s="442"/>
      <c r="D46" s="451">
        <v>2</v>
      </c>
      <c r="E46" s="18">
        <v>20</v>
      </c>
      <c r="F46" s="18">
        <v>504</v>
      </c>
      <c r="G46" s="18">
        <v>251</v>
      </c>
      <c r="H46" s="18">
        <v>253</v>
      </c>
      <c r="I46" s="18">
        <v>42</v>
      </c>
      <c r="J46" s="18">
        <v>24</v>
      </c>
      <c r="K46" s="18">
        <v>18</v>
      </c>
      <c r="L46" s="18">
        <v>6</v>
      </c>
    </row>
    <row r="47" spans="2:12" s="443" customFormat="1" ht="13.5" customHeight="1">
      <c r="B47" s="450" t="s">
        <v>223</v>
      </c>
      <c r="C47" s="447"/>
      <c r="D47" s="451">
        <v>2</v>
      </c>
      <c r="E47" s="18">
        <v>41</v>
      </c>
      <c r="F47" s="18">
        <v>1215</v>
      </c>
      <c r="G47" s="18">
        <v>627</v>
      </c>
      <c r="H47" s="18">
        <v>588</v>
      </c>
      <c r="I47" s="18">
        <v>74</v>
      </c>
      <c r="J47" s="18">
        <v>40</v>
      </c>
      <c r="K47" s="18">
        <v>34</v>
      </c>
      <c r="L47" s="18">
        <v>7</v>
      </c>
    </row>
    <row r="48" spans="1:12" ht="13.5" customHeight="1">
      <c r="A48" s="453"/>
      <c r="B48" s="450" t="s">
        <v>224</v>
      </c>
      <c r="C48" s="442"/>
      <c r="D48" s="451">
        <v>4</v>
      </c>
      <c r="E48" s="18">
        <v>18</v>
      </c>
      <c r="F48" s="18">
        <v>342</v>
      </c>
      <c r="G48" s="18">
        <v>175</v>
      </c>
      <c r="H48" s="18">
        <v>167</v>
      </c>
      <c r="I48" s="18">
        <v>62</v>
      </c>
      <c r="J48" s="18">
        <v>31</v>
      </c>
      <c r="K48" s="18">
        <v>31</v>
      </c>
      <c r="L48" s="18">
        <v>4</v>
      </c>
    </row>
    <row r="49" spans="2:12" s="443" customFormat="1" ht="13.5" customHeight="1">
      <c r="B49" s="450" t="s">
        <v>225</v>
      </c>
      <c r="C49" s="447"/>
      <c r="D49" s="451">
        <v>1</v>
      </c>
      <c r="E49" s="18">
        <v>13</v>
      </c>
      <c r="F49" s="18">
        <v>384</v>
      </c>
      <c r="G49" s="18">
        <v>188</v>
      </c>
      <c r="H49" s="18">
        <v>196</v>
      </c>
      <c r="I49" s="18">
        <v>27</v>
      </c>
      <c r="J49" s="18">
        <v>17</v>
      </c>
      <c r="K49" s="18">
        <v>10</v>
      </c>
      <c r="L49" s="18">
        <v>3</v>
      </c>
    </row>
    <row r="50" spans="2:12" ht="13.5" customHeight="1">
      <c r="B50" s="450" t="s">
        <v>226</v>
      </c>
      <c r="C50" s="442"/>
      <c r="D50" s="451">
        <v>4</v>
      </c>
      <c r="E50" s="18">
        <v>48</v>
      </c>
      <c r="F50" s="18">
        <v>1273</v>
      </c>
      <c r="G50" s="18">
        <v>634</v>
      </c>
      <c r="H50" s="18">
        <v>639</v>
      </c>
      <c r="I50" s="18">
        <v>100</v>
      </c>
      <c r="J50" s="18">
        <v>56</v>
      </c>
      <c r="K50" s="18">
        <v>44</v>
      </c>
      <c r="L50" s="18">
        <v>9</v>
      </c>
    </row>
    <row r="51" spans="2:12" ht="13.5" customHeight="1">
      <c r="B51" s="450" t="s">
        <v>227</v>
      </c>
      <c r="C51" s="442"/>
      <c r="D51" s="451">
        <v>1</v>
      </c>
      <c r="E51" s="18">
        <v>8</v>
      </c>
      <c r="F51" s="18">
        <v>202</v>
      </c>
      <c r="G51" s="18">
        <v>111</v>
      </c>
      <c r="H51" s="18">
        <v>91</v>
      </c>
      <c r="I51" s="18">
        <v>21</v>
      </c>
      <c r="J51" s="18">
        <v>10</v>
      </c>
      <c r="K51" s="18">
        <v>11</v>
      </c>
      <c r="L51" s="18">
        <v>2</v>
      </c>
    </row>
    <row r="52" spans="2:12" ht="13.5" customHeight="1">
      <c r="B52" s="450" t="s">
        <v>228</v>
      </c>
      <c r="C52" s="442"/>
      <c r="D52" s="451">
        <v>2</v>
      </c>
      <c r="E52" s="18">
        <v>26</v>
      </c>
      <c r="F52" s="18">
        <v>637</v>
      </c>
      <c r="G52" s="18">
        <v>366</v>
      </c>
      <c r="H52" s="18">
        <v>271</v>
      </c>
      <c r="I52" s="18">
        <v>52</v>
      </c>
      <c r="J52" s="18">
        <v>29</v>
      </c>
      <c r="K52" s="18">
        <v>23</v>
      </c>
      <c r="L52" s="18">
        <v>2</v>
      </c>
    </row>
    <row r="53" spans="2:12" ht="13.5" customHeight="1">
      <c r="B53" s="450" t="s">
        <v>229</v>
      </c>
      <c r="C53" s="442"/>
      <c r="D53" s="451">
        <v>1</v>
      </c>
      <c r="E53" s="18">
        <v>11</v>
      </c>
      <c r="F53" s="18">
        <v>184</v>
      </c>
      <c r="G53" s="18">
        <v>94</v>
      </c>
      <c r="H53" s="18">
        <v>90</v>
      </c>
      <c r="I53" s="18">
        <v>22</v>
      </c>
      <c r="J53" s="18">
        <v>11</v>
      </c>
      <c r="K53" s="18">
        <v>11</v>
      </c>
      <c r="L53" s="18">
        <v>1</v>
      </c>
    </row>
    <row r="54" spans="2:12" ht="13.5" customHeight="1">
      <c r="B54" s="450" t="s">
        <v>230</v>
      </c>
      <c r="C54" s="454"/>
      <c r="D54" s="451">
        <v>2</v>
      </c>
      <c r="E54" s="18">
        <v>26</v>
      </c>
      <c r="F54" s="18">
        <v>664</v>
      </c>
      <c r="G54" s="18">
        <v>340</v>
      </c>
      <c r="H54" s="18">
        <v>324</v>
      </c>
      <c r="I54" s="18">
        <v>54</v>
      </c>
      <c r="J54" s="18">
        <v>34</v>
      </c>
      <c r="K54" s="18">
        <v>20</v>
      </c>
      <c r="L54" s="18">
        <v>5</v>
      </c>
    </row>
    <row r="55" spans="2:12" s="443" customFormat="1" ht="13.5" customHeight="1">
      <c r="B55" s="450" t="s">
        <v>231</v>
      </c>
      <c r="C55" s="447"/>
      <c r="D55" s="451">
        <v>1</v>
      </c>
      <c r="E55" s="18">
        <v>12</v>
      </c>
      <c r="F55" s="18">
        <v>348</v>
      </c>
      <c r="G55" s="18">
        <v>169</v>
      </c>
      <c r="H55" s="18">
        <v>179</v>
      </c>
      <c r="I55" s="18">
        <v>28</v>
      </c>
      <c r="J55" s="18">
        <v>17</v>
      </c>
      <c r="K55" s="18">
        <v>11</v>
      </c>
      <c r="L55" s="18">
        <v>5</v>
      </c>
    </row>
    <row r="56" spans="2:12" ht="13.5" customHeight="1">
      <c r="B56" s="450"/>
      <c r="C56" s="442"/>
      <c r="D56" s="455"/>
      <c r="E56" s="455"/>
      <c r="F56" s="14"/>
      <c r="G56" s="13"/>
      <c r="H56" s="13"/>
      <c r="I56" s="14"/>
      <c r="J56" s="13"/>
      <c r="K56" s="13"/>
      <c r="L56" s="13"/>
    </row>
    <row r="57" spans="2:12" ht="13.5" customHeight="1">
      <c r="B57" s="446" t="s">
        <v>0</v>
      </c>
      <c r="C57" s="442"/>
      <c r="D57" s="448">
        <v>1</v>
      </c>
      <c r="E57" s="448">
        <v>12</v>
      </c>
      <c r="F57" s="448">
        <v>480</v>
      </c>
      <c r="G57" s="448">
        <v>240</v>
      </c>
      <c r="H57" s="448">
        <v>240</v>
      </c>
      <c r="I57" s="448">
        <v>22</v>
      </c>
      <c r="J57" s="448">
        <v>13</v>
      </c>
      <c r="K57" s="448">
        <v>9</v>
      </c>
      <c r="L57" s="448">
        <v>1</v>
      </c>
    </row>
    <row r="58" spans="1:12" ht="13.5" customHeight="1">
      <c r="A58" s="456"/>
      <c r="B58" s="456"/>
      <c r="C58" s="457"/>
      <c r="D58" s="337"/>
      <c r="E58" s="337"/>
      <c r="F58" s="337"/>
      <c r="G58" s="337"/>
      <c r="H58" s="337"/>
      <c r="I58" s="337"/>
      <c r="J58" s="337"/>
      <c r="K58" s="337"/>
      <c r="L58" s="337"/>
    </row>
    <row r="59" ht="3" customHeight="1"/>
  </sheetData>
  <sheetProtection/>
  <mergeCells count="6">
    <mergeCell ref="B3:B4"/>
    <mergeCell ref="D3:D4"/>
    <mergeCell ref="E3:E4"/>
    <mergeCell ref="F3:H3"/>
    <mergeCell ref="I3:K3"/>
    <mergeCell ref="L3:L4"/>
  </mergeCells>
  <printOptions/>
  <pageMargins left="0.7874015748031497" right="0.5905511811023623" top="0.7874015748031497" bottom="0.5905511811023623" header="0.5905511811023623" footer="0.3937007874015748"/>
  <pageSetup blackAndWhite="1" firstPageNumber="66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BP17" sqref="BP17"/>
      <selection pane="topRight" activeCell="BP17" sqref="BP17"/>
      <selection pane="bottomLeft" activeCell="BP17" sqref="BP17"/>
      <selection pane="bottomRight" activeCell="A1" sqref="A1"/>
    </sheetView>
  </sheetViews>
  <sheetFormatPr defaultColWidth="9.140625" defaultRowHeight="15"/>
  <cols>
    <col min="1" max="1" width="0.71875" style="1" customWidth="1"/>
    <col min="2" max="2" width="10.140625" style="3" customWidth="1"/>
    <col min="3" max="3" width="0.71875" style="1" customWidth="1"/>
    <col min="4" max="10" width="9.57421875" style="2" customWidth="1"/>
    <col min="11" max="16384" width="9.00390625" style="1" customWidth="1"/>
  </cols>
  <sheetData>
    <row r="1" spans="2:10" s="51" customFormat="1" ht="15">
      <c r="B1" s="51" t="s">
        <v>59</v>
      </c>
      <c r="D1" s="52"/>
      <c r="E1" s="52"/>
      <c r="F1" s="52"/>
      <c r="G1" s="52"/>
      <c r="H1" s="52"/>
      <c r="I1" s="52"/>
      <c r="J1" s="52"/>
    </row>
    <row r="2" ht="4.5" customHeight="1"/>
    <row r="3" spans="1:10" ht="12.75" customHeight="1">
      <c r="A3" s="34"/>
      <c r="B3" s="50" t="s">
        <v>58</v>
      </c>
      <c r="C3" s="49"/>
      <c r="D3" s="48" t="s">
        <v>57</v>
      </c>
      <c r="E3" s="47" t="s">
        <v>56</v>
      </c>
      <c r="F3" s="46"/>
      <c r="G3" s="45"/>
      <c r="H3" s="44" t="s">
        <v>55</v>
      </c>
      <c r="I3" s="43"/>
      <c r="J3" s="42" t="s">
        <v>54</v>
      </c>
    </row>
    <row r="4" spans="1:10" s="35" customFormat="1" ht="25.5" customHeight="1">
      <c r="A4" s="41"/>
      <c r="B4" s="40"/>
      <c r="C4" s="39"/>
      <c r="D4" s="38"/>
      <c r="E4" s="37" t="s">
        <v>53</v>
      </c>
      <c r="F4" s="37" t="s">
        <v>52</v>
      </c>
      <c r="G4" s="37" t="s">
        <v>51</v>
      </c>
      <c r="H4" s="37" t="s">
        <v>50</v>
      </c>
      <c r="I4" s="37" t="s">
        <v>49</v>
      </c>
      <c r="J4" s="36"/>
    </row>
    <row r="5" spans="1:14" s="12" customFormat="1" ht="13.5" customHeight="1">
      <c r="A5" s="34"/>
      <c r="B5" s="33"/>
      <c r="C5" s="32"/>
      <c r="D5" s="31"/>
      <c r="E5" s="31"/>
      <c r="F5" s="31"/>
      <c r="G5" s="31"/>
      <c r="H5" s="31"/>
      <c r="I5" s="31"/>
      <c r="J5" s="31"/>
      <c r="K5" s="30"/>
      <c r="L5" s="30"/>
      <c r="M5" s="30"/>
      <c r="N5" s="30"/>
    </row>
    <row r="6" spans="1:10" s="16" customFormat="1" ht="13.5" customHeight="1">
      <c r="A6" s="21"/>
      <c r="B6" s="29" t="s">
        <v>48</v>
      </c>
      <c r="C6" s="25"/>
      <c r="D6" s="14">
        <v>80334</v>
      </c>
      <c r="E6" s="14">
        <v>25462</v>
      </c>
      <c r="F6" s="14">
        <v>25930</v>
      </c>
      <c r="G6" s="14">
        <v>26512</v>
      </c>
      <c r="H6" s="14">
        <v>10</v>
      </c>
      <c r="I6" s="14">
        <v>0</v>
      </c>
      <c r="J6" s="14">
        <v>2420</v>
      </c>
    </row>
    <row r="7" spans="1:10" ht="13.5" customHeight="1">
      <c r="A7" s="12"/>
      <c r="B7" s="28"/>
      <c r="C7" s="10"/>
      <c r="D7" s="13"/>
      <c r="E7" s="13"/>
      <c r="F7" s="13"/>
      <c r="G7" s="13"/>
      <c r="H7" s="13"/>
      <c r="I7" s="13"/>
      <c r="J7" s="13"/>
    </row>
    <row r="8" spans="1:10" s="16" customFormat="1" ht="13.5" customHeight="1">
      <c r="A8" s="21"/>
      <c r="B8" s="11" t="s">
        <v>47</v>
      </c>
      <c r="C8" s="20"/>
      <c r="D8" s="9">
        <f>SUM(D12:D55)</f>
        <v>78426</v>
      </c>
      <c r="E8" s="9">
        <f>SUM(E12:E55)</f>
        <v>24654</v>
      </c>
      <c r="F8" s="9">
        <f>SUM(F12:F55)</f>
        <v>25367</v>
      </c>
      <c r="G8" s="9">
        <f>SUM(G12:G55)</f>
        <v>25852</v>
      </c>
      <c r="H8" s="9">
        <v>2</v>
      </c>
      <c r="I8" s="14">
        <v>0</v>
      </c>
      <c r="J8" s="9">
        <f>SUM(J12:J55)</f>
        <v>2551</v>
      </c>
    </row>
    <row r="9" spans="1:10" s="16" customFormat="1" ht="13.5" customHeight="1">
      <c r="A9" s="21"/>
      <c r="B9" s="11" t="s">
        <v>46</v>
      </c>
      <c r="C9" s="20"/>
      <c r="D9" s="9">
        <v>74653</v>
      </c>
      <c r="E9" s="9">
        <v>23439</v>
      </c>
      <c r="F9" s="9">
        <v>24079</v>
      </c>
      <c r="G9" s="9">
        <v>24582</v>
      </c>
      <c r="H9" s="9">
        <v>2</v>
      </c>
      <c r="I9" s="13">
        <v>0</v>
      </c>
      <c r="J9" s="9">
        <v>2551</v>
      </c>
    </row>
    <row r="10" spans="1:10" s="16" customFormat="1" ht="13.5" customHeight="1">
      <c r="A10" s="21"/>
      <c r="B10" s="11" t="s">
        <v>45</v>
      </c>
      <c r="C10" s="20"/>
      <c r="D10" s="9">
        <v>3773</v>
      </c>
      <c r="E10" s="9">
        <v>1215</v>
      </c>
      <c r="F10" s="9">
        <v>1288</v>
      </c>
      <c r="G10" s="9">
        <v>1270</v>
      </c>
      <c r="H10" s="13">
        <v>0</v>
      </c>
      <c r="I10" s="13">
        <v>0</v>
      </c>
      <c r="J10" s="13">
        <v>0</v>
      </c>
    </row>
    <row r="11" spans="1:10" ht="13.5" customHeight="1">
      <c r="A11" s="12"/>
      <c r="B11" s="28"/>
      <c r="C11" s="10"/>
      <c r="D11" s="27"/>
      <c r="E11" s="27"/>
      <c r="F11" s="27"/>
      <c r="G11" s="27"/>
      <c r="H11" s="27"/>
      <c r="I11" s="27"/>
      <c r="J11" s="27"/>
    </row>
    <row r="12" spans="1:11" s="24" customFormat="1" ht="13.5" customHeight="1">
      <c r="A12" s="26"/>
      <c r="B12" s="15" t="s">
        <v>44</v>
      </c>
      <c r="C12" s="25"/>
      <c r="D12" s="19">
        <v>7243</v>
      </c>
      <c r="E12" s="19">
        <v>2363</v>
      </c>
      <c r="F12" s="19">
        <v>2336</v>
      </c>
      <c r="G12" s="19">
        <v>2398</v>
      </c>
      <c r="H12" s="18">
        <v>0</v>
      </c>
      <c r="I12" s="18">
        <v>0</v>
      </c>
      <c r="J12" s="18">
        <v>146</v>
      </c>
      <c r="K12" s="17"/>
    </row>
    <row r="13" spans="1:11" s="24" customFormat="1" ht="13.5" customHeight="1">
      <c r="A13" s="26"/>
      <c r="B13" s="15" t="s">
        <v>43</v>
      </c>
      <c r="C13" s="25"/>
      <c r="D13" s="19">
        <v>5190</v>
      </c>
      <c r="E13" s="19">
        <v>1578</v>
      </c>
      <c r="F13" s="19">
        <v>1612</v>
      </c>
      <c r="G13" s="19">
        <v>1809</v>
      </c>
      <c r="H13" s="18">
        <v>0</v>
      </c>
      <c r="I13" s="18">
        <v>0</v>
      </c>
      <c r="J13" s="18">
        <v>191</v>
      </c>
      <c r="K13" s="17"/>
    </row>
    <row r="14" spans="1:11" s="24" customFormat="1" ht="13.5" customHeight="1">
      <c r="A14" s="26"/>
      <c r="B14" s="15" t="s">
        <v>42</v>
      </c>
      <c r="C14" s="25"/>
      <c r="D14" s="19">
        <v>3863</v>
      </c>
      <c r="E14" s="19">
        <v>1237</v>
      </c>
      <c r="F14" s="19">
        <v>1258</v>
      </c>
      <c r="G14" s="19">
        <v>1275</v>
      </c>
      <c r="H14" s="18">
        <v>0</v>
      </c>
      <c r="I14" s="18">
        <v>0</v>
      </c>
      <c r="J14" s="18">
        <v>93</v>
      </c>
      <c r="K14" s="17"/>
    </row>
    <row r="15" spans="1:11" s="24" customFormat="1" ht="13.5" customHeight="1">
      <c r="A15" s="26"/>
      <c r="B15" s="15" t="s">
        <v>41</v>
      </c>
      <c r="C15" s="25"/>
      <c r="D15" s="19">
        <v>3585</v>
      </c>
      <c r="E15" s="19">
        <v>1159</v>
      </c>
      <c r="F15" s="19">
        <v>1149</v>
      </c>
      <c r="G15" s="19">
        <v>1111</v>
      </c>
      <c r="H15" s="18">
        <v>0</v>
      </c>
      <c r="I15" s="18">
        <v>0</v>
      </c>
      <c r="J15" s="18">
        <v>166</v>
      </c>
      <c r="K15" s="17"/>
    </row>
    <row r="16" spans="1:11" s="24" customFormat="1" ht="13.5" customHeight="1">
      <c r="A16" s="26"/>
      <c r="B16" s="15" t="s">
        <v>40</v>
      </c>
      <c r="C16" s="25"/>
      <c r="D16" s="19">
        <v>2014</v>
      </c>
      <c r="E16" s="19">
        <v>635</v>
      </c>
      <c r="F16" s="19">
        <v>643</v>
      </c>
      <c r="G16" s="19">
        <v>698</v>
      </c>
      <c r="H16" s="18">
        <v>0</v>
      </c>
      <c r="I16" s="18">
        <v>0</v>
      </c>
      <c r="J16" s="18">
        <v>38</v>
      </c>
      <c r="K16" s="17"/>
    </row>
    <row r="17" spans="1:11" s="24" customFormat="1" ht="13.5" customHeight="1">
      <c r="A17" s="26"/>
      <c r="B17" s="15" t="s">
        <v>39</v>
      </c>
      <c r="C17" s="25"/>
      <c r="D17" s="19">
        <v>1348</v>
      </c>
      <c r="E17" s="19">
        <v>438</v>
      </c>
      <c r="F17" s="19">
        <v>419</v>
      </c>
      <c r="G17" s="19">
        <v>431</v>
      </c>
      <c r="H17" s="18">
        <v>0</v>
      </c>
      <c r="I17" s="18">
        <v>0</v>
      </c>
      <c r="J17" s="18">
        <v>60</v>
      </c>
      <c r="K17" s="17"/>
    </row>
    <row r="18" spans="1:11" s="24" customFormat="1" ht="13.5" customHeight="1">
      <c r="A18" s="26"/>
      <c r="B18" s="15" t="s">
        <v>38</v>
      </c>
      <c r="C18" s="25"/>
      <c r="D18" s="19">
        <v>2072</v>
      </c>
      <c r="E18" s="19">
        <v>684</v>
      </c>
      <c r="F18" s="19">
        <v>651</v>
      </c>
      <c r="G18" s="19">
        <v>698</v>
      </c>
      <c r="H18" s="18">
        <v>0</v>
      </c>
      <c r="I18" s="18">
        <v>0</v>
      </c>
      <c r="J18" s="18">
        <v>39</v>
      </c>
      <c r="K18" s="17"/>
    </row>
    <row r="19" spans="1:11" s="24" customFormat="1" ht="13.5" customHeight="1">
      <c r="A19" s="26"/>
      <c r="B19" s="15" t="s">
        <v>37</v>
      </c>
      <c r="C19" s="25"/>
      <c r="D19" s="19">
        <v>1209</v>
      </c>
      <c r="E19" s="19">
        <v>368</v>
      </c>
      <c r="F19" s="19">
        <v>407</v>
      </c>
      <c r="G19" s="19">
        <v>376</v>
      </c>
      <c r="H19" s="18">
        <v>0</v>
      </c>
      <c r="I19" s="18">
        <v>0</v>
      </c>
      <c r="J19" s="18">
        <v>58</v>
      </c>
      <c r="K19" s="17"/>
    </row>
    <row r="20" spans="1:11" s="24" customFormat="1" ht="13.5" customHeight="1">
      <c r="A20" s="26"/>
      <c r="B20" s="15" t="s">
        <v>36</v>
      </c>
      <c r="C20" s="25"/>
      <c r="D20" s="19">
        <v>1739</v>
      </c>
      <c r="E20" s="19">
        <v>572</v>
      </c>
      <c r="F20" s="19">
        <v>530</v>
      </c>
      <c r="G20" s="19">
        <v>569</v>
      </c>
      <c r="H20" s="18">
        <v>0</v>
      </c>
      <c r="I20" s="18">
        <v>0</v>
      </c>
      <c r="J20" s="18">
        <v>68</v>
      </c>
      <c r="K20" s="17"/>
    </row>
    <row r="21" spans="1:11" s="24" customFormat="1" ht="13.5" customHeight="1">
      <c r="A21" s="26"/>
      <c r="B21" s="15" t="s">
        <v>35</v>
      </c>
      <c r="C21" s="25"/>
      <c r="D21" s="19">
        <v>1197</v>
      </c>
      <c r="E21" s="19">
        <v>349</v>
      </c>
      <c r="F21" s="19">
        <v>381</v>
      </c>
      <c r="G21" s="19">
        <v>427</v>
      </c>
      <c r="H21" s="18">
        <v>0</v>
      </c>
      <c r="I21" s="18">
        <v>0</v>
      </c>
      <c r="J21" s="18">
        <v>40</v>
      </c>
      <c r="K21" s="17"/>
    </row>
    <row r="22" spans="1:11" s="24" customFormat="1" ht="13.5" customHeight="1">
      <c r="A22" s="26"/>
      <c r="B22" s="15" t="s">
        <v>34</v>
      </c>
      <c r="C22" s="25"/>
      <c r="D22" s="19">
        <v>733</v>
      </c>
      <c r="E22" s="19">
        <v>224</v>
      </c>
      <c r="F22" s="19">
        <v>206</v>
      </c>
      <c r="G22" s="19">
        <v>276</v>
      </c>
      <c r="H22" s="18">
        <v>0</v>
      </c>
      <c r="I22" s="18">
        <v>0</v>
      </c>
      <c r="J22" s="18">
        <v>27</v>
      </c>
      <c r="K22" s="17"/>
    </row>
    <row r="23" spans="1:11" s="24" customFormat="1" ht="13.5" customHeight="1">
      <c r="A23" s="26"/>
      <c r="B23" s="15" t="s">
        <v>33</v>
      </c>
      <c r="C23" s="25"/>
      <c r="D23" s="19">
        <v>1115</v>
      </c>
      <c r="E23" s="19">
        <v>355</v>
      </c>
      <c r="F23" s="19">
        <v>379</v>
      </c>
      <c r="G23" s="19">
        <v>364</v>
      </c>
      <c r="H23" s="18">
        <v>0</v>
      </c>
      <c r="I23" s="18">
        <v>0</v>
      </c>
      <c r="J23" s="18">
        <v>17</v>
      </c>
      <c r="K23" s="17"/>
    </row>
    <row r="24" spans="1:11" s="24" customFormat="1" ht="13.5" customHeight="1">
      <c r="A24" s="26"/>
      <c r="B24" s="15" t="s">
        <v>32</v>
      </c>
      <c r="C24" s="25"/>
      <c r="D24" s="19">
        <v>1956</v>
      </c>
      <c r="E24" s="19">
        <v>602</v>
      </c>
      <c r="F24" s="19">
        <v>656</v>
      </c>
      <c r="G24" s="19">
        <v>672</v>
      </c>
      <c r="H24" s="18">
        <v>0</v>
      </c>
      <c r="I24" s="18">
        <v>0</v>
      </c>
      <c r="J24" s="18">
        <v>26</v>
      </c>
      <c r="K24" s="17"/>
    </row>
    <row r="25" spans="1:11" s="24" customFormat="1" ht="13.5" customHeight="1">
      <c r="A25" s="26"/>
      <c r="B25" s="15" t="s">
        <v>31</v>
      </c>
      <c r="C25" s="25"/>
      <c r="D25" s="19">
        <v>3330</v>
      </c>
      <c r="E25" s="19">
        <v>1042</v>
      </c>
      <c r="F25" s="19">
        <v>1116</v>
      </c>
      <c r="G25" s="19">
        <v>1107</v>
      </c>
      <c r="H25" s="18">
        <v>0</v>
      </c>
      <c r="I25" s="18">
        <v>0</v>
      </c>
      <c r="J25" s="18">
        <v>65</v>
      </c>
      <c r="K25" s="17"/>
    </row>
    <row r="26" spans="1:11" s="24" customFormat="1" ht="13.5" customHeight="1">
      <c r="A26" s="26"/>
      <c r="B26" s="15" t="s">
        <v>30</v>
      </c>
      <c r="C26" s="25"/>
      <c r="D26" s="19">
        <v>2308</v>
      </c>
      <c r="E26" s="19">
        <v>751</v>
      </c>
      <c r="F26" s="19">
        <v>787</v>
      </c>
      <c r="G26" s="19">
        <v>738</v>
      </c>
      <c r="H26" s="18">
        <v>0</v>
      </c>
      <c r="I26" s="18">
        <v>0</v>
      </c>
      <c r="J26" s="18">
        <v>32</v>
      </c>
      <c r="K26" s="17"/>
    </row>
    <row r="27" spans="1:11" s="24" customFormat="1" ht="13.5" customHeight="1">
      <c r="A27" s="26"/>
      <c r="B27" s="15" t="s">
        <v>29</v>
      </c>
      <c r="C27" s="25"/>
      <c r="D27" s="19">
        <v>6165</v>
      </c>
      <c r="E27" s="19">
        <v>1929</v>
      </c>
      <c r="F27" s="19">
        <v>2026</v>
      </c>
      <c r="G27" s="19">
        <v>2048</v>
      </c>
      <c r="H27" s="18">
        <v>0</v>
      </c>
      <c r="I27" s="18">
        <v>0</v>
      </c>
      <c r="J27" s="18">
        <v>162</v>
      </c>
      <c r="K27" s="17"/>
    </row>
    <row r="28" spans="1:11" s="24" customFormat="1" ht="13.5" customHeight="1">
      <c r="A28" s="26"/>
      <c r="B28" s="15" t="s">
        <v>28</v>
      </c>
      <c r="C28" s="25"/>
      <c r="D28" s="19">
        <v>4356</v>
      </c>
      <c r="E28" s="19">
        <v>1349</v>
      </c>
      <c r="F28" s="19">
        <v>1488</v>
      </c>
      <c r="G28" s="19">
        <v>1416</v>
      </c>
      <c r="H28" s="18">
        <v>0</v>
      </c>
      <c r="I28" s="18">
        <v>0</v>
      </c>
      <c r="J28" s="18">
        <v>103</v>
      </c>
      <c r="K28" s="17"/>
    </row>
    <row r="29" spans="1:11" s="24" customFormat="1" ht="13.5" customHeight="1">
      <c r="A29" s="26"/>
      <c r="B29" s="15" t="s">
        <v>27</v>
      </c>
      <c r="C29" s="25"/>
      <c r="D29" s="19">
        <v>2030</v>
      </c>
      <c r="E29" s="19">
        <v>606</v>
      </c>
      <c r="F29" s="19">
        <v>687</v>
      </c>
      <c r="G29" s="19">
        <v>660</v>
      </c>
      <c r="H29" s="18">
        <v>0</v>
      </c>
      <c r="I29" s="18">
        <v>0</v>
      </c>
      <c r="J29" s="18">
        <v>77</v>
      </c>
      <c r="K29" s="17"/>
    </row>
    <row r="30" spans="1:11" s="24" customFormat="1" ht="13.5" customHeight="1">
      <c r="A30" s="26"/>
      <c r="B30" s="15" t="s">
        <v>26</v>
      </c>
      <c r="C30" s="25"/>
      <c r="D30" s="19">
        <v>713</v>
      </c>
      <c r="E30" s="19">
        <v>214</v>
      </c>
      <c r="F30" s="19">
        <v>233</v>
      </c>
      <c r="G30" s="19">
        <v>208</v>
      </c>
      <c r="H30" s="18">
        <v>0</v>
      </c>
      <c r="I30" s="18">
        <v>0</v>
      </c>
      <c r="J30" s="18">
        <v>58</v>
      </c>
      <c r="K30" s="17"/>
    </row>
    <row r="31" spans="1:11" s="24" customFormat="1" ht="13.5" customHeight="1">
      <c r="A31" s="26"/>
      <c r="B31" s="15" t="s">
        <v>25</v>
      </c>
      <c r="C31" s="25"/>
      <c r="D31" s="19">
        <v>1923</v>
      </c>
      <c r="E31" s="19">
        <v>635</v>
      </c>
      <c r="F31" s="19">
        <v>621</v>
      </c>
      <c r="G31" s="19">
        <v>617</v>
      </c>
      <c r="H31" s="18">
        <v>0</v>
      </c>
      <c r="I31" s="18">
        <v>0</v>
      </c>
      <c r="J31" s="18">
        <v>50</v>
      </c>
      <c r="K31" s="17"/>
    </row>
    <row r="32" spans="1:11" s="24" customFormat="1" ht="13.5" customHeight="1">
      <c r="A32" s="26"/>
      <c r="B32" s="15" t="s">
        <v>24</v>
      </c>
      <c r="C32" s="25"/>
      <c r="D32" s="19">
        <v>1071</v>
      </c>
      <c r="E32" s="19">
        <v>348</v>
      </c>
      <c r="F32" s="19">
        <v>366</v>
      </c>
      <c r="G32" s="19">
        <v>332</v>
      </c>
      <c r="H32" s="18">
        <v>0</v>
      </c>
      <c r="I32" s="18">
        <v>0</v>
      </c>
      <c r="J32" s="18">
        <v>25</v>
      </c>
      <c r="K32" s="17"/>
    </row>
    <row r="33" spans="1:11" s="24" customFormat="1" ht="13.5" customHeight="1">
      <c r="A33" s="26"/>
      <c r="B33" s="15" t="s">
        <v>23</v>
      </c>
      <c r="C33" s="25"/>
      <c r="D33" s="19">
        <v>1445</v>
      </c>
      <c r="E33" s="19">
        <v>473</v>
      </c>
      <c r="F33" s="19">
        <v>464</v>
      </c>
      <c r="G33" s="19">
        <v>461</v>
      </c>
      <c r="H33" s="18">
        <v>2</v>
      </c>
      <c r="I33" s="18">
        <v>0</v>
      </c>
      <c r="J33" s="18">
        <v>45</v>
      </c>
      <c r="K33" s="17"/>
    </row>
    <row r="34" spans="1:11" s="24" customFormat="1" ht="13.5" customHeight="1">
      <c r="A34" s="26"/>
      <c r="B34" s="15" t="s">
        <v>22</v>
      </c>
      <c r="C34" s="25"/>
      <c r="D34" s="19">
        <v>2794</v>
      </c>
      <c r="E34" s="19">
        <v>820</v>
      </c>
      <c r="F34" s="19">
        <v>871</v>
      </c>
      <c r="G34" s="19">
        <v>936</v>
      </c>
      <c r="H34" s="18">
        <v>0</v>
      </c>
      <c r="I34" s="18">
        <v>0</v>
      </c>
      <c r="J34" s="18">
        <v>167</v>
      </c>
      <c r="K34" s="17"/>
    </row>
    <row r="35" spans="1:11" s="24" customFormat="1" ht="13.5" customHeight="1">
      <c r="A35" s="26"/>
      <c r="B35" s="15" t="s">
        <v>21</v>
      </c>
      <c r="C35" s="25"/>
      <c r="D35" s="19">
        <v>1513</v>
      </c>
      <c r="E35" s="19">
        <v>436</v>
      </c>
      <c r="F35" s="19">
        <v>495</v>
      </c>
      <c r="G35" s="19">
        <v>512</v>
      </c>
      <c r="H35" s="18">
        <v>0</v>
      </c>
      <c r="I35" s="18">
        <v>0</v>
      </c>
      <c r="J35" s="18">
        <v>70</v>
      </c>
      <c r="K35" s="17"/>
    </row>
    <row r="36" spans="1:11" s="24" customFormat="1" ht="13.5" customHeight="1">
      <c r="A36" s="26"/>
      <c r="B36" s="15" t="s">
        <v>20</v>
      </c>
      <c r="C36" s="25"/>
      <c r="D36" s="19">
        <v>951</v>
      </c>
      <c r="E36" s="19">
        <v>316</v>
      </c>
      <c r="F36" s="19">
        <v>301</v>
      </c>
      <c r="G36" s="19">
        <v>305</v>
      </c>
      <c r="H36" s="18">
        <v>0</v>
      </c>
      <c r="I36" s="18">
        <v>0</v>
      </c>
      <c r="J36" s="18">
        <v>29</v>
      </c>
      <c r="K36" s="17"/>
    </row>
    <row r="37" spans="1:11" s="24" customFormat="1" ht="13.5" customHeight="1">
      <c r="A37" s="26"/>
      <c r="B37" s="23" t="s">
        <v>19</v>
      </c>
      <c r="C37" s="25"/>
      <c r="D37" s="19">
        <v>1167</v>
      </c>
      <c r="E37" s="19">
        <v>370</v>
      </c>
      <c r="F37" s="19">
        <v>411</v>
      </c>
      <c r="G37" s="19">
        <v>346</v>
      </c>
      <c r="H37" s="18">
        <v>0</v>
      </c>
      <c r="I37" s="18">
        <v>0</v>
      </c>
      <c r="J37" s="18">
        <v>40</v>
      </c>
      <c r="K37" s="17"/>
    </row>
    <row r="38" spans="1:11" ht="13.5" customHeight="1">
      <c r="A38" s="12"/>
      <c r="B38" s="15" t="s">
        <v>18</v>
      </c>
      <c r="C38" s="10"/>
      <c r="D38" s="19">
        <v>1133</v>
      </c>
      <c r="E38" s="19">
        <v>370</v>
      </c>
      <c r="F38" s="19">
        <v>355</v>
      </c>
      <c r="G38" s="19">
        <v>363</v>
      </c>
      <c r="H38" s="18">
        <v>0</v>
      </c>
      <c r="I38" s="18">
        <v>0</v>
      </c>
      <c r="J38" s="18">
        <v>45</v>
      </c>
      <c r="K38" s="17"/>
    </row>
    <row r="39" spans="1:11" s="16" customFormat="1" ht="13.5" customHeight="1">
      <c r="A39" s="21"/>
      <c r="B39" s="15" t="s">
        <v>17</v>
      </c>
      <c r="C39" s="20"/>
      <c r="D39" s="19">
        <v>2707</v>
      </c>
      <c r="E39" s="19">
        <v>871</v>
      </c>
      <c r="F39" s="19">
        <v>816</v>
      </c>
      <c r="G39" s="19">
        <v>875</v>
      </c>
      <c r="H39" s="18">
        <v>0</v>
      </c>
      <c r="I39" s="18">
        <v>0</v>
      </c>
      <c r="J39" s="18">
        <v>145</v>
      </c>
      <c r="K39" s="17"/>
    </row>
    <row r="40" spans="1:11" ht="13.5" customHeight="1">
      <c r="A40" s="12"/>
      <c r="B40" s="15" t="s">
        <v>16</v>
      </c>
      <c r="C40" s="10"/>
      <c r="D40" s="19">
        <v>903</v>
      </c>
      <c r="E40" s="19">
        <v>285</v>
      </c>
      <c r="F40" s="19">
        <v>266</v>
      </c>
      <c r="G40" s="19">
        <v>297</v>
      </c>
      <c r="H40" s="18">
        <v>0</v>
      </c>
      <c r="I40" s="18">
        <v>0</v>
      </c>
      <c r="J40" s="18">
        <v>55</v>
      </c>
      <c r="K40" s="17"/>
    </row>
    <row r="41" spans="1:11" s="16" customFormat="1" ht="13.5" customHeight="1">
      <c r="A41" s="21"/>
      <c r="B41" s="15" t="s">
        <v>15</v>
      </c>
      <c r="C41" s="20"/>
      <c r="D41" s="19">
        <v>1161</v>
      </c>
      <c r="E41" s="19">
        <v>345</v>
      </c>
      <c r="F41" s="19">
        <v>377</v>
      </c>
      <c r="G41" s="19">
        <v>370</v>
      </c>
      <c r="H41" s="18">
        <v>0</v>
      </c>
      <c r="I41" s="18">
        <v>0</v>
      </c>
      <c r="J41" s="18">
        <v>69</v>
      </c>
      <c r="K41" s="17"/>
    </row>
    <row r="42" spans="1:11" ht="13.5" customHeight="1">
      <c r="A42" s="12"/>
      <c r="B42" s="23" t="s">
        <v>14</v>
      </c>
      <c r="C42" s="10"/>
      <c r="D42" s="19">
        <v>1097</v>
      </c>
      <c r="E42" s="19">
        <v>361</v>
      </c>
      <c r="F42" s="19">
        <v>369</v>
      </c>
      <c r="G42" s="19">
        <v>345</v>
      </c>
      <c r="H42" s="18">
        <v>0</v>
      </c>
      <c r="I42" s="18">
        <v>0</v>
      </c>
      <c r="J42" s="18">
        <v>22</v>
      </c>
      <c r="K42" s="17"/>
    </row>
    <row r="43" spans="1:11" ht="13.5" customHeight="1">
      <c r="A43" s="12"/>
      <c r="B43" s="15" t="s">
        <v>13</v>
      </c>
      <c r="C43" s="10"/>
      <c r="D43" s="19">
        <v>1389</v>
      </c>
      <c r="E43" s="19">
        <v>429</v>
      </c>
      <c r="F43" s="19">
        <v>469</v>
      </c>
      <c r="G43" s="19">
        <v>438</v>
      </c>
      <c r="H43" s="18">
        <v>0</v>
      </c>
      <c r="I43" s="18">
        <v>0</v>
      </c>
      <c r="J43" s="18">
        <v>53</v>
      </c>
      <c r="K43" s="17"/>
    </row>
    <row r="44" spans="1:11" s="16" customFormat="1" ht="13.5" customHeight="1">
      <c r="A44" s="21"/>
      <c r="B44" s="15" t="s">
        <v>12</v>
      </c>
      <c r="C44" s="20"/>
      <c r="D44" s="19">
        <v>816</v>
      </c>
      <c r="E44" s="19">
        <v>241</v>
      </c>
      <c r="F44" s="19">
        <v>267</v>
      </c>
      <c r="G44" s="19">
        <v>287</v>
      </c>
      <c r="H44" s="18">
        <v>0</v>
      </c>
      <c r="I44" s="18">
        <v>0</v>
      </c>
      <c r="J44" s="18">
        <v>21</v>
      </c>
      <c r="K44" s="17"/>
    </row>
    <row r="45" spans="1:11" ht="13.5" customHeight="1">
      <c r="A45" s="12"/>
      <c r="B45" s="15" t="s">
        <v>11</v>
      </c>
      <c r="C45" s="10"/>
      <c r="D45" s="19">
        <v>437</v>
      </c>
      <c r="E45" s="19">
        <v>135</v>
      </c>
      <c r="F45" s="19">
        <v>143</v>
      </c>
      <c r="G45" s="19">
        <v>129</v>
      </c>
      <c r="H45" s="18">
        <v>0</v>
      </c>
      <c r="I45" s="18">
        <v>0</v>
      </c>
      <c r="J45" s="18">
        <v>30</v>
      </c>
      <c r="K45" s="17"/>
    </row>
    <row r="46" spans="1:11" ht="13.5" customHeight="1">
      <c r="A46" s="12"/>
      <c r="B46" s="15" t="s">
        <v>10</v>
      </c>
      <c r="C46" s="10"/>
      <c r="D46" s="19">
        <v>504</v>
      </c>
      <c r="E46" s="19">
        <v>136</v>
      </c>
      <c r="F46" s="19">
        <v>153</v>
      </c>
      <c r="G46" s="19">
        <v>203</v>
      </c>
      <c r="H46" s="18">
        <v>0</v>
      </c>
      <c r="I46" s="18">
        <v>0</v>
      </c>
      <c r="J46" s="18">
        <v>12</v>
      </c>
      <c r="K46" s="17"/>
    </row>
    <row r="47" spans="1:11" s="16" customFormat="1" ht="13.5" customHeight="1">
      <c r="A47" s="21"/>
      <c r="B47" s="15" t="s">
        <v>9</v>
      </c>
      <c r="C47" s="20"/>
      <c r="D47" s="19">
        <v>1215</v>
      </c>
      <c r="E47" s="19">
        <v>391</v>
      </c>
      <c r="F47" s="19">
        <v>384</v>
      </c>
      <c r="G47" s="19">
        <v>409</v>
      </c>
      <c r="H47" s="18">
        <v>0</v>
      </c>
      <c r="I47" s="18">
        <v>0</v>
      </c>
      <c r="J47" s="18">
        <v>31</v>
      </c>
      <c r="K47" s="17"/>
    </row>
    <row r="48" spans="1:11" ht="13.5" customHeight="1">
      <c r="A48" s="12"/>
      <c r="B48" s="15" t="s">
        <v>8</v>
      </c>
      <c r="C48" s="10"/>
      <c r="D48" s="19">
        <v>342</v>
      </c>
      <c r="E48" s="19">
        <v>113</v>
      </c>
      <c r="F48" s="19">
        <v>112</v>
      </c>
      <c r="G48" s="19">
        <v>106</v>
      </c>
      <c r="H48" s="18">
        <v>0</v>
      </c>
      <c r="I48" s="18">
        <v>0</v>
      </c>
      <c r="J48" s="18">
        <v>11</v>
      </c>
      <c r="K48" s="17"/>
    </row>
    <row r="49" spans="1:11" s="16" customFormat="1" ht="13.5" customHeight="1">
      <c r="A49" s="21"/>
      <c r="B49" s="15" t="s">
        <v>7</v>
      </c>
      <c r="C49" s="20"/>
      <c r="D49" s="19">
        <v>384</v>
      </c>
      <c r="E49" s="19">
        <v>105</v>
      </c>
      <c r="F49" s="19">
        <v>138</v>
      </c>
      <c r="G49" s="19">
        <v>136</v>
      </c>
      <c r="H49" s="18">
        <v>0</v>
      </c>
      <c r="I49" s="18">
        <v>0</v>
      </c>
      <c r="J49" s="18">
        <v>5</v>
      </c>
      <c r="K49" s="17"/>
    </row>
    <row r="50" spans="1:11" ht="13.5" customHeight="1">
      <c r="A50" s="12"/>
      <c r="B50" s="15" t="s">
        <v>6</v>
      </c>
      <c r="C50" s="10"/>
      <c r="D50" s="19">
        <v>1273</v>
      </c>
      <c r="E50" s="19">
        <v>403</v>
      </c>
      <c r="F50" s="19">
        <v>382</v>
      </c>
      <c r="G50" s="19">
        <v>433</v>
      </c>
      <c r="H50" s="18">
        <v>0</v>
      </c>
      <c r="I50" s="18">
        <v>0</v>
      </c>
      <c r="J50" s="18">
        <v>55</v>
      </c>
      <c r="K50" s="17"/>
    </row>
    <row r="51" spans="1:11" ht="13.5" customHeight="1">
      <c r="A51" s="12"/>
      <c r="B51" s="15" t="s">
        <v>5</v>
      </c>
      <c r="C51" s="10"/>
      <c r="D51" s="19">
        <v>202</v>
      </c>
      <c r="E51" s="19">
        <v>66</v>
      </c>
      <c r="F51" s="19">
        <v>62</v>
      </c>
      <c r="G51" s="19">
        <v>67</v>
      </c>
      <c r="H51" s="18">
        <v>0</v>
      </c>
      <c r="I51" s="18">
        <v>0</v>
      </c>
      <c r="J51" s="18">
        <v>7</v>
      </c>
      <c r="K51" s="17"/>
    </row>
    <row r="52" spans="1:11" ht="13.5" customHeight="1">
      <c r="A52" s="12"/>
      <c r="B52" s="15" t="s">
        <v>4</v>
      </c>
      <c r="C52" s="10"/>
      <c r="D52" s="19">
        <v>637</v>
      </c>
      <c r="E52" s="19">
        <v>196</v>
      </c>
      <c r="F52" s="19">
        <v>209</v>
      </c>
      <c r="G52" s="19">
        <v>198</v>
      </c>
      <c r="H52" s="18">
        <v>0</v>
      </c>
      <c r="I52" s="18">
        <v>0</v>
      </c>
      <c r="J52" s="18">
        <v>34</v>
      </c>
      <c r="K52" s="17"/>
    </row>
    <row r="53" spans="1:11" ht="13.5" customHeight="1">
      <c r="A53" s="12"/>
      <c r="B53" s="15" t="s">
        <v>3</v>
      </c>
      <c r="C53" s="10"/>
      <c r="D53" s="19">
        <v>184</v>
      </c>
      <c r="E53" s="19">
        <v>51</v>
      </c>
      <c r="F53" s="19">
        <v>62</v>
      </c>
      <c r="G53" s="19">
        <v>50</v>
      </c>
      <c r="H53" s="18">
        <v>0</v>
      </c>
      <c r="I53" s="18">
        <v>0</v>
      </c>
      <c r="J53" s="18">
        <v>21</v>
      </c>
      <c r="K53" s="17"/>
    </row>
    <row r="54" spans="1:11" ht="13.5" customHeight="1">
      <c r="A54" s="12"/>
      <c r="B54" s="15" t="s">
        <v>2</v>
      </c>
      <c r="C54" s="22"/>
      <c r="D54" s="19">
        <v>664</v>
      </c>
      <c r="E54" s="19">
        <v>198</v>
      </c>
      <c r="F54" s="19">
        <v>207</v>
      </c>
      <c r="G54" s="19">
        <v>224</v>
      </c>
      <c r="H54" s="18">
        <v>0</v>
      </c>
      <c r="I54" s="18">
        <v>0</v>
      </c>
      <c r="J54" s="18">
        <v>35</v>
      </c>
      <c r="K54" s="17"/>
    </row>
    <row r="55" spans="1:11" s="16" customFormat="1" ht="13.5" customHeight="1">
      <c r="A55" s="21"/>
      <c r="B55" s="15" t="s">
        <v>1</v>
      </c>
      <c r="C55" s="20"/>
      <c r="D55" s="19">
        <v>348</v>
      </c>
      <c r="E55" s="19">
        <v>105</v>
      </c>
      <c r="F55" s="19">
        <v>103</v>
      </c>
      <c r="G55" s="19">
        <v>132</v>
      </c>
      <c r="H55" s="18">
        <v>0</v>
      </c>
      <c r="I55" s="18">
        <v>0</v>
      </c>
      <c r="J55" s="18">
        <v>8</v>
      </c>
      <c r="K55" s="17"/>
    </row>
    <row r="56" spans="1:10" ht="13.5" customHeight="1">
      <c r="A56" s="12"/>
      <c r="B56" s="15"/>
      <c r="C56" s="10"/>
      <c r="D56" s="14"/>
      <c r="E56" s="13"/>
      <c r="F56" s="13"/>
      <c r="G56" s="13"/>
      <c r="H56" s="13"/>
      <c r="I56" s="13"/>
      <c r="J56" s="13"/>
    </row>
    <row r="57" spans="1:10" ht="13.5" customHeight="1">
      <c r="A57" s="12"/>
      <c r="B57" s="11" t="s">
        <v>0</v>
      </c>
      <c r="C57" s="10"/>
      <c r="D57" s="9">
        <v>480</v>
      </c>
      <c r="E57" s="9">
        <v>160</v>
      </c>
      <c r="F57" s="9">
        <v>160</v>
      </c>
      <c r="G57" s="9">
        <v>160</v>
      </c>
      <c r="H57" s="8">
        <v>0</v>
      </c>
      <c r="I57" s="8">
        <v>0</v>
      </c>
      <c r="J57" s="8">
        <v>0</v>
      </c>
    </row>
    <row r="58" spans="1:10" ht="13.5" customHeight="1">
      <c r="A58" s="7"/>
      <c r="B58" s="7"/>
      <c r="C58" s="6"/>
      <c r="D58" s="5"/>
      <c r="E58" s="4"/>
      <c r="F58" s="4"/>
      <c r="G58" s="4"/>
      <c r="H58" s="4"/>
      <c r="I58" s="4"/>
      <c r="J58" s="4"/>
    </row>
    <row r="59" ht="3" customHeight="1"/>
  </sheetData>
  <sheetProtection/>
  <mergeCells count="5">
    <mergeCell ref="B3:B4"/>
    <mergeCell ref="D3:D4"/>
    <mergeCell ref="E3:G3"/>
    <mergeCell ref="H3:I3"/>
    <mergeCell ref="J3:J4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49"/>
  <sheetViews>
    <sheetView showGridLines="0" zoomScaleSheetLayoutView="100" zoomScalePageLayoutView="0" workbookViewId="0" topLeftCell="A1">
      <selection activeCell="BP17" sqref="BP17"/>
    </sheetView>
  </sheetViews>
  <sheetFormatPr defaultColWidth="9.140625" defaultRowHeight="15"/>
  <cols>
    <col min="1" max="1" width="0.71875" style="338" customWidth="1"/>
    <col min="2" max="2" width="10.00390625" style="343" customWidth="1"/>
    <col min="3" max="3" width="0.71875" style="341" customWidth="1"/>
    <col min="4" max="6" width="1.7109375" style="341" customWidth="1"/>
    <col min="7" max="95" width="1.7109375" style="338" customWidth="1"/>
    <col min="96" max="16384" width="9.00390625" style="338" customWidth="1"/>
  </cols>
  <sheetData>
    <row r="1" spans="2:91" ht="15">
      <c r="B1" s="339" t="s">
        <v>124</v>
      </c>
      <c r="C1" s="340"/>
      <c r="G1" s="341"/>
      <c r="CG1" s="342"/>
      <c r="CH1" s="342"/>
      <c r="CI1" s="342"/>
      <c r="CJ1" s="342"/>
      <c r="CM1" s="342" t="s">
        <v>125</v>
      </c>
    </row>
    <row r="2" ht="4.5" customHeight="1">
      <c r="G2" s="341"/>
    </row>
    <row r="3" spans="1:91" s="341" customFormat="1" ht="31.5" customHeight="1">
      <c r="A3" s="344"/>
      <c r="B3" s="345" t="s">
        <v>126</v>
      </c>
      <c r="C3" s="346"/>
      <c r="D3" s="347" t="s">
        <v>57</v>
      </c>
      <c r="E3" s="348"/>
      <c r="F3" s="348"/>
      <c r="G3" s="349"/>
      <c r="H3" s="347" t="s">
        <v>127</v>
      </c>
      <c r="I3" s="348"/>
      <c r="J3" s="349"/>
      <c r="K3" s="347" t="s">
        <v>128</v>
      </c>
      <c r="L3" s="348"/>
      <c r="M3" s="349"/>
      <c r="N3" s="347" t="s">
        <v>129</v>
      </c>
      <c r="O3" s="348"/>
      <c r="P3" s="349"/>
      <c r="Q3" s="347" t="s">
        <v>130</v>
      </c>
      <c r="R3" s="348"/>
      <c r="S3" s="349"/>
      <c r="T3" s="347" t="s">
        <v>131</v>
      </c>
      <c r="U3" s="348"/>
      <c r="V3" s="349"/>
      <c r="W3" s="347" t="s">
        <v>132</v>
      </c>
      <c r="X3" s="348"/>
      <c r="Y3" s="349"/>
      <c r="Z3" s="347" t="s">
        <v>133</v>
      </c>
      <c r="AA3" s="348"/>
      <c r="AB3" s="349"/>
      <c r="AC3" s="347" t="s">
        <v>134</v>
      </c>
      <c r="AD3" s="348"/>
      <c r="AE3" s="349"/>
      <c r="AF3" s="347" t="s">
        <v>135</v>
      </c>
      <c r="AG3" s="348"/>
      <c r="AH3" s="349"/>
      <c r="AI3" s="347" t="s">
        <v>136</v>
      </c>
      <c r="AJ3" s="348"/>
      <c r="AK3" s="349"/>
      <c r="AL3" s="347" t="s">
        <v>137</v>
      </c>
      <c r="AM3" s="348"/>
      <c r="AN3" s="349"/>
      <c r="AO3" s="347" t="s">
        <v>138</v>
      </c>
      <c r="AP3" s="348"/>
      <c r="AQ3" s="349"/>
      <c r="AR3" s="347" t="s">
        <v>139</v>
      </c>
      <c r="AS3" s="348"/>
      <c r="AT3" s="349"/>
      <c r="AU3" s="347" t="s">
        <v>140</v>
      </c>
      <c r="AV3" s="348"/>
      <c r="AW3" s="349"/>
      <c r="AX3" s="347" t="s">
        <v>141</v>
      </c>
      <c r="AY3" s="348"/>
      <c r="AZ3" s="349"/>
      <c r="BA3" s="347" t="s">
        <v>142</v>
      </c>
      <c r="BB3" s="348"/>
      <c r="BC3" s="349"/>
      <c r="BD3" s="347" t="s">
        <v>143</v>
      </c>
      <c r="BE3" s="348"/>
      <c r="BF3" s="349"/>
      <c r="BG3" s="347" t="s">
        <v>144</v>
      </c>
      <c r="BH3" s="348"/>
      <c r="BI3" s="349"/>
      <c r="BJ3" s="347" t="s">
        <v>145</v>
      </c>
      <c r="BK3" s="348"/>
      <c r="BL3" s="349"/>
      <c r="BM3" s="347" t="s">
        <v>146</v>
      </c>
      <c r="BN3" s="348"/>
      <c r="BO3" s="349"/>
      <c r="BP3" s="347" t="s">
        <v>147</v>
      </c>
      <c r="BQ3" s="348"/>
      <c r="BR3" s="349"/>
      <c r="BS3" s="347" t="s">
        <v>148</v>
      </c>
      <c r="BT3" s="348"/>
      <c r="BU3" s="349"/>
      <c r="BV3" s="347" t="s">
        <v>149</v>
      </c>
      <c r="BW3" s="348"/>
      <c r="BX3" s="349"/>
      <c r="BY3" s="347" t="s">
        <v>150</v>
      </c>
      <c r="BZ3" s="348"/>
      <c r="CA3" s="349"/>
      <c r="CB3" s="350" t="s">
        <v>151</v>
      </c>
      <c r="CC3" s="351"/>
      <c r="CD3" s="352"/>
      <c r="CE3" s="350" t="s">
        <v>152</v>
      </c>
      <c r="CF3" s="351"/>
      <c r="CG3" s="352"/>
      <c r="CH3" s="350" t="s">
        <v>153</v>
      </c>
      <c r="CI3" s="351"/>
      <c r="CJ3" s="352"/>
      <c r="CK3" s="350" t="s">
        <v>154</v>
      </c>
      <c r="CL3" s="351"/>
      <c r="CM3" s="351"/>
    </row>
    <row r="4" spans="1:91" ht="15.75" customHeight="1">
      <c r="A4" s="353"/>
      <c r="B4" s="354"/>
      <c r="C4" s="355"/>
      <c r="D4" s="338"/>
      <c r="E4" s="338"/>
      <c r="F4" s="338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</row>
    <row r="5" spans="1:91" s="362" customFormat="1" ht="15.75" customHeight="1">
      <c r="A5" s="357"/>
      <c r="B5" s="358" t="s">
        <v>155</v>
      </c>
      <c r="C5" s="359"/>
      <c r="D5" s="360">
        <v>233</v>
      </c>
      <c r="E5" s="361"/>
      <c r="F5" s="361"/>
      <c r="G5" s="361"/>
      <c r="H5" s="361">
        <v>1</v>
      </c>
      <c r="I5" s="361"/>
      <c r="J5" s="361"/>
      <c r="K5" s="361">
        <v>1</v>
      </c>
      <c r="L5" s="361"/>
      <c r="M5" s="361"/>
      <c r="N5" s="361">
        <v>8</v>
      </c>
      <c r="O5" s="361"/>
      <c r="P5" s="361"/>
      <c r="Q5" s="361">
        <v>6</v>
      </c>
      <c r="R5" s="361"/>
      <c r="S5" s="361"/>
      <c r="T5" s="361">
        <v>6</v>
      </c>
      <c r="U5" s="361"/>
      <c r="V5" s="361"/>
      <c r="W5" s="361">
        <v>2</v>
      </c>
      <c r="X5" s="361"/>
      <c r="Y5" s="361"/>
      <c r="Z5" s="361">
        <v>6</v>
      </c>
      <c r="AA5" s="361"/>
      <c r="AB5" s="361"/>
      <c r="AC5" s="361">
        <v>26</v>
      </c>
      <c r="AD5" s="361"/>
      <c r="AE5" s="361"/>
      <c r="AF5" s="361">
        <v>16</v>
      </c>
      <c r="AG5" s="361"/>
      <c r="AH5" s="361"/>
      <c r="AI5" s="361">
        <v>8</v>
      </c>
      <c r="AJ5" s="361"/>
      <c r="AK5" s="361"/>
      <c r="AL5" s="361">
        <v>22</v>
      </c>
      <c r="AM5" s="361"/>
      <c r="AN5" s="361"/>
      <c r="AO5" s="361">
        <v>19</v>
      </c>
      <c r="AP5" s="361"/>
      <c r="AQ5" s="361"/>
      <c r="AR5" s="361">
        <v>18</v>
      </c>
      <c r="AS5" s="361"/>
      <c r="AT5" s="361"/>
      <c r="AU5" s="361">
        <v>9</v>
      </c>
      <c r="AV5" s="361"/>
      <c r="AW5" s="361"/>
      <c r="AX5" s="361">
        <v>15</v>
      </c>
      <c r="AY5" s="361"/>
      <c r="AZ5" s="361"/>
      <c r="BA5" s="361">
        <v>14</v>
      </c>
      <c r="BB5" s="361"/>
      <c r="BC5" s="361"/>
      <c r="BD5" s="361">
        <v>13</v>
      </c>
      <c r="BE5" s="361"/>
      <c r="BF5" s="361"/>
      <c r="BG5" s="361">
        <v>14</v>
      </c>
      <c r="BH5" s="361"/>
      <c r="BI5" s="361"/>
      <c r="BJ5" s="361">
        <v>4</v>
      </c>
      <c r="BK5" s="361"/>
      <c r="BL5" s="361"/>
      <c r="BM5" s="361">
        <v>7</v>
      </c>
      <c r="BN5" s="361"/>
      <c r="BO5" s="361"/>
      <c r="BP5" s="361">
        <v>5</v>
      </c>
      <c r="BQ5" s="361"/>
      <c r="BR5" s="361"/>
      <c r="BS5" s="361">
        <v>5</v>
      </c>
      <c r="BT5" s="361"/>
      <c r="BU5" s="361"/>
      <c r="BV5" s="361">
        <v>2</v>
      </c>
      <c r="BW5" s="361"/>
      <c r="BX5" s="361"/>
      <c r="BY5" s="361">
        <v>3</v>
      </c>
      <c r="BZ5" s="361"/>
      <c r="CA5" s="361"/>
      <c r="CB5" s="361">
        <v>3</v>
      </c>
      <c r="CC5" s="361"/>
      <c r="CD5" s="361"/>
      <c r="CE5" s="361">
        <v>0</v>
      </c>
      <c r="CF5" s="361"/>
      <c r="CG5" s="361"/>
      <c r="CH5" s="361">
        <v>0</v>
      </c>
      <c r="CI5" s="361"/>
      <c r="CJ5" s="361"/>
      <c r="CK5" s="361">
        <v>0</v>
      </c>
      <c r="CL5" s="361"/>
      <c r="CM5" s="361"/>
    </row>
    <row r="6" spans="1:12" s="362" customFormat="1" ht="15.75" customHeight="1">
      <c r="A6" s="357"/>
      <c r="B6" s="363"/>
      <c r="C6" s="364"/>
      <c r="D6" s="357"/>
      <c r="E6" s="357"/>
      <c r="F6" s="357"/>
      <c r="G6" s="357"/>
      <c r="H6" s="357"/>
      <c r="I6" s="357"/>
      <c r="J6" s="357"/>
      <c r="K6" s="357"/>
      <c r="L6" s="357"/>
    </row>
    <row r="7" spans="1:91" s="362" customFormat="1" ht="15.75" customHeight="1">
      <c r="A7" s="357"/>
      <c r="B7" s="365" t="s">
        <v>156</v>
      </c>
      <c r="C7" s="364"/>
      <c r="D7" s="366">
        <v>230</v>
      </c>
      <c r="E7" s="367"/>
      <c r="F7" s="367"/>
      <c r="G7" s="367"/>
      <c r="H7" s="368">
        <f>SUM(H8:J9)</f>
        <v>0</v>
      </c>
      <c r="I7" s="368"/>
      <c r="J7" s="368"/>
      <c r="K7" s="368">
        <f>SUM(K8:M9)</f>
        <v>1</v>
      </c>
      <c r="L7" s="368"/>
      <c r="M7" s="368"/>
      <c r="N7" s="368">
        <f>SUM(N8:P9)</f>
        <v>9</v>
      </c>
      <c r="O7" s="368"/>
      <c r="P7" s="368"/>
      <c r="Q7" s="368">
        <f>SUM(Q8:S9)</f>
        <v>4</v>
      </c>
      <c r="R7" s="368"/>
      <c r="S7" s="368"/>
      <c r="T7" s="368">
        <f>SUM(T8:V9)</f>
        <v>4</v>
      </c>
      <c r="U7" s="368"/>
      <c r="V7" s="368"/>
      <c r="W7" s="368">
        <f>SUM(W8:Y9)</f>
        <v>4</v>
      </c>
      <c r="X7" s="368"/>
      <c r="Y7" s="368"/>
      <c r="Z7" s="368">
        <f>SUM(Z8:AB9)</f>
        <v>11</v>
      </c>
      <c r="AA7" s="368"/>
      <c r="AB7" s="368"/>
      <c r="AC7" s="368">
        <f>SUM(AC8:AE9)</f>
        <v>27</v>
      </c>
      <c r="AD7" s="368"/>
      <c r="AE7" s="368"/>
      <c r="AF7" s="368">
        <f>SUM(AF8:AH9)</f>
        <v>11</v>
      </c>
      <c r="AG7" s="368"/>
      <c r="AH7" s="368"/>
      <c r="AI7" s="368">
        <f>SUM(AI8:AK9)</f>
        <v>12</v>
      </c>
      <c r="AJ7" s="368"/>
      <c r="AK7" s="368"/>
      <c r="AL7" s="368">
        <f>SUM(AL8:AN9)</f>
        <v>21</v>
      </c>
      <c r="AM7" s="368"/>
      <c r="AN7" s="368"/>
      <c r="AO7" s="368">
        <f>SUM(AO8:AQ9)</f>
        <v>12</v>
      </c>
      <c r="AP7" s="368"/>
      <c r="AQ7" s="368"/>
      <c r="AR7" s="368">
        <f>SUM(AR8:AT9)</f>
        <v>15</v>
      </c>
      <c r="AS7" s="368"/>
      <c r="AT7" s="368"/>
      <c r="AU7" s="368">
        <f>SUM(AU8:AW9)</f>
        <v>15</v>
      </c>
      <c r="AV7" s="368"/>
      <c r="AW7" s="368"/>
      <c r="AX7" s="368">
        <f>SUM(AX8:AZ9)</f>
        <v>8</v>
      </c>
      <c r="AY7" s="368"/>
      <c r="AZ7" s="368"/>
      <c r="BA7" s="368">
        <f>SUM(BA8:BC9)</f>
        <v>14</v>
      </c>
      <c r="BB7" s="368"/>
      <c r="BC7" s="368"/>
      <c r="BD7" s="368">
        <f>SUM(BD8:BF9)</f>
        <v>19</v>
      </c>
      <c r="BE7" s="368"/>
      <c r="BF7" s="368"/>
      <c r="BG7" s="368">
        <f>SUM(BG8:BI9)</f>
        <v>8</v>
      </c>
      <c r="BH7" s="368"/>
      <c r="BI7" s="368"/>
      <c r="BJ7" s="368">
        <f>SUM(BJ8:BL9)</f>
        <v>5</v>
      </c>
      <c r="BK7" s="368"/>
      <c r="BL7" s="368"/>
      <c r="BM7" s="368">
        <f>SUM(BM8:BO9)</f>
        <v>10</v>
      </c>
      <c r="BN7" s="368"/>
      <c r="BO7" s="368"/>
      <c r="BP7" s="368">
        <f>SUM(BP8:BR9)</f>
        <v>2</v>
      </c>
      <c r="BQ7" s="368"/>
      <c r="BR7" s="368"/>
      <c r="BS7" s="368">
        <f>SUM(BS8:BU9)</f>
        <v>6</v>
      </c>
      <c r="BT7" s="368"/>
      <c r="BU7" s="368"/>
      <c r="BV7" s="368">
        <f>SUM(BV8:BX9)</f>
        <v>7</v>
      </c>
      <c r="BW7" s="368"/>
      <c r="BX7" s="368"/>
      <c r="BY7" s="368">
        <f>SUM(BY8:CA9)</f>
        <v>2</v>
      </c>
      <c r="BZ7" s="368"/>
      <c r="CA7" s="368"/>
      <c r="CB7" s="368">
        <f>SUM(CB8:CD9)</f>
        <v>3</v>
      </c>
      <c r="CC7" s="368"/>
      <c r="CD7" s="368"/>
      <c r="CE7" s="368">
        <f>SUM(CE8:CG9)</f>
        <v>0</v>
      </c>
      <c r="CF7" s="368"/>
      <c r="CG7" s="368"/>
      <c r="CH7" s="368">
        <f>SUM(CH8:CJ9)</f>
        <v>0</v>
      </c>
      <c r="CI7" s="368"/>
      <c r="CJ7" s="368"/>
      <c r="CK7" s="368">
        <f>SUM(CK8:CM9)</f>
        <v>0</v>
      </c>
      <c r="CL7" s="368"/>
      <c r="CM7" s="368"/>
    </row>
    <row r="8" spans="1:91" s="362" customFormat="1" ht="15.75" customHeight="1">
      <c r="A8" s="357"/>
      <c r="B8" s="365" t="s">
        <v>157</v>
      </c>
      <c r="C8" s="364"/>
      <c r="D8" s="366">
        <v>217</v>
      </c>
      <c r="E8" s="367"/>
      <c r="F8" s="367"/>
      <c r="G8" s="367"/>
      <c r="H8" s="367">
        <v>0</v>
      </c>
      <c r="I8" s="367"/>
      <c r="J8" s="367"/>
      <c r="K8" s="367">
        <v>0</v>
      </c>
      <c r="L8" s="367"/>
      <c r="M8" s="367"/>
      <c r="N8" s="367">
        <v>5</v>
      </c>
      <c r="O8" s="367"/>
      <c r="P8" s="367"/>
      <c r="Q8" s="367">
        <v>4</v>
      </c>
      <c r="R8" s="367"/>
      <c r="S8" s="367"/>
      <c r="T8" s="367">
        <v>4</v>
      </c>
      <c r="U8" s="367"/>
      <c r="V8" s="367"/>
      <c r="W8" s="367">
        <v>3</v>
      </c>
      <c r="X8" s="367"/>
      <c r="Y8" s="367"/>
      <c r="Z8" s="367">
        <v>10</v>
      </c>
      <c r="AA8" s="367"/>
      <c r="AB8" s="367"/>
      <c r="AC8" s="367">
        <v>26</v>
      </c>
      <c r="AD8" s="367"/>
      <c r="AE8" s="367"/>
      <c r="AF8" s="367">
        <v>11</v>
      </c>
      <c r="AG8" s="367"/>
      <c r="AH8" s="367"/>
      <c r="AI8" s="367">
        <v>12</v>
      </c>
      <c r="AJ8" s="367"/>
      <c r="AK8" s="367"/>
      <c r="AL8" s="367">
        <v>20</v>
      </c>
      <c r="AM8" s="367"/>
      <c r="AN8" s="367"/>
      <c r="AO8" s="367">
        <v>11</v>
      </c>
      <c r="AP8" s="367"/>
      <c r="AQ8" s="367"/>
      <c r="AR8" s="367">
        <v>14</v>
      </c>
      <c r="AS8" s="367"/>
      <c r="AT8" s="367"/>
      <c r="AU8" s="367">
        <v>15</v>
      </c>
      <c r="AV8" s="367"/>
      <c r="AW8" s="367"/>
      <c r="AX8" s="367">
        <v>8</v>
      </c>
      <c r="AY8" s="367"/>
      <c r="AZ8" s="367"/>
      <c r="BA8" s="367">
        <v>14</v>
      </c>
      <c r="BB8" s="367"/>
      <c r="BC8" s="367"/>
      <c r="BD8" s="367">
        <v>19</v>
      </c>
      <c r="BE8" s="367"/>
      <c r="BF8" s="367"/>
      <c r="BG8" s="367">
        <v>8</v>
      </c>
      <c r="BH8" s="367"/>
      <c r="BI8" s="367"/>
      <c r="BJ8" s="367">
        <v>4</v>
      </c>
      <c r="BK8" s="367"/>
      <c r="BL8" s="367"/>
      <c r="BM8" s="367">
        <v>10</v>
      </c>
      <c r="BN8" s="367"/>
      <c r="BO8" s="367"/>
      <c r="BP8" s="367">
        <v>2</v>
      </c>
      <c r="BQ8" s="367"/>
      <c r="BR8" s="367"/>
      <c r="BS8" s="367">
        <v>6</v>
      </c>
      <c r="BT8" s="367"/>
      <c r="BU8" s="367"/>
      <c r="BV8" s="367">
        <v>7</v>
      </c>
      <c r="BW8" s="367"/>
      <c r="BX8" s="367"/>
      <c r="BY8" s="367">
        <v>1</v>
      </c>
      <c r="BZ8" s="367"/>
      <c r="CA8" s="367"/>
      <c r="CB8" s="367">
        <v>3</v>
      </c>
      <c r="CC8" s="367"/>
      <c r="CD8" s="367"/>
      <c r="CE8" s="367">
        <v>0</v>
      </c>
      <c r="CF8" s="367"/>
      <c r="CG8" s="367"/>
      <c r="CH8" s="367">
        <v>0</v>
      </c>
      <c r="CI8" s="367"/>
      <c r="CJ8" s="367"/>
      <c r="CK8" s="367">
        <v>0</v>
      </c>
      <c r="CL8" s="367"/>
      <c r="CM8" s="367"/>
    </row>
    <row r="9" spans="1:91" s="362" customFormat="1" ht="15.75" customHeight="1">
      <c r="A9" s="357"/>
      <c r="B9" s="365" t="s">
        <v>158</v>
      </c>
      <c r="C9" s="364"/>
      <c r="D9" s="366">
        <v>13</v>
      </c>
      <c r="E9" s="367"/>
      <c r="F9" s="367"/>
      <c r="G9" s="367"/>
      <c r="H9" s="367">
        <v>0</v>
      </c>
      <c r="I9" s="367"/>
      <c r="J9" s="367"/>
      <c r="K9" s="367">
        <v>1</v>
      </c>
      <c r="L9" s="367"/>
      <c r="M9" s="367"/>
      <c r="N9" s="367">
        <v>4</v>
      </c>
      <c r="O9" s="367"/>
      <c r="P9" s="367"/>
      <c r="Q9" s="367">
        <v>0</v>
      </c>
      <c r="R9" s="367"/>
      <c r="S9" s="367"/>
      <c r="T9" s="367">
        <v>0</v>
      </c>
      <c r="U9" s="367"/>
      <c r="V9" s="367"/>
      <c r="W9" s="367">
        <v>1</v>
      </c>
      <c r="X9" s="367"/>
      <c r="Y9" s="367"/>
      <c r="Z9" s="367">
        <v>1</v>
      </c>
      <c r="AA9" s="367"/>
      <c r="AB9" s="367"/>
      <c r="AC9" s="367">
        <v>1</v>
      </c>
      <c r="AD9" s="367"/>
      <c r="AE9" s="367"/>
      <c r="AF9" s="367">
        <v>0</v>
      </c>
      <c r="AG9" s="367"/>
      <c r="AH9" s="367"/>
      <c r="AI9" s="367">
        <v>0</v>
      </c>
      <c r="AJ9" s="367"/>
      <c r="AK9" s="367"/>
      <c r="AL9" s="367">
        <v>1</v>
      </c>
      <c r="AM9" s="367"/>
      <c r="AN9" s="367"/>
      <c r="AO9" s="367">
        <v>1</v>
      </c>
      <c r="AP9" s="367"/>
      <c r="AQ9" s="367"/>
      <c r="AR9" s="367">
        <v>1</v>
      </c>
      <c r="AS9" s="367"/>
      <c r="AT9" s="367"/>
      <c r="AU9" s="367">
        <v>0</v>
      </c>
      <c r="AV9" s="367"/>
      <c r="AW9" s="367"/>
      <c r="AX9" s="367">
        <v>0</v>
      </c>
      <c r="AY9" s="367"/>
      <c r="AZ9" s="367"/>
      <c r="BA9" s="367">
        <v>0</v>
      </c>
      <c r="BB9" s="367"/>
      <c r="BC9" s="367"/>
      <c r="BD9" s="367">
        <v>0</v>
      </c>
      <c r="BE9" s="367"/>
      <c r="BF9" s="367"/>
      <c r="BG9" s="367">
        <v>0</v>
      </c>
      <c r="BH9" s="367"/>
      <c r="BI9" s="367"/>
      <c r="BJ9" s="367">
        <v>1</v>
      </c>
      <c r="BK9" s="367"/>
      <c r="BL9" s="367"/>
      <c r="BM9" s="367">
        <v>0</v>
      </c>
      <c r="BN9" s="367"/>
      <c r="BO9" s="367"/>
      <c r="BP9" s="367">
        <v>0</v>
      </c>
      <c r="BQ9" s="367"/>
      <c r="BR9" s="367"/>
      <c r="BS9" s="367">
        <v>0</v>
      </c>
      <c r="BT9" s="367"/>
      <c r="BU9" s="367"/>
      <c r="BV9" s="367">
        <v>0</v>
      </c>
      <c r="BW9" s="367"/>
      <c r="BX9" s="367"/>
      <c r="BY9" s="367">
        <v>1</v>
      </c>
      <c r="BZ9" s="367"/>
      <c r="CA9" s="367"/>
      <c r="CB9" s="367">
        <v>0</v>
      </c>
      <c r="CC9" s="367"/>
      <c r="CD9" s="367"/>
      <c r="CE9" s="367">
        <v>0</v>
      </c>
      <c r="CF9" s="367"/>
      <c r="CG9" s="367"/>
      <c r="CH9" s="367">
        <v>0</v>
      </c>
      <c r="CI9" s="367"/>
      <c r="CJ9" s="367"/>
      <c r="CK9" s="367">
        <v>0</v>
      </c>
      <c r="CL9" s="367"/>
      <c r="CM9" s="367"/>
    </row>
    <row r="10" spans="1:91" ht="15.75" customHeight="1">
      <c r="A10" s="356"/>
      <c r="B10" s="369"/>
      <c r="C10" s="370"/>
      <c r="D10" s="371"/>
      <c r="E10" s="371"/>
      <c r="F10" s="371"/>
      <c r="G10" s="371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</row>
    <row r="11" spans="1:91" s="362" customFormat="1" ht="15.75" customHeight="1">
      <c r="A11" s="357"/>
      <c r="B11" s="365" t="s">
        <v>159</v>
      </c>
      <c r="C11" s="364"/>
      <c r="D11" s="366">
        <f>SUM(H11:CM11)</f>
        <v>1</v>
      </c>
      <c r="E11" s="367"/>
      <c r="F11" s="367"/>
      <c r="G11" s="367"/>
      <c r="H11" s="367">
        <v>0</v>
      </c>
      <c r="I11" s="367"/>
      <c r="J11" s="367"/>
      <c r="K11" s="367">
        <v>0</v>
      </c>
      <c r="L11" s="367"/>
      <c r="M11" s="367"/>
      <c r="N11" s="367">
        <v>0</v>
      </c>
      <c r="O11" s="367"/>
      <c r="P11" s="367"/>
      <c r="Q11" s="367">
        <v>0</v>
      </c>
      <c r="R11" s="367"/>
      <c r="S11" s="367"/>
      <c r="T11" s="367">
        <v>0</v>
      </c>
      <c r="U11" s="367"/>
      <c r="V11" s="367"/>
      <c r="W11" s="367">
        <v>0</v>
      </c>
      <c r="X11" s="367"/>
      <c r="Y11" s="367"/>
      <c r="Z11" s="367">
        <v>0</v>
      </c>
      <c r="AA11" s="367"/>
      <c r="AB11" s="367"/>
      <c r="AC11" s="367">
        <v>0</v>
      </c>
      <c r="AD11" s="367"/>
      <c r="AE11" s="367"/>
      <c r="AF11" s="367">
        <v>0</v>
      </c>
      <c r="AG11" s="367"/>
      <c r="AH11" s="367"/>
      <c r="AI11" s="367">
        <v>0</v>
      </c>
      <c r="AJ11" s="367"/>
      <c r="AK11" s="367"/>
      <c r="AL11" s="367">
        <v>0</v>
      </c>
      <c r="AM11" s="367"/>
      <c r="AN11" s="367"/>
      <c r="AO11" s="367">
        <v>1</v>
      </c>
      <c r="AP11" s="367"/>
      <c r="AQ11" s="367"/>
      <c r="AR11" s="367">
        <v>0</v>
      </c>
      <c r="AS11" s="367"/>
      <c r="AT11" s="367"/>
      <c r="AU11" s="367">
        <v>0</v>
      </c>
      <c r="AV11" s="367"/>
      <c r="AW11" s="367"/>
      <c r="AX11" s="367">
        <v>0</v>
      </c>
      <c r="AY11" s="367"/>
      <c r="AZ11" s="367"/>
      <c r="BA11" s="367">
        <v>0</v>
      </c>
      <c r="BB11" s="367"/>
      <c r="BC11" s="367"/>
      <c r="BD11" s="367">
        <v>0</v>
      </c>
      <c r="BE11" s="367"/>
      <c r="BF11" s="367"/>
      <c r="BG11" s="367">
        <v>0</v>
      </c>
      <c r="BH11" s="367"/>
      <c r="BI11" s="367"/>
      <c r="BJ11" s="367">
        <v>0</v>
      </c>
      <c r="BK11" s="367"/>
      <c r="BL11" s="367"/>
      <c r="BM11" s="367">
        <v>0</v>
      </c>
      <c r="BN11" s="367"/>
      <c r="BO11" s="367"/>
      <c r="BP11" s="367">
        <v>0</v>
      </c>
      <c r="BQ11" s="367"/>
      <c r="BR11" s="367"/>
      <c r="BS11" s="367">
        <v>0</v>
      </c>
      <c r="BT11" s="367"/>
      <c r="BU11" s="367"/>
      <c r="BV11" s="367">
        <v>0</v>
      </c>
      <c r="BW11" s="367"/>
      <c r="BX11" s="367"/>
      <c r="BY11" s="367">
        <v>0</v>
      </c>
      <c r="BZ11" s="367"/>
      <c r="CA11" s="367"/>
      <c r="CB11" s="367">
        <v>0</v>
      </c>
      <c r="CC11" s="367"/>
      <c r="CD11" s="367"/>
      <c r="CE11" s="367">
        <v>0</v>
      </c>
      <c r="CF11" s="367"/>
      <c r="CG11" s="367"/>
      <c r="CH11" s="367">
        <v>0</v>
      </c>
      <c r="CI11" s="367"/>
      <c r="CJ11" s="367"/>
      <c r="CK11" s="367">
        <v>0</v>
      </c>
      <c r="CL11" s="367"/>
      <c r="CM11" s="367"/>
    </row>
    <row r="12" spans="1:91" ht="15.75" customHeight="1">
      <c r="A12" s="373"/>
      <c r="B12" s="374"/>
      <c r="C12" s="375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</row>
    <row r="13" ht="2.25" customHeight="1">
      <c r="G13" s="341"/>
    </row>
    <row r="14" spans="2:7" ht="11.25" customHeight="1">
      <c r="B14" s="338"/>
      <c r="G14" s="341"/>
    </row>
    <row r="15" spans="2:7" ht="11.25" customHeight="1">
      <c r="B15" s="338"/>
      <c r="G15" s="341"/>
    </row>
    <row r="16" spans="2:7" ht="11.25" customHeight="1">
      <c r="B16" s="338"/>
      <c r="G16" s="341"/>
    </row>
    <row r="17" ht="11.25" customHeight="1"/>
    <row r="18" spans="2:88" ht="15" customHeight="1">
      <c r="B18" s="339" t="s">
        <v>160</v>
      </c>
      <c r="C18" s="340"/>
      <c r="BR18" s="342"/>
      <c r="BS18" s="342"/>
      <c r="CJ18" s="342" t="s">
        <v>125</v>
      </c>
    </row>
    <row r="19" spans="7:88" ht="4.5" customHeight="1"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</row>
    <row r="20" spans="1:88" s="341" customFormat="1" ht="31.5" customHeight="1">
      <c r="A20" s="344"/>
      <c r="B20" s="345" t="s">
        <v>126</v>
      </c>
      <c r="C20" s="346"/>
      <c r="D20" s="347" t="s">
        <v>161</v>
      </c>
      <c r="E20" s="348"/>
      <c r="F20" s="348"/>
      <c r="G20" s="348"/>
      <c r="H20" s="348"/>
      <c r="I20" s="347" t="s">
        <v>162</v>
      </c>
      <c r="J20" s="348"/>
      <c r="K20" s="348"/>
      <c r="L20" s="348"/>
      <c r="M20" s="349"/>
      <c r="N20" s="347" t="s">
        <v>163</v>
      </c>
      <c r="O20" s="348"/>
      <c r="P20" s="348"/>
      <c r="Q20" s="348"/>
      <c r="R20" s="349"/>
      <c r="S20" s="347" t="s">
        <v>164</v>
      </c>
      <c r="T20" s="348"/>
      <c r="U20" s="348"/>
      <c r="V20" s="348"/>
      <c r="W20" s="349"/>
      <c r="X20" s="347" t="s">
        <v>165</v>
      </c>
      <c r="Y20" s="348"/>
      <c r="Z20" s="348"/>
      <c r="AA20" s="348"/>
      <c r="AB20" s="348"/>
      <c r="AC20" s="347" t="s">
        <v>166</v>
      </c>
      <c r="AD20" s="348"/>
      <c r="AE20" s="348"/>
      <c r="AF20" s="348"/>
      <c r="AG20" s="348"/>
      <c r="AH20" s="347" t="s">
        <v>167</v>
      </c>
      <c r="AI20" s="348"/>
      <c r="AJ20" s="348"/>
      <c r="AK20" s="348"/>
      <c r="AL20" s="349"/>
      <c r="AM20" s="347" t="s">
        <v>168</v>
      </c>
      <c r="AN20" s="348"/>
      <c r="AO20" s="348"/>
      <c r="AP20" s="348"/>
      <c r="AQ20" s="349"/>
      <c r="AR20" s="347" t="s">
        <v>169</v>
      </c>
      <c r="AS20" s="348"/>
      <c r="AT20" s="348"/>
      <c r="AU20" s="348"/>
      <c r="AV20" s="349"/>
      <c r="AW20" s="347" t="s">
        <v>170</v>
      </c>
      <c r="AX20" s="348"/>
      <c r="AY20" s="348"/>
      <c r="AZ20" s="348"/>
      <c r="BA20" s="348"/>
      <c r="BB20" s="347" t="s">
        <v>171</v>
      </c>
      <c r="BC20" s="348"/>
      <c r="BD20" s="348"/>
      <c r="BE20" s="348"/>
      <c r="BF20" s="348"/>
      <c r="BG20" s="347" t="s">
        <v>172</v>
      </c>
      <c r="BH20" s="348"/>
      <c r="BI20" s="348"/>
      <c r="BJ20" s="348"/>
      <c r="BK20" s="348"/>
      <c r="BL20" s="347" t="s">
        <v>173</v>
      </c>
      <c r="BM20" s="348"/>
      <c r="BN20" s="348"/>
      <c r="BO20" s="348"/>
      <c r="BP20" s="348"/>
      <c r="BQ20" s="376" t="s">
        <v>174</v>
      </c>
      <c r="BR20" s="377"/>
      <c r="BS20" s="377"/>
      <c r="BT20" s="377"/>
      <c r="BU20" s="377"/>
      <c r="BV20" s="378" t="s">
        <v>175</v>
      </c>
      <c r="BW20" s="379"/>
      <c r="BX20" s="379"/>
      <c r="BY20" s="379"/>
      <c r="BZ20" s="379"/>
      <c r="CA20" s="378" t="s">
        <v>176</v>
      </c>
      <c r="CB20" s="379"/>
      <c r="CC20" s="379"/>
      <c r="CD20" s="379"/>
      <c r="CE20" s="379"/>
      <c r="CF20" s="380" t="s">
        <v>177</v>
      </c>
      <c r="CG20" s="381"/>
      <c r="CH20" s="381"/>
      <c r="CI20" s="381"/>
      <c r="CJ20" s="381"/>
    </row>
    <row r="21" spans="1:72" ht="15.75" customHeight="1">
      <c r="A21" s="353"/>
      <c r="B21" s="354"/>
      <c r="C21" s="355"/>
      <c r="D21" s="338"/>
      <c r="E21" s="338"/>
      <c r="F21" s="338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</row>
    <row r="22" spans="1:88" s="362" customFormat="1" ht="15.75" customHeight="1">
      <c r="A22" s="357"/>
      <c r="B22" s="382" t="str">
        <f>B5</f>
        <v>平成28年度</v>
      </c>
      <c r="C22" s="359"/>
      <c r="D22" s="360">
        <v>233</v>
      </c>
      <c r="E22" s="361"/>
      <c r="F22" s="361"/>
      <c r="G22" s="361"/>
      <c r="H22" s="361"/>
      <c r="I22" s="361">
        <v>7</v>
      </c>
      <c r="J22" s="361"/>
      <c r="K22" s="361"/>
      <c r="L22" s="361"/>
      <c r="M22" s="361"/>
      <c r="N22" s="361">
        <v>13</v>
      </c>
      <c r="O22" s="361"/>
      <c r="P22" s="361"/>
      <c r="Q22" s="361"/>
      <c r="R22" s="361"/>
      <c r="S22" s="361">
        <v>9</v>
      </c>
      <c r="T22" s="361"/>
      <c r="U22" s="361"/>
      <c r="V22" s="361"/>
      <c r="W22" s="361"/>
      <c r="X22" s="361">
        <v>22</v>
      </c>
      <c r="Y22" s="361"/>
      <c r="Z22" s="361"/>
      <c r="AA22" s="361"/>
      <c r="AB22" s="361"/>
      <c r="AC22" s="361">
        <v>27</v>
      </c>
      <c r="AD22" s="361"/>
      <c r="AE22" s="361"/>
      <c r="AF22" s="361"/>
      <c r="AG22" s="361"/>
      <c r="AH22" s="361">
        <v>20</v>
      </c>
      <c r="AI22" s="361"/>
      <c r="AJ22" s="361"/>
      <c r="AK22" s="361"/>
      <c r="AL22" s="361"/>
      <c r="AM22" s="361">
        <v>48</v>
      </c>
      <c r="AN22" s="361"/>
      <c r="AO22" s="361"/>
      <c r="AP22" s="361"/>
      <c r="AQ22" s="361"/>
      <c r="AR22" s="361">
        <v>45</v>
      </c>
      <c r="AS22" s="361"/>
      <c r="AT22" s="361"/>
      <c r="AU22" s="361"/>
      <c r="AV22" s="361"/>
      <c r="AW22" s="361">
        <v>19</v>
      </c>
      <c r="AX22" s="361"/>
      <c r="AY22" s="361"/>
      <c r="AZ22" s="361"/>
      <c r="BA22" s="361"/>
      <c r="BB22" s="361">
        <v>15</v>
      </c>
      <c r="BC22" s="361"/>
      <c r="BD22" s="361"/>
      <c r="BE22" s="361"/>
      <c r="BF22" s="361"/>
      <c r="BG22" s="361">
        <v>5</v>
      </c>
      <c r="BH22" s="361"/>
      <c r="BI22" s="361"/>
      <c r="BJ22" s="361"/>
      <c r="BK22" s="361"/>
      <c r="BL22" s="361">
        <v>2</v>
      </c>
      <c r="BM22" s="361"/>
      <c r="BN22" s="361"/>
      <c r="BO22" s="361"/>
      <c r="BP22" s="361"/>
      <c r="BQ22" s="361">
        <v>1</v>
      </c>
      <c r="BR22" s="361"/>
      <c r="BS22" s="361"/>
      <c r="BT22" s="361"/>
      <c r="BU22" s="361"/>
      <c r="BV22" s="383">
        <v>0</v>
      </c>
      <c r="BW22" s="383"/>
      <c r="BX22" s="383"/>
      <c r="BY22" s="383"/>
      <c r="BZ22" s="383"/>
      <c r="CA22" s="383">
        <v>0</v>
      </c>
      <c r="CB22" s="383"/>
      <c r="CC22" s="383"/>
      <c r="CD22" s="383"/>
      <c r="CE22" s="383"/>
      <c r="CF22" s="383">
        <v>0</v>
      </c>
      <c r="CG22" s="383"/>
      <c r="CH22" s="383"/>
      <c r="CI22" s="383"/>
      <c r="CJ22" s="383"/>
    </row>
    <row r="23" spans="1:6" s="362" customFormat="1" ht="15.75" customHeight="1">
      <c r="A23" s="357"/>
      <c r="B23" s="363"/>
      <c r="C23" s="364"/>
      <c r="D23" s="357"/>
      <c r="E23" s="357"/>
      <c r="F23" s="357"/>
    </row>
    <row r="24" spans="1:88" s="362" customFormat="1" ht="15.75" customHeight="1">
      <c r="A24" s="357"/>
      <c r="B24" s="365" t="str">
        <f>B7</f>
        <v>平成29年度</v>
      </c>
      <c r="C24" s="364"/>
      <c r="D24" s="384">
        <f>SUM(I24:CJ24)</f>
        <v>230</v>
      </c>
      <c r="E24" s="368"/>
      <c r="F24" s="368"/>
      <c r="G24" s="368"/>
      <c r="H24" s="368"/>
      <c r="I24" s="368">
        <f>SUM(I25:M26)</f>
        <v>5</v>
      </c>
      <c r="J24" s="368"/>
      <c r="K24" s="368"/>
      <c r="L24" s="368"/>
      <c r="M24" s="368"/>
      <c r="N24" s="368">
        <f>SUM(N25:R26)</f>
        <v>13</v>
      </c>
      <c r="O24" s="368"/>
      <c r="P24" s="368"/>
      <c r="Q24" s="368"/>
      <c r="R24" s="368"/>
      <c r="S24" s="368">
        <f>SUM(S25:W26)</f>
        <v>11</v>
      </c>
      <c r="T24" s="368"/>
      <c r="U24" s="368"/>
      <c r="V24" s="368"/>
      <c r="W24" s="368"/>
      <c r="X24" s="368">
        <f>SUM(X25:AB26)</f>
        <v>23</v>
      </c>
      <c r="Y24" s="368"/>
      <c r="Z24" s="368"/>
      <c r="AA24" s="368"/>
      <c r="AB24" s="368"/>
      <c r="AC24" s="368">
        <f>SUM(AC25:AG26)</f>
        <v>24</v>
      </c>
      <c r="AD24" s="368"/>
      <c r="AE24" s="368"/>
      <c r="AF24" s="368"/>
      <c r="AG24" s="368"/>
      <c r="AH24" s="368">
        <f>SUM(AH25:AL26)</f>
        <v>26</v>
      </c>
      <c r="AI24" s="368"/>
      <c r="AJ24" s="368"/>
      <c r="AK24" s="368"/>
      <c r="AL24" s="368"/>
      <c r="AM24" s="368">
        <f>SUM(AM25:AQ26)</f>
        <v>45</v>
      </c>
      <c r="AN24" s="368"/>
      <c r="AO24" s="368"/>
      <c r="AP24" s="368"/>
      <c r="AQ24" s="368"/>
      <c r="AR24" s="368">
        <f>SUM(AR25:AV26)</f>
        <v>45</v>
      </c>
      <c r="AS24" s="368"/>
      <c r="AT24" s="368"/>
      <c r="AU24" s="368"/>
      <c r="AV24" s="368"/>
      <c r="AW24" s="368">
        <f>SUM(AW25:BA26)</f>
        <v>17</v>
      </c>
      <c r="AX24" s="368"/>
      <c r="AY24" s="368"/>
      <c r="AZ24" s="368"/>
      <c r="BA24" s="368"/>
      <c r="BB24" s="368">
        <f>SUM(BB25:BF26)</f>
        <v>13</v>
      </c>
      <c r="BC24" s="368"/>
      <c r="BD24" s="368"/>
      <c r="BE24" s="368"/>
      <c r="BF24" s="368"/>
      <c r="BG24" s="368">
        <f>SUM(BG25:BK26)</f>
        <v>6</v>
      </c>
      <c r="BH24" s="368"/>
      <c r="BI24" s="368"/>
      <c r="BJ24" s="368"/>
      <c r="BK24" s="368"/>
      <c r="BL24" s="368">
        <f>SUM(BL25:BP26)</f>
        <v>1</v>
      </c>
      <c r="BM24" s="368"/>
      <c r="BN24" s="368"/>
      <c r="BO24" s="368"/>
      <c r="BP24" s="368"/>
      <c r="BQ24" s="368">
        <f>SUM(BQ25:BU26)</f>
        <v>1</v>
      </c>
      <c r="BR24" s="368"/>
      <c r="BS24" s="368"/>
      <c r="BT24" s="368"/>
      <c r="BU24" s="368"/>
      <c r="BV24" s="368">
        <f>SUM(BV25:BZ26)</f>
        <v>0</v>
      </c>
      <c r="BW24" s="368"/>
      <c r="BX24" s="368"/>
      <c r="BY24" s="368"/>
      <c r="BZ24" s="368"/>
      <c r="CA24" s="368">
        <f>SUM(CA25:CE26)</f>
        <v>0</v>
      </c>
      <c r="CB24" s="368"/>
      <c r="CC24" s="368"/>
      <c r="CD24" s="368"/>
      <c r="CE24" s="368"/>
      <c r="CF24" s="368">
        <f>SUM(CF25:CJ26)</f>
        <v>0</v>
      </c>
      <c r="CG24" s="368"/>
      <c r="CH24" s="368"/>
      <c r="CI24" s="368"/>
      <c r="CJ24" s="368"/>
    </row>
    <row r="25" spans="1:88" s="362" customFormat="1" ht="15.75" customHeight="1">
      <c r="A25" s="357"/>
      <c r="B25" s="365" t="s">
        <v>178</v>
      </c>
      <c r="C25" s="364"/>
      <c r="D25" s="384">
        <v>217</v>
      </c>
      <c r="E25" s="368"/>
      <c r="F25" s="368"/>
      <c r="G25" s="368"/>
      <c r="H25" s="368"/>
      <c r="I25" s="368">
        <v>3</v>
      </c>
      <c r="J25" s="368"/>
      <c r="K25" s="368"/>
      <c r="L25" s="368"/>
      <c r="M25" s="368"/>
      <c r="N25" s="368">
        <v>10</v>
      </c>
      <c r="O25" s="368"/>
      <c r="P25" s="368"/>
      <c r="Q25" s="368"/>
      <c r="R25" s="368"/>
      <c r="S25" s="368">
        <v>11</v>
      </c>
      <c r="T25" s="368"/>
      <c r="U25" s="368"/>
      <c r="V25" s="368"/>
      <c r="W25" s="368"/>
      <c r="X25" s="368">
        <v>22</v>
      </c>
      <c r="Y25" s="368"/>
      <c r="Z25" s="368"/>
      <c r="AA25" s="368"/>
      <c r="AB25" s="368"/>
      <c r="AC25" s="368">
        <v>23</v>
      </c>
      <c r="AD25" s="368"/>
      <c r="AE25" s="368"/>
      <c r="AF25" s="368"/>
      <c r="AG25" s="368"/>
      <c r="AH25" s="368">
        <v>25</v>
      </c>
      <c r="AI25" s="368"/>
      <c r="AJ25" s="368"/>
      <c r="AK25" s="368"/>
      <c r="AL25" s="368"/>
      <c r="AM25" s="368">
        <v>44</v>
      </c>
      <c r="AN25" s="368"/>
      <c r="AO25" s="368"/>
      <c r="AP25" s="368"/>
      <c r="AQ25" s="368"/>
      <c r="AR25" s="368">
        <v>43</v>
      </c>
      <c r="AS25" s="368"/>
      <c r="AT25" s="368"/>
      <c r="AU25" s="368"/>
      <c r="AV25" s="368"/>
      <c r="AW25" s="368">
        <v>17</v>
      </c>
      <c r="AX25" s="368"/>
      <c r="AY25" s="368"/>
      <c r="AZ25" s="368"/>
      <c r="BA25" s="368"/>
      <c r="BB25" s="368">
        <v>13</v>
      </c>
      <c r="BC25" s="368"/>
      <c r="BD25" s="368"/>
      <c r="BE25" s="368"/>
      <c r="BF25" s="368"/>
      <c r="BG25" s="368">
        <v>5</v>
      </c>
      <c r="BH25" s="368"/>
      <c r="BI25" s="368"/>
      <c r="BJ25" s="368"/>
      <c r="BK25" s="368"/>
      <c r="BL25" s="368">
        <v>1</v>
      </c>
      <c r="BM25" s="368"/>
      <c r="BN25" s="368"/>
      <c r="BO25" s="368"/>
      <c r="BP25" s="368"/>
      <c r="BQ25" s="368">
        <v>0</v>
      </c>
      <c r="BR25" s="368"/>
      <c r="BS25" s="368"/>
      <c r="BT25" s="368"/>
      <c r="BU25" s="368"/>
      <c r="BV25" s="385">
        <v>0</v>
      </c>
      <c r="BW25" s="385"/>
      <c r="BX25" s="385"/>
      <c r="BY25" s="385"/>
      <c r="BZ25" s="385"/>
      <c r="CA25" s="385">
        <v>0</v>
      </c>
      <c r="CB25" s="385"/>
      <c r="CC25" s="385"/>
      <c r="CD25" s="385"/>
      <c r="CE25" s="385"/>
      <c r="CF25" s="385">
        <v>0</v>
      </c>
      <c r="CG25" s="385"/>
      <c r="CH25" s="385"/>
      <c r="CI25" s="385"/>
      <c r="CJ25" s="385"/>
    </row>
    <row r="26" spans="1:88" s="362" customFormat="1" ht="15.75" customHeight="1">
      <c r="A26" s="357"/>
      <c r="B26" s="365" t="s">
        <v>179</v>
      </c>
      <c r="C26" s="364"/>
      <c r="D26" s="384">
        <v>13</v>
      </c>
      <c r="E26" s="368"/>
      <c r="F26" s="368"/>
      <c r="G26" s="368"/>
      <c r="H26" s="368"/>
      <c r="I26" s="368">
        <v>2</v>
      </c>
      <c r="J26" s="368"/>
      <c r="K26" s="368"/>
      <c r="L26" s="368"/>
      <c r="M26" s="368"/>
      <c r="N26" s="368">
        <v>3</v>
      </c>
      <c r="O26" s="368"/>
      <c r="P26" s="368"/>
      <c r="Q26" s="368"/>
      <c r="R26" s="368"/>
      <c r="S26" s="368">
        <v>0</v>
      </c>
      <c r="T26" s="368"/>
      <c r="U26" s="368"/>
      <c r="V26" s="368"/>
      <c r="W26" s="368"/>
      <c r="X26" s="368">
        <v>1</v>
      </c>
      <c r="Y26" s="368"/>
      <c r="Z26" s="368"/>
      <c r="AA26" s="368"/>
      <c r="AB26" s="368"/>
      <c r="AC26" s="368">
        <v>1</v>
      </c>
      <c r="AD26" s="368"/>
      <c r="AE26" s="368"/>
      <c r="AF26" s="368"/>
      <c r="AG26" s="368"/>
      <c r="AH26" s="368">
        <v>1</v>
      </c>
      <c r="AI26" s="368"/>
      <c r="AJ26" s="368"/>
      <c r="AK26" s="368"/>
      <c r="AL26" s="368"/>
      <c r="AM26" s="368">
        <v>1</v>
      </c>
      <c r="AN26" s="368"/>
      <c r="AO26" s="368"/>
      <c r="AP26" s="368"/>
      <c r="AQ26" s="368"/>
      <c r="AR26" s="368">
        <v>2</v>
      </c>
      <c r="AS26" s="368"/>
      <c r="AT26" s="368"/>
      <c r="AU26" s="368"/>
      <c r="AV26" s="368"/>
      <c r="AW26" s="368">
        <v>0</v>
      </c>
      <c r="AX26" s="368"/>
      <c r="AY26" s="368"/>
      <c r="AZ26" s="368"/>
      <c r="BA26" s="368"/>
      <c r="BB26" s="368">
        <v>0</v>
      </c>
      <c r="BC26" s="368"/>
      <c r="BD26" s="368"/>
      <c r="BE26" s="368"/>
      <c r="BF26" s="368"/>
      <c r="BG26" s="368">
        <v>1</v>
      </c>
      <c r="BH26" s="368"/>
      <c r="BI26" s="368"/>
      <c r="BJ26" s="368"/>
      <c r="BK26" s="368"/>
      <c r="BL26" s="368">
        <v>0</v>
      </c>
      <c r="BM26" s="368"/>
      <c r="BN26" s="368"/>
      <c r="BO26" s="368"/>
      <c r="BP26" s="368"/>
      <c r="BQ26" s="368">
        <v>1</v>
      </c>
      <c r="BR26" s="368"/>
      <c r="BS26" s="368"/>
      <c r="BT26" s="368"/>
      <c r="BU26" s="368"/>
      <c r="BV26" s="385">
        <v>0</v>
      </c>
      <c r="BW26" s="385"/>
      <c r="BX26" s="385"/>
      <c r="BY26" s="385"/>
      <c r="BZ26" s="385"/>
      <c r="CA26" s="385">
        <v>0</v>
      </c>
      <c r="CB26" s="385"/>
      <c r="CC26" s="385"/>
      <c r="CD26" s="385"/>
      <c r="CE26" s="385"/>
      <c r="CF26" s="385">
        <v>0</v>
      </c>
      <c r="CG26" s="385"/>
      <c r="CH26" s="385"/>
      <c r="CI26" s="385"/>
      <c r="CJ26" s="385"/>
    </row>
    <row r="27" spans="1:89" ht="15.75" customHeight="1">
      <c r="A27" s="356"/>
      <c r="B27" s="369"/>
      <c r="C27" s="370"/>
      <c r="D27" s="371"/>
      <c r="E27" s="371"/>
      <c r="F27" s="371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</row>
    <row r="28" spans="1:88" s="362" customFormat="1" ht="15.75" customHeight="1">
      <c r="A28" s="357"/>
      <c r="B28" s="365" t="s">
        <v>159</v>
      </c>
      <c r="C28" s="364"/>
      <c r="D28" s="384">
        <v>1</v>
      </c>
      <c r="E28" s="368"/>
      <c r="F28" s="368"/>
      <c r="G28" s="368"/>
      <c r="H28" s="368"/>
      <c r="I28" s="368">
        <v>0</v>
      </c>
      <c r="J28" s="368"/>
      <c r="K28" s="368"/>
      <c r="L28" s="368"/>
      <c r="M28" s="368"/>
      <c r="N28" s="368">
        <v>0</v>
      </c>
      <c r="O28" s="368"/>
      <c r="P28" s="368"/>
      <c r="Q28" s="368"/>
      <c r="R28" s="368"/>
      <c r="S28" s="368">
        <v>0</v>
      </c>
      <c r="T28" s="368"/>
      <c r="U28" s="368"/>
      <c r="V28" s="368"/>
      <c r="W28" s="368"/>
      <c r="X28" s="368">
        <v>0</v>
      </c>
      <c r="Y28" s="368"/>
      <c r="Z28" s="368"/>
      <c r="AA28" s="368"/>
      <c r="AB28" s="368"/>
      <c r="AC28" s="368">
        <v>0</v>
      </c>
      <c r="AD28" s="368"/>
      <c r="AE28" s="368"/>
      <c r="AF28" s="368"/>
      <c r="AG28" s="368"/>
      <c r="AH28" s="368">
        <v>0</v>
      </c>
      <c r="AI28" s="368"/>
      <c r="AJ28" s="368"/>
      <c r="AK28" s="368"/>
      <c r="AL28" s="368"/>
      <c r="AM28" s="368">
        <v>0</v>
      </c>
      <c r="AN28" s="368"/>
      <c r="AO28" s="368"/>
      <c r="AP28" s="368"/>
      <c r="AQ28" s="368"/>
      <c r="AR28" s="368">
        <v>1</v>
      </c>
      <c r="AS28" s="368"/>
      <c r="AT28" s="368"/>
      <c r="AU28" s="368"/>
      <c r="AV28" s="368"/>
      <c r="AW28" s="368">
        <v>0</v>
      </c>
      <c r="AX28" s="368"/>
      <c r="AY28" s="368"/>
      <c r="AZ28" s="368"/>
      <c r="BA28" s="368"/>
      <c r="BB28" s="368">
        <v>0</v>
      </c>
      <c r="BC28" s="368"/>
      <c r="BD28" s="368"/>
      <c r="BE28" s="368"/>
      <c r="BF28" s="368"/>
      <c r="BG28" s="368">
        <v>0</v>
      </c>
      <c r="BH28" s="368"/>
      <c r="BI28" s="368"/>
      <c r="BJ28" s="368"/>
      <c r="BK28" s="368"/>
      <c r="BL28" s="368">
        <v>0</v>
      </c>
      <c r="BM28" s="368"/>
      <c r="BN28" s="368"/>
      <c r="BO28" s="368"/>
      <c r="BP28" s="368"/>
      <c r="BQ28" s="368">
        <v>0</v>
      </c>
      <c r="BR28" s="368"/>
      <c r="BS28" s="368"/>
      <c r="BT28" s="368"/>
      <c r="BU28" s="368"/>
      <c r="BV28" s="385">
        <v>0</v>
      </c>
      <c r="BW28" s="385"/>
      <c r="BX28" s="385"/>
      <c r="BY28" s="385"/>
      <c r="BZ28" s="385"/>
      <c r="CA28" s="385">
        <v>0</v>
      </c>
      <c r="CB28" s="385"/>
      <c r="CC28" s="385"/>
      <c r="CD28" s="385"/>
      <c r="CE28" s="385"/>
      <c r="CF28" s="385">
        <v>0</v>
      </c>
      <c r="CG28" s="385"/>
      <c r="CH28" s="385"/>
      <c r="CI28" s="385"/>
      <c r="CJ28" s="385"/>
    </row>
    <row r="29" spans="1:88" ht="15.75" customHeight="1">
      <c r="A29" s="373"/>
      <c r="B29" s="374"/>
      <c r="C29" s="375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</row>
    <row r="30" ht="2.25" customHeight="1">
      <c r="BT30" s="356"/>
    </row>
    <row r="32" ht="11.25">
      <c r="AR32" s="356"/>
    </row>
    <row r="33" ht="11.25">
      <c r="B33" s="338"/>
    </row>
    <row r="35" spans="2:83" ht="15" customHeight="1">
      <c r="B35" s="339" t="s">
        <v>180</v>
      </c>
      <c r="C35" s="340"/>
      <c r="CE35" s="386" t="s">
        <v>76</v>
      </c>
    </row>
    <row r="36" spans="2:89" ht="4.5" customHeight="1">
      <c r="B36" s="374"/>
      <c r="C36" s="387"/>
      <c r="D36" s="387"/>
      <c r="E36" s="387"/>
      <c r="F36" s="387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56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56"/>
      <c r="CG36" s="356"/>
      <c r="CH36" s="356"/>
      <c r="CI36" s="356"/>
      <c r="CJ36" s="356"/>
      <c r="CK36" s="356"/>
    </row>
    <row r="37" spans="2:89" ht="15.75" customHeight="1">
      <c r="B37" s="388" t="s">
        <v>126</v>
      </c>
      <c r="C37" s="355"/>
      <c r="D37" s="389" t="s">
        <v>161</v>
      </c>
      <c r="E37" s="390"/>
      <c r="F37" s="390"/>
      <c r="G37" s="390"/>
      <c r="H37" s="391"/>
      <c r="I37" s="392" t="s">
        <v>181</v>
      </c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4"/>
      <c r="AC37" s="395" t="s">
        <v>182</v>
      </c>
      <c r="AD37" s="393"/>
      <c r="AE37" s="393"/>
      <c r="AF37" s="393"/>
      <c r="AG37" s="396"/>
      <c r="AH37" s="393"/>
      <c r="AI37" s="393"/>
      <c r="AJ37" s="393"/>
      <c r="AK37" s="393"/>
      <c r="AL37" s="393"/>
      <c r="AM37" s="393"/>
      <c r="AN37" s="393"/>
      <c r="AO37" s="393"/>
      <c r="AP37" s="393"/>
      <c r="AQ37" s="394"/>
      <c r="AR37" s="397" t="s">
        <v>183</v>
      </c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8"/>
      <c r="BV37" s="398"/>
      <c r="BW37" s="398"/>
      <c r="BX37" s="398"/>
      <c r="BY37" s="398"/>
      <c r="BZ37" s="398"/>
      <c r="CA37" s="398"/>
      <c r="CB37" s="398"/>
      <c r="CC37" s="398"/>
      <c r="CD37" s="398"/>
      <c r="CE37" s="398"/>
      <c r="CF37" s="356"/>
      <c r="CG37" s="356"/>
      <c r="CH37" s="356"/>
      <c r="CI37" s="356"/>
      <c r="CJ37" s="356"/>
      <c r="CK37" s="356"/>
    </row>
    <row r="38" spans="2:89" ht="31.5" customHeight="1">
      <c r="B38" s="399"/>
      <c r="C38" s="375"/>
      <c r="D38" s="400"/>
      <c r="E38" s="401"/>
      <c r="F38" s="401"/>
      <c r="G38" s="401"/>
      <c r="H38" s="401"/>
      <c r="I38" s="347" t="s">
        <v>161</v>
      </c>
      <c r="J38" s="348"/>
      <c r="K38" s="348"/>
      <c r="L38" s="348"/>
      <c r="M38" s="349"/>
      <c r="N38" s="402" t="s">
        <v>184</v>
      </c>
      <c r="O38" s="403"/>
      <c r="P38" s="403"/>
      <c r="Q38" s="403"/>
      <c r="R38" s="404"/>
      <c r="S38" s="347" t="s">
        <v>185</v>
      </c>
      <c r="T38" s="348"/>
      <c r="U38" s="348"/>
      <c r="V38" s="348"/>
      <c r="W38" s="349"/>
      <c r="X38" s="347" t="s">
        <v>186</v>
      </c>
      <c r="Y38" s="348"/>
      <c r="Z38" s="348"/>
      <c r="AA38" s="348"/>
      <c r="AB38" s="349"/>
      <c r="AC38" s="348" t="s">
        <v>161</v>
      </c>
      <c r="AD38" s="348"/>
      <c r="AE38" s="348"/>
      <c r="AF38" s="348"/>
      <c r="AG38" s="349"/>
      <c r="AH38" s="405" t="s">
        <v>187</v>
      </c>
      <c r="AI38" s="406"/>
      <c r="AJ38" s="406"/>
      <c r="AK38" s="406"/>
      <c r="AL38" s="407"/>
      <c r="AM38" s="408" t="s">
        <v>188</v>
      </c>
      <c r="AN38" s="409"/>
      <c r="AO38" s="409"/>
      <c r="AP38" s="409"/>
      <c r="AQ38" s="410"/>
      <c r="AR38" s="411" t="s">
        <v>57</v>
      </c>
      <c r="AS38" s="412"/>
      <c r="AT38" s="412"/>
      <c r="AU38" s="412"/>
      <c r="AV38" s="413"/>
      <c r="AW38" s="347" t="s">
        <v>189</v>
      </c>
      <c r="AX38" s="348"/>
      <c r="AY38" s="348"/>
      <c r="AZ38" s="348"/>
      <c r="BA38" s="349"/>
      <c r="BB38" s="380" t="s">
        <v>190</v>
      </c>
      <c r="BC38" s="381"/>
      <c r="BD38" s="381"/>
      <c r="BE38" s="381"/>
      <c r="BF38" s="414"/>
      <c r="BG38" s="415" t="s">
        <v>191</v>
      </c>
      <c r="BH38" s="416"/>
      <c r="BI38" s="416"/>
      <c r="BJ38" s="416"/>
      <c r="BK38" s="417"/>
      <c r="BL38" s="418" t="s">
        <v>192</v>
      </c>
      <c r="BM38" s="419"/>
      <c r="BN38" s="419"/>
      <c r="BO38" s="419"/>
      <c r="BP38" s="420"/>
      <c r="BQ38" s="347" t="s">
        <v>193</v>
      </c>
      <c r="BR38" s="348"/>
      <c r="BS38" s="348"/>
      <c r="BT38" s="348"/>
      <c r="BU38" s="349"/>
      <c r="BV38" s="347" t="s">
        <v>194</v>
      </c>
      <c r="BW38" s="348"/>
      <c r="BX38" s="348"/>
      <c r="BY38" s="348"/>
      <c r="BZ38" s="349"/>
      <c r="CA38" s="347" t="s">
        <v>195</v>
      </c>
      <c r="CB38" s="348"/>
      <c r="CC38" s="348"/>
      <c r="CD38" s="348"/>
      <c r="CE38" s="348"/>
      <c r="CF38" s="421"/>
      <c r="CG38" s="421"/>
      <c r="CH38" s="421"/>
      <c r="CI38" s="421"/>
      <c r="CJ38" s="421"/>
      <c r="CK38" s="421"/>
    </row>
    <row r="39" spans="2:89" ht="15.75" customHeight="1">
      <c r="B39" s="354"/>
      <c r="C39" s="355"/>
      <c r="D39" s="338"/>
      <c r="E39" s="338"/>
      <c r="F39" s="338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</row>
    <row r="40" spans="2:89" ht="15.75" customHeight="1">
      <c r="B40" s="382" t="str">
        <f>B5</f>
        <v>平成28年度</v>
      </c>
      <c r="C40" s="359"/>
      <c r="D40" s="360">
        <v>2951</v>
      </c>
      <c r="E40" s="361"/>
      <c r="F40" s="361"/>
      <c r="G40" s="361"/>
      <c r="H40" s="361"/>
      <c r="I40" s="361">
        <v>2404</v>
      </c>
      <c r="J40" s="361"/>
      <c r="K40" s="361"/>
      <c r="L40" s="361"/>
      <c r="M40" s="361"/>
      <c r="N40" s="422">
        <v>817</v>
      </c>
      <c r="O40" s="422"/>
      <c r="P40" s="422"/>
      <c r="Q40" s="422"/>
      <c r="R40" s="422"/>
      <c r="S40" s="422">
        <v>785</v>
      </c>
      <c r="T40" s="422"/>
      <c r="U40" s="422"/>
      <c r="V40" s="422"/>
      <c r="W40" s="422"/>
      <c r="X40" s="422">
        <v>802</v>
      </c>
      <c r="Y40" s="422"/>
      <c r="Z40" s="422"/>
      <c r="AA40" s="422"/>
      <c r="AB40" s="422"/>
      <c r="AC40" s="361">
        <v>2</v>
      </c>
      <c r="AD40" s="361"/>
      <c r="AE40" s="361"/>
      <c r="AF40" s="361"/>
      <c r="AG40" s="361"/>
      <c r="AH40" s="422">
        <v>2</v>
      </c>
      <c r="AI40" s="422"/>
      <c r="AJ40" s="422"/>
      <c r="AK40" s="422"/>
      <c r="AL40" s="422"/>
      <c r="AM40" s="422">
        <v>0</v>
      </c>
      <c r="AN40" s="422"/>
      <c r="AO40" s="422"/>
      <c r="AP40" s="422"/>
      <c r="AQ40" s="422"/>
      <c r="AR40" s="361">
        <v>545</v>
      </c>
      <c r="AS40" s="361"/>
      <c r="AT40" s="361"/>
      <c r="AU40" s="361"/>
      <c r="AV40" s="361"/>
      <c r="AW40" s="361">
        <v>254</v>
      </c>
      <c r="AX40" s="361"/>
      <c r="AY40" s="361"/>
      <c r="AZ40" s="361"/>
      <c r="BA40" s="361"/>
      <c r="BB40" s="361">
        <v>0</v>
      </c>
      <c r="BC40" s="361"/>
      <c r="BD40" s="361"/>
      <c r="BE40" s="361"/>
      <c r="BF40" s="361"/>
      <c r="BG40" s="361">
        <v>0</v>
      </c>
      <c r="BH40" s="361"/>
      <c r="BI40" s="361"/>
      <c r="BJ40" s="361"/>
      <c r="BK40" s="361"/>
      <c r="BL40" s="361">
        <v>0</v>
      </c>
      <c r="BM40" s="361"/>
      <c r="BN40" s="361"/>
      <c r="BO40" s="361"/>
      <c r="BP40" s="361"/>
      <c r="BQ40" s="361">
        <v>3</v>
      </c>
      <c r="BR40" s="361"/>
      <c r="BS40" s="361"/>
      <c r="BT40" s="361"/>
      <c r="BU40" s="361"/>
      <c r="BV40" s="361">
        <v>13</v>
      </c>
      <c r="BW40" s="361"/>
      <c r="BX40" s="361"/>
      <c r="BY40" s="361"/>
      <c r="BZ40" s="361"/>
      <c r="CA40" s="361">
        <v>275</v>
      </c>
      <c r="CB40" s="361"/>
      <c r="CC40" s="361"/>
      <c r="CD40" s="361"/>
      <c r="CE40" s="361"/>
      <c r="CF40" s="423"/>
      <c r="CG40" s="423"/>
      <c r="CH40" s="423"/>
      <c r="CI40" s="423"/>
      <c r="CJ40" s="423"/>
      <c r="CK40" s="423"/>
    </row>
    <row r="41" spans="2:89" ht="15.75" customHeight="1">
      <c r="B41" s="363"/>
      <c r="C41" s="364"/>
      <c r="D41" s="357"/>
      <c r="E41" s="357"/>
      <c r="F41" s="357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57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2"/>
      <c r="CG41" s="362"/>
      <c r="CH41" s="362"/>
      <c r="CI41" s="362"/>
      <c r="CJ41" s="362"/>
      <c r="CK41" s="362"/>
    </row>
    <row r="42" spans="2:89" ht="15.75" customHeight="1">
      <c r="B42" s="365" t="str">
        <f>B7</f>
        <v>平成29年度</v>
      </c>
      <c r="C42" s="364"/>
      <c r="D42" s="384">
        <f>SUM(D43:H44)</f>
        <v>2953</v>
      </c>
      <c r="E42" s="368"/>
      <c r="F42" s="368"/>
      <c r="G42" s="368"/>
      <c r="H42" s="368"/>
      <c r="I42" s="368">
        <f>SUM(I43:M44)</f>
        <v>2388</v>
      </c>
      <c r="J42" s="368"/>
      <c r="K42" s="368"/>
      <c r="L42" s="368"/>
      <c r="M42" s="368"/>
      <c r="N42" s="368">
        <f>SUM(N43:R44)</f>
        <v>789</v>
      </c>
      <c r="O42" s="368"/>
      <c r="P42" s="368"/>
      <c r="Q42" s="368"/>
      <c r="R42" s="368"/>
      <c r="S42" s="368">
        <f>SUM(S43:W44)</f>
        <v>811</v>
      </c>
      <c r="T42" s="368"/>
      <c r="U42" s="368"/>
      <c r="V42" s="368"/>
      <c r="W42" s="368"/>
      <c r="X42" s="368">
        <f>SUM(X43:AB44)</f>
        <v>788</v>
      </c>
      <c r="Y42" s="368"/>
      <c r="Z42" s="368"/>
      <c r="AA42" s="368"/>
      <c r="AB42" s="368"/>
      <c r="AC42" s="368">
        <f>SUM(AC43:AG44)</f>
        <v>1</v>
      </c>
      <c r="AD42" s="368"/>
      <c r="AE42" s="368"/>
      <c r="AF42" s="368"/>
      <c r="AG42" s="368"/>
      <c r="AH42" s="368">
        <f>SUM(AH43:AL44)</f>
        <v>1</v>
      </c>
      <c r="AI42" s="368"/>
      <c r="AJ42" s="368"/>
      <c r="AK42" s="368"/>
      <c r="AL42" s="368"/>
      <c r="AM42" s="368">
        <f>SUM(AM43:AQ44)</f>
        <v>0</v>
      </c>
      <c r="AN42" s="368"/>
      <c r="AO42" s="368"/>
      <c r="AP42" s="368"/>
      <c r="AQ42" s="368"/>
      <c r="AR42" s="368">
        <f>SUM(AR43:AV44)</f>
        <v>564</v>
      </c>
      <c r="AS42" s="368"/>
      <c r="AT42" s="368"/>
      <c r="AU42" s="368"/>
      <c r="AV42" s="368"/>
      <c r="AW42" s="368">
        <f>SUM(AW43:BA44)</f>
        <v>255</v>
      </c>
      <c r="AX42" s="368"/>
      <c r="AY42" s="368"/>
      <c r="AZ42" s="368"/>
      <c r="BA42" s="368"/>
      <c r="BB42" s="368">
        <f>SUM(BB43:BF44)</f>
        <v>0</v>
      </c>
      <c r="BC42" s="368"/>
      <c r="BD42" s="368"/>
      <c r="BE42" s="368"/>
      <c r="BF42" s="368"/>
      <c r="BG42" s="368">
        <f>SUM(BG43:BK44)</f>
        <v>0</v>
      </c>
      <c r="BH42" s="368"/>
      <c r="BI42" s="368"/>
      <c r="BJ42" s="368"/>
      <c r="BK42" s="368"/>
      <c r="BL42" s="368">
        <f>SUM(BL43:BP44)</f>
        <v>0</v>
      </c>
      <c r="BM42" s="368"/>
      <c r="BN42" s="368"/>
      <c r="BO42" s="368"/>
      <c r="BP42" s="368"/>
      <c r="BQ42" s="368">
        <f>SUM(BQ43:BU44)</f>
        <v>3</v>
      </c>
      <c r="BR42" s="368"/>
      <c r="BS42" s="368"/>
      <c r="BT42" s="368"/>
      <c r="BU42" s="368"/>
      <c r="BV42" s="368">
        <f>SUM(BV43:BZ44)</f>
        <v>19</v>
      </c>
      <c r="BW42" s="368"/>
      <c r="BX42" s="368"/>
      <c r="BY42" s="368"/>
      <c r="BZ42" s="368"/>
      <c r="CA42" s="368">
        <f>SUM(CA43:CE44)</f>
        <v>287</v>
      </c>
      <c r="CB42" s="368"/>
      <c r="CC42" s="368"/>
      <c r="CD42" s="368"/>
      <c r="CE42" s="368"/>
      <c r="CF42" s="423"/>
      <c r="CG42" s="423"/>
      <c r="CH42" s="423"/>
      <c r="CI42" s="423"/>
      <c r="CJ42" s="423"/>
      <c r="CK42" s="423"/>
    </row>
    <row r="43" spans="2:89" ht="15.75" customHeight="1">
      <c r="B43" s="365" t="s">
        <v>178</v>
      </c>
      <c r="C43" s="364"/>
      <c r="D43" s="384">
        <v>2839</v>
      </c>
      <c r="E43" s="368"/>
      <c r="F43" s="368"/>
      <c r="G43" s="368"/>
      <c r="H43" s="368"/>
      <c r="I43" s="368">
        <v>2274</v>
      </c>
      <c r="J43" s="368"/>
      <c r="K43" s="368"/>
      <c r="L43" s="368"/>
      <c r="M43" s="368"/>
      <c r="N43" s="424">
        <v>751</v>
      </c>
      <c r="O43" s="424"/>
      <c r="P43" s="424"/>
      <c r="Q43" s="424"/>
      <c r="R43" s="424"/>
      <c r="S43" s="424">
        <v>772</v>
      </c>
      <c r="T43" s="424"/>
      <c r="U43" s="424"/>
      <c r="V43" s="424"/>
      <c r="W43" s="424"/>
      <c r="X43" s="424">
        <v>751</v>
      </c>
      <c r="Y43" s="424"/>
      <c r="Z43" s="424"/>
      <c r="AA43" s="424"/>
      <c r="AB43" s="424"/>
      <c r="AC43" s="368">
        <v>1</v>
      </c>
      <c r="AD43" s="368"/>
      <c r="AE43" s="368"/>
      <c r="AF43" s="368"/>
      <c r="AG43" s="368"/>
      <c r="AH43" s="424">
        <v>1</v>
      </c>
      <c r="AI43" s="424"/>
      <c r="AJ43" s="424"/>
      <c r="AK43" s="424"/>
      <c r="AL43" s="424"/>
      <c r="AM43" s="424">
        <v>0</v>
      </c>
      <c r="AN43" s="424"/>
      <c r="AO43" s="424"/>
      <c r="AP43" s="424"/>
      <c r="AQ43" s="424"/>
      <c r="AR43" s="368">
        <v>564</v>
      </c>
      <c r="AS43" s="368"/>
      <c r="AT43" s="368"/>
      <c r="AU43" s="368"/>
      <c r="AV43" s="368"/>
      <c r="AW43" s="368">
        <v>255</v>
      </c>
      <c r="AX43" s="368"/>
      <c r="AY43" s="368"/>
      <c r="AZ43" s="368"/>
      <c r="BA43" s="368"/>
      <c r="BB43" s="368">
        <v>0</v>
      </c>
      <c r="BC43" s="368"/>
      <c r="BD43" s="368"/>
      <c r="BE43" s="368"/>
      <c r="BF43" s="368"/>
      <c r="BG43" s="368">
        <v>0</v>
      </c>
      <c r="BH43" s="368"/>
      <c r="BI43" s="368"/>
      <c r="BJ43" s="368"/>
      <c r="BK43" s="368"/>
      <c r="BL43" s="368">
        <v>0</v>
      </c>
      <c r="BM43" s="368"/>
      <c r="BN43" s="368"/>
      <c r="BO43" s="368"/>
      <c r="BP43" s="368"/>
      <c r="BQ43" s="368">
        <v>3</v>
      </c>
      <c r="BR43" s="368"/>
      <c r="BS43" s="368"/>
      <c r="BT43" s="368"/>
      <c r="BU43" s="368"/>
      <c r="BV43" s="368">
        <v>19</v>
      </c>
      <c r="BW43" s="368"/>
      <c r="BX43" s="368"/>
      <c r="BY43" s="368"/>
      <c r="BZ43" s="368"/>
      <c r="CA43" s="368">
        <v>287</v>
      </c>
      <c r="CB43" s="368"/>
      <c r="CC43" s="368"/>
      <c r="CD43" s="368"/>
      <c r="CE43" s="368"/>
      <c r="CF43" s="425"/>
      <c r="CG43" s="425"/>
      <c r="CH43" s="425"/>
      <c r="CI43" s="425"/>
      <c r="CJ43" s="425"/>
      <c r="CK43" s="425"/>
    </row>
    <row r="44" spans="2:89" ht="15.75" customHeight="1">
      <c r="B44" s="365" t="s">
        <v>179</v>
      </c>
      <c r="C44" s="364"/>
      <c r="D44" s="384">
        <v>114</v>
      </c>
      <c r="E44" s="368"/>
      <c r="F44" s="368"/>
      <c r="G44" s="368"/>
      <c r="H44" s="368"/>
      <c r="I44" s="368">
        <v>114</v>
      </c>
      <c r="J44" s="368"/>
      <c r="K44" s="368"/>
      <c r="L44" s="368"/>
      <c r="M44" s="368"/>
      <c r="N44" s="424">
        <v>38</v>
      </c>
      <c r="O44" s="424"/>
      <c r="P44" s="424"/>
      <c r="Q44" s="424"/>
      <c r="R44" s="424"/>
      <c r="S44" s="424">
        <v>39</v>
      </c>
      <c r="T44" s="424"/>
      <c r="U44" s="424"/>
      <c r="V44" s="424"/>
      <c r="W44" s="424"/>
      <c r="X44" s="424">
        <v>37</v>
      </c>
      <c r="Y44" s="424"/>
      <c r="Z44" s="424"/>
      <c r="AA44" s="424"/>
      <c r="AB44" s="424"/>
      <c r="AC44" s="368">
        <f>SUM(AH44:AQ44)</f>
        <v>0</v>
      </c>
      <c r="AD44" s="368"/>
      <c r="AE44" s="368"/>
      <c r="AF44" s="368"/>
      <c r="AG44" s="368"/>
      <c r="AH44" s="424">
        <v>0</v>
      </c>
      <c r="AI44" s="424"/>
      <c r="AJ44" s="424"/>
      <c r="AK44" s="424"/>
      <c r="AL44" s="424"/>
      <c r="AM44" s="424">
        <v>0</v>
      </c>
      <c r="AN44" s="424"/>
      <c r="AO44" s="424"/>
      <c r="AP44" s="424"/>
      <c r="AQ44" s="424"/>
      <c r="AR44" s="368">
        <f>SUM(AW44:CE44)</f>
        <v>0</v>
      </c>
      <c r="AS44" s="368"/>
      <c r="AT44" s="368"/>
      <c r="AU44" s="368"/>
      <c r="AV44" s="368"/>
      <c r="AW44" s="368">
        <v>0</v>
      </c>
      <c r="AX44" s="368"/>
      <c r="AY44" s="368"/>
      <c r="AZ44" s="368"/>
      <c r="BA44" s="368"/>
      <c r="BB44" s="368">
        <v>0</v>
      </c>
      <c r="BC44" s="368"/>
      <c r="BD44" s="368"/>
      <c r="BE44" s="368"/>
      <c r="BF44" s="368"/>
      <c r="BG44" s="368">
        <v>0</v>
      </c>
      <c r="BH44" s="368"/>
      <c r="BI44" s="368"/>
      <c r="BJ44" s="368"/>
      <c r="BK44" s="368"/>
      <c r="BL44" s="368">
        <v>0</v>
      </c>
      <c r="BM44" s="368"/>
      <c r="BN44" s="368"/>
      <c r="BO44" s="368"/>
      <c r="BP44" s="368"/>
      <c r="BQ44" s="368">
        <v>0</v>
      </c>
      <c r="BR44" s="368"/>
      <c r="BS44" s="368"/>
      <c r="BT44" s="368"/>
      <c r="BU44" s="368"/>
      <c r="BV44" s="368">
        <v>0</v>
      </c>
      <c r="BW44" s="368"/>
      <c r="BX44" s="368"/>
      <c r="BY44" s="368"/>
      <c r="BZ44" s="368"/>
      <c r="CA44" s="368">
        <v>0</v>
      </c>
      <c r="CB44" s="368"/>
      <c r="CC44" s="368"/>
      <c r="CD44" s="368"/>
      <c r="CE44" s="368"/>
      <c r="CF44" s="425"/>
      <c r="CG44" s="425"/>
      <c r="CH44" s="425"/>
      <c r="CI44" s="425"/>
      <c r="CJ44" s="425"/>
      <c r="CK44" s="425"/>
    </row>
    <row r="45" spans="2:83" ht="15.75" customHeight="1">
      <c r="B45" s="369"/>
      <c r="C45" s="370"/>
      <c r="D45" s="371"/>
      <c r="E45" s="371"/>
      <c r="F45" s="371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1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</row>
    <row r="46" spans="2:89" ht="15.75" customHeight="1">
      <c r="B46" s="365" t="s">
        <v>159</v>
      </c>
      <c r="C46" s="364"/>
      <c r="D46" s="384">
        <f>SUM(I46,AC46,AR46)</f>
        <v>12</v>
      </c>
      <c r="E46" s="368"/>
      <c r="F46" s="368"/>
      <c r="G46" s="368"/>
      <c r="H46" s="368"/>
      <c r="I46" s="368">
        <f>SUM(N46:AB46)</f>
        <v>12</v>
      </c>
      <c r="J46" s="368"/>
      <c r="K46" s="368"/>
      <c r="L46" s="368"/>
      <c r="M46" s="368"/>
      <c r="N46" s="424">
        <v>4</v>
      </c>
      <c r="O46" s="424"/>
      <c r="P46" s="424"/>
      <c r="Q46" s="424"/>
      <c r="R46" s="424"/>
      <c r="S46" s="424">
        <v>4</v>
      </c>
      <c r="T46" s="424"/>
      <c r="U46" s="424"/>
      <c r="V46" s="424"/>
      <c r="W46" s="424"/>
      <c r="X46" s="424">
        <v>4</v>
      </c>
      <c r="Y46" s="424"/>
      <c r="Z46" s="424"/>
      <c r="AA46" s="424"/>
      <c r="AB46" s="424"/>
      <c r="AC46" s="368">
        <f>SUM(AH46:AQ46)</f>
        <v>0</v>
      </c>
      <c r="AD46" s="368"/>
      <c r="AE46" s="368"/>
      <c r="AF46" s="368"/>
      <c r="AG46" s="368"/>
      <c r="AH46" s="424">
        <v>0</v>
      </c>
      <c r="AI46" s="424"/>
      <c r="AJ46" s="424"/>
      <c r="AK46" s="424"/>
      <c r="AL46" s="424"/>
      <c r="AM46" s="424">
        <v>0</v>
      </c>
      <c r="AN46" s="424"/>
      <c r="AO46" s="424"/>
      <c r="AP46" s="424"/>
      <c r="AQ46" s="424"/>
      <c r="AR46" s="368">
        <f>SUM(AW46:CE46)</f>
        <v>0</v>
      </c>
      <c r="AS46" s="368"/>
      <c r="AT46" s="368"/>
      <c r="AU46" s="368"/>
      <c r="AV46" s="368"/>
      <c r="AW46" s="368">
        <v>0</v>
      </c>
      <c r="AX46" s="368"/>
      <c r="AY46" s="368"/>
      <c r="AZ46" s="368"/>
      <c r="BA46" s="368"/>
      <c r="BB46" s="368">
        <v>0</v>
      </c>
      <c r="BC46" s="368"/>
      <c r="BD46" s="368"/>
      <c r="BE46" s="368"/>
      <c r="BF46" s="368"/>
      <c r="BG46" s="368">
        <v>0</v>
      </c>
      <c r="BH46" s="368"/>
      <c r="BI46" s="368"/>
      <c r="BJ46" s="368"/>
      <c r="BK46" s="368"/>
      <c r="BL46" s="368">
        <v>0</v>
      </c>
      <c r="BM46" s="368"/>
      <c r="BN46" s="368"/>
      <c r="BO46" s="368"/>
      <c r="BP46" s="368"/>
      <c r="BQ46" s="368">
        <v>0</v>
      </c>
      <c r="BR46" s="368"/>
      <c r="BS46" s="368"/>
      <c r="BT46" s="368"/>
      <c r="BU46" s="368"/>
      <c r="BV46" s="368">
        <v>0</v>
      </c>
      <c r="BW46" s="368"/>
      <c r="BX46" s="368"/>
      <c r="BY46" s="368"/>
      <c r="BZ46" s="368"/>
      <c r="CA46" s="368">
        <v>0</v>
      </c>
      <c r="CB46" s="368"/>
      <c r="CC46" s="368"/>
      <c r="CD46" s="368"/>
      <c r="CE46" s="368"/>
      <c r="CF46" s="425"/>
      <c r="CG46" s="425"/>
      <c r="CH46" s="425"/>
      <c r="CI46" s="362"/>
      <c r="CJ46" s="362"/>
      <c r="CK46" s="362"/>
    </row>
    <row r="47" spans="2:89" ht="15.75" customHeight="1">
      <c r="B47" s="374"/>
      <c r="C47" s="375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56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56"/>
      <c r="CG47" s="356"/>
      <c r="CH47" s="356"/>
      <c r="CI47" s="356"/>
      <c r="CJ47" s="356"/>
      <c r="CK47" s="356"/>
    </row>
    <row r="48" spans="33:88" ht="2.25" customHeight="1">
      <c r="AG48" s="353"/>
      <c r="CE48" s="356"/>
      <c r="CF48" s="356"/>
      <c r="CG48" s="356"/>
      <c r="CH48" s="356"/>
      <c r="CI48" s="356"/>
      <c r="CJ48" s="356"/>
    </row>
    <row r="49" spans="33:88" ht="11.25">
      <c r="AG49" s="356"/>
      <c r="CE49" s="356"/>
      <c r="CF49" s="356"/>
      <c r="CG49" s="356"/>
      <c r="CH49" s="356"/>
      <c r="CI49" s="356"/>
      <c r="CJ49" s="356"/>
    </row>
  </sheetData>
  <sheetProtection/>
  <mergeCells count="373">
    <mergeCell ref="BG46:BK46"/>
    <mergeCell ref="BL46:BP46"/>
    <mergeCell ref="BQ46:BU46"/>
    <mergeCell ref="BV46:BZ46"/>
    <mergeCell ref="CA46:CE46"/>
    <mergeCell ref="AC46:AG46"/>
    <mergeCell ref="AH46:AL46"/>
    <mergeCell ref="AM46:AQ46"/>
    <mergeCell ref="AR46:AV46"/>
    <mergeCell ref="AW46:BA46"/>
    <mergeCell ref="BB46:BF46"/>
    <mergeCell ref="BG44:BK44"/>
    <mergeCell ref="BL44:BP44"/>
    <mergeCell ref="BQ44:BU44"/>
    <mergeCell ref="BV44:BZ44"/>
    <mergeCell ref="CA44:CE44"/>
    <mergeCell ref="D46:H46"/>
    <mergeCell ref="I46:M46"/>
    <mergeCell ref="N46:R46"/>
    <mergeCell ref="S46:W46"/>
    <mergeCell ref="X46:AB46"/>
    <mergeCell ref="AC44:AG44"/>
    <mergeCell ref="AH44:AL44"/>
    <mergeCell ref="AM44:AQ44"/>
    <mergeCell ref="AR44:AV44"/>
    <mergeCell ref="AW44:BA44"/>
    <mergeCell ref="BB44:BF44"/>
    <mergeCell ref="BG43:BK43"/>
    <mergeCell ref="BL43:BP43"/>
    <mergeCell ref="BQ43:BU43"/>
    <mergeCell ref="BV43:BZ43"/>
    <mergeCell ref="CA43:CE43"/>
    <mergeCell ref="D44:H44"/>
    <mergeCell ref="I44:M44"/>
    <mergeCell ref="N44:R44"/>
    <mergeCell ref="S44:W44"/>
    <mergeCell ref="X44:AB44"/>
    <mergeCell ref="AC43:AG43"/>
    <mergeCell ref="AH43:AL43"/>
    <mergeCell ref="AM43:AQ43"/>
    <mergeCell ref="AR43:AV43"/>
    <mergeCell ref="AW43:BA43"/>
    <mergeCell ref="BB43:BF43"/>
    <mergeCell ref="BG42:BK42"/>
    <mergeCell ref="BL42:BP42"/>
    <mergeCell ref="BQ42:BU42"/>
    <mergeCell ref="BV42:BZ42"/>
    <mergeCell ref="CA42:CE42"/>
    <mergeCell ref="D43:H43"/>
    <mergeCell ref="I43:M43"/>
    <mergeCell ref="N43:R43"/>
    <mergeCell ref="S43:W43"/>
    <mergeCell ref="X43:AB43"/>
    <mergeCell ref="AC42:AG42"/>
    <mergeCell ref="AH42:AL42"/>
    <mergeCell ref="AM42:AQ42"/>
    <mergeCell ref="AR42:AV42"/>
    <mergeCell ref="AW42:BA42"/>
    <mergeCell ref="BB42:BF42"/>
    <mergeCell ref="BG40:BK40"/>
    <mergeCell ref="BL40:BP40"/>
    <mergeCell ref="BQ40:BU40"/>
    <mergeCell ref="BV40:BZ40"/>
    <mergeCell ref="CA40:CE40"/>
    <mergeCell ref="D42:H42"/>
    <mergeCell ref="I42:M42"/>
    <mergeCell ref="N42:R42"/>
    <mergeCell ref="S42:W42"/>
    <mergeCell ref="X42:AB42"/>
    <mergeCell ref="AC40:AG40"/>
    <mergeCell ref="AH40:AL40"/>
    <mergeCell ref="AM40:AQ40"/>
    <mergeCell ref="AR40:AV40"/>
    <mergeCell ref="AW40:BA40"/>
    <mergeCell ref="BB40:BF40"/>
    <mergeCell ref="BG38:BK38"/>
    <mergeCell ref="BL38:BP38"/>
    <mergeCell ref="BQ38:BU38"/>
    <mergeCell ref="BV38:BZ38"/>
    <mergeCell ref="CA38:CE38"/>
    <mergeCell ref="D40:H40"/>
    <mergeCell ref="I40:M40"/>
    <mergeCell ref="N40:R40"/>
    <mergeCell ref="S40:W40"/>
    <mergeCell ref="X40:AB40"/>
    <mergeCell ref="AC38:AG38"/>
    <mergeCell ref="AH38:AL38"/>
    <mergeCell ref="AM38:AQ38"/>
    <mergeCell ref="AR38:AV38"/>
    <mergeCell ref="AW38:BA38"/>
    <mergeCell ref="BB38:BF38"/>
    <mergeCell ref="B37:B38"/>
    <mergeCell ref="D37:H38"/>
    <mergeCell ref="I38:M38"/>
    <mergeCell ref="N38:R38"/>
    <mergeCell ref="S38:W38"/>
    <mergeCell ref="X38:AB38"/>
    <mergeCell ref="BG28:BK28"/>
    <mergeCell ref="BL28:BP28"/>
    <mergeCell ref="BQ28:BU28"/>
    <mergeCell ref="BV28:BZ28"/>
    <mergeCell ref="CA28:CE28"/>
    <mergeCell ref="CF28:CJ28"/>
    <mergeCell ref="AC28:AG28"/>
    <mergeCell ref="AH28:AL28"/>
    <mergeCell ref="AM28:AQ28"/>
    <mergeCell ref="AR28:AV28"/>
    <mergeCell ref="AW28:BA28"/>
    <mergeCell ref="BB28:BF28"/>
    <mergeCell ref="BL26:BP26"/>
    <mergeCell ref="BQ26:BU26"/>
    <mergeCell ref="BV26:BZ26"/>
    <mergeCell ref="CA26:CE26"/>
    <mergeCell ref="CF26:CJ26"/>
    <mergeCell ref="D28:H28"/>
    <mergeCell ref="I28:M28"/>
    <mergeCell ref="N28:R28"/>
    <mergeCell ref="S28:W28"/>
    <mergeCell ref="X28:AB28"/>
    <mergeCell ref="AH26:AL26"/>
    <mergeCell ref="AM26:AQ26"/>
    <mergeCell ref="AR26:AV26"/>
    <mergeCell ref="AW26:BA26"/>
    <mergeCell ref="BB26:BF26"/>
    <mergeCell ref="BG26:BK26"/>
    <mergeCell ref="D26:H26"/>
    <mergeCell ref="I26:M26"/>
    <mergeCell ref="N26:R26"/>
    <mergeCell ref="S26:W26"/>
    <mergeCell ref="X26:AB26"/>
    <mergeCell ref="AC26:AG26"/>
    <mergeCell ref="BG25:BK25"/>
    <mergeCell ref="BL25:BP25"/>
    <mergeCell ref="BQ25:BU25"/>
    <mergeCell ref="BV25:BZ25"/>
    <mergeCell ref="CA25:CE25"/>
    <mergeCell ref="CF25:CJ25"/>
    <mergeCell ref="AC25:AG25"/>
    <mergeCell ref="AH25:AL25"/>
    <mergeCell ref="AM25:AQ25"/>
    <mergeCell ref="AR25:AV25"/>
    <mergeCell ref="AW25:BA25"/>
    <mergeCell ref="BB25:BF25"/>
    <mergeCell ref="BL24:BP24"/>
    <mergeCell ref="BQ24:BU24"/>
    <mergeCell ref="BV24:BZ24"/>
    <mergeCell ref="CA24:CE24"/>
    <mergeCell ref="CF24:CJ24"/>
    <mergeCell ref="D25:H25"/>
    <mergeCell ref="I25:M25"/>
    <mergeCell ref="N25:R25"/>
    <mergeCell ref="S25:W25"/>
    <mergeCell ref="X25:AB25"/>
    <mergeCell ref="AH24:AL24"/>
    <mergeCell ref="AM24:AQ24"/>
    <mergeCell ref="AR24:AV24"/>
    <mergeCell ref="AW24:BA24"/>
    <mergeCell ref="BB24:BF24"/>
    <mergeCell ref="BG24:BK24"/>
    <mergeCell ref="D24:H24"/>
    <mergeCell ref="I24:M24"/>
    <mergeCell ref="N24:R24"/>
    <mergeCell ref="S24:W24"/>
    <mergeCell ref="X24:AB24"/>
    <mergeCell ref="AC24:AG24"/>
    <mergeCell ref="BG22:BK22"/>
    <mergeCell ref="BL22:BP22"/>
    <mergeCell ref="BQ22:BU22"/>
    <mergeCell ref="BV22:BZ22"/>
    <mergeCell ref="CA22:CE22"/>
    <mergeCell ref="CF22:CJ22"/>
    <mergeCell ref="AC22:AG22"/>
    <mergeCell ref="AH22:AL22"/>
    <mergeCell ref="AM22:AQ22"/>
    <mergeCell ref="AR22:AV22"/>
    <mergeCell ref="AW22:BA22"/>
    <mergeCell ref="BB22:BF22"/>
    <mergeCell ref="BL20:BP20"/>
    <mergeCell ref="BQ20:BU20"/>
    <mergeCell ref="BV20:BZ20"/>
    <mergeCell ref="CA20:CE20"/>
    <mergeCell ref="CF20:CJ20"/>
    <mergeCell ref="D22:H22"/>
    <mergeCell ref="I22:M22"/>
    <mergeCell ref="N22:R22"/>
    <mergeCell ref="S22:W22"/>
    <mergeCell ref="X22:AB22"/>
    <mergeCell ref="AH20:AL20"/>
    <mergeCell ref="AM20:AQ20"/>
    <mergeCell ref="AR20:AV20"/>
    <mergeCell ref="AW20:BA20"/>
    <mergeCell ref="BB20:BF20"/>
    <mergeCell ref="BG20:BK20"/>
    <mergeCell ref="D20:H20"/>
    <mergeCell ref="I20:M20"/>
    <mergeCell ref="N20:R20"/>
    <mergeCell ref="S20:W20"/>
    <mergeCell ref="X20:AB20"/>
    <mergeCell ref="AC20:AG20"/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  <mergeCell ref="AL11:AN11"/>
    <mergeCell ref="AO11:AQ11"/>
    <mergeCell ref="AR11:AT11"/>
    <mergeCell ref="AU11:AW11"/>
    <mergeCell ref="AX11:AZ11"/>
    <mergeCell ref="BA11:BC11"/>
    <mergeCell ref="T11:V11"/>
    <mergeCell ref="W11:Y11"/>
    <mergeCell ref="Z11:AB11"/>
    <mergeCell ref="AC11:AE11"/>
    <mergeCell ref="AF11:AH11"/>
    <mergeCell ref="AI11:AK11"/>
    <mergeCell ref="BY9:CA9"/>
    <mergeCell ref="CB9:CD9"/>
    <mergeCell ref="CE9:CG9"/>
    <mergeCell ref="CH9:CJ9"/>
    <mergeCell ref="CK9:CM9"/>
    <mergeCell ref="D11:G11"/>
    <mergeCell ref="H11:J11"/>
    <mergeCell ref="K11:M11"/>
    <mergeCell ref="N11:P11"/>
    <mergeCell ref="Q11:S11"/>
    <mergeCell ref="BG9:BI9"/>
    <mergeCell ref="BJ9:BL9"/>
    <mergeCell ref="BM9:BO9"/>
    <mergeCell ref="BP9:BR9"/>
    <mergeCell ref="BS9:BU9"/>
    <mergeCell ref="BV9:BX9"/>
    <mergeCell ref="AO9:AQ9"/>
    <mergeCell ref="AR9:AT9"/>
    <mergeCell ref="AU9:AW9"/>
    <mergeCell ref="AX9:AZ9"/>
    <mergeCell ref="BA9:BC9"/>
    <mergeCell ref="BD9:BF9"/>
    <mergeCell ref="W9:Y9"/>
    <mergeCell ref="Z9:AB9"/>
    <mergeCell ref="AC9:AE9"/>
    <mergeCell ref="AF9:AH9"/>
    <mergeCell ref="AI9:AK9"/>
    <mergeCell ref="AL9:AN9"/>
    <mergeCell ref="D9:G9"/>
    <mergeCell ref="H9:J9"/>
    <mergeCell ref="K9:M9"/>
    <mergeCell ref="N9:P9"/>
    <mergeCell ref="Q9:S9"/>
    <mergeCell ref="T9:V9"/>
    <mergeCell ref="BV8:BX8"/>
    <mergeCell ref="BY8:CA8"/>
    <mergeCell ref="CB8:CD8"/>
    <mergeCell ref="CE8:CG8"/>
    <mergeCell ref="CH8:CJ8"/>
    <mergeCell ref="CK8:CM8"/>
    <mergeCell ref="BD8:BF8"/>
    <mergeCell ref="BG8:BI8"/>
    <mergeCell ref="BJ8:BL8"/>
    <mergeCell ref="BM8:BO8"/>
    <mergeCell ref="BP8:BR8"/>
    <mergeCell ref="BS8:BU8"/>
    <mergeCell ref="AL8:AN8"/>
    <mergeCell ref="AO8:AQ8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AI8:AK8"/>
    <mergeCell ref="BY7:CA7"/>
    <mergeCell ref="CB7:CD7"/>
    <mergeCell ref="CE7:CG7"/>
    <mergeCell ref="CH7:CJ7"/>
    <mergeCell ref="CK7:CM7"/>
    <mergeCell ref="D8:G8"/>
    <mergeCell ref="H8:J8"/>
    <mergeCell ref="K8:M8"/>
    <mergeCell ref="N8:P8"/>
    <mergeCell ref="Q8:S8"/>
    <mergeCell ref="BG7:BI7"/>
    <mergeCell ref="BJ7:BL7"/>
    <mergeCell ref="BM7:BO7"/>
    <mergeCell ref="BP7:BR7"/>
    <mergeCell ref="BS7:BU7"/>
    <mergeCell ref="BV7:BX7"/>
    <mergeCell ref="AO7:AQ7"/>
    <mergeCell ref="AR7:AT7"/>
    <mergeCell ref="AU7:AW7"/>
    <mergeCell ref="AX7:AZ7"/>
    <mergeCell ref="BA7:BC7"/>
    <mergeCell ref="BD7:BF7"/>
    <mergeCell ref="W7:Y7"/>
    <mergeCell ref="Z7:AB7"/>
    <mergeCell ref="AC7:AE7"/>
    <mergeCell ref="AF7:AH7"/>
    <mergeCell ref="AI7:AK7"/>
    <mergeCell ref="AL7:AN7"/>
    <mergeCell ref="D7:G7"/>
    <mergeCell ref="H7:J7"/>
    <mergeCell ref="K7:M7"/>
    <mergeCell ref="N7:P7"/>
    <mergeCell ref="Q7:S7"/>
    <mergeCell ref="T7:V7"/>
    <mergeCell ref="BV5:BX5"/>
    <mergeCell ref="BY5:CA5"/>
    <mergeCell ref="CB5:CD5"/>
    <mergeCell ref="CE5:CG5"/>
    <mergeCell ref="CH5:CJ5"/>
    <mergeCell ref="CK5:CM5"/>
    <mergeCell ref="BD5:BF5"/>
    <mergeCell ref="BG5:BI5"/>
    <mergeCell ref="BJ5:BL5"/>
    <mergeCell ref="BM5:BO5"/>
    <mergeCell ref="BP5:BR5"/>
    <mergeCell ref="BS5:BU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BY3:CA3"/>
    <mergeCell ref="CB3:CD3"/>
    <mergeCell ref="CE3:CG3"/>
    <mergeCell ref="CH3:CJ3"/>
    <mergeCell ref="CK3:CM3"/>
    <mergeCell ref="D5:G5"/>
    <mergeCell ref="H5:J5"/>
    <mergeCell ref="K5:M5"/>
    <mergeCell ref="N5:P5"/>
    <mergeCell ref="Q5:S5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C3:AE3"/>
    <mergeCell ref="AF3:AH3"/>
    <mergeCell ref="AI3:AK3"/>
    <mergeCell ref="AL3:AN3"/>
    <mergeCell ref="D3:G3"/>
    <mergeCell ref="H3:J3"/>
    <mergeCell ref="K3:M3"/>
    <mergeCell ref="N3:P3"/>
    <mergeCell ref="Q3:S3"/>
    <mergeCell ref="T3:V3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BP17" sqref="BP17"/>
      <selection pane="topRight" activeCell="BP17" sqref="BP17"/>
      <selection pane="bottomLeft" activeCell="BP17" sqref="BP17"/>
      <selection pane="bottomRight" activeCell="BP17" sqref="BP17"/>
    </sheetView>
  </sheetViews>
  <sheetFormatPr defaultColWidth="9.140625" defaultRowHeight="15"/>
  <cols>
    <col min="1" max="1" width="0.71875" style="53" customWidth="1"/>
    <col min="2" max="2" width="10.140625" style="54" customWidth="1"/>
    <col min="3" max="3" width="0.71875" style="53" customWidth="1"/>
    <col min="4" max="17" width="9.57421875" style="2" customWidth="1"/>
    <col min="18" max="18" width="0.71875" style="53" customWidth="1"/>
    <col min="19" max="19" width="10.140625" style="54" customWidth="1"/>
    <col min="20" max="20" width="0.71875" style="53" customWidth="1"/>
    <col min="21" max="16384" width="9.00390625" style="53" customWidth="1"/>
  </cols>
  <sheetData>
    <row r="1" spans="2:19" s="97" customFormat="1" ht="15">
      <c r="B1" s="97" t="s">
        <v>77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S1" s="98" t="s">
        <v>76</v>
      </c>
    </row>
    <row r="2" ht="4.5" customHeight="1"/>
    <row r="3" spans="1:20" s="89" customFormat="1" ht="30" customHeight="1">
      <c r="A3" s="96"/>
      <c r="B3" s="95" t="s">
        <v>75</v>
      </c>
      <c r="C3" s="94"/>
      <c r="D3" s="37" t="s">
        <v>57</v>
      </c>
      <c r="E3" s="37" t="s">
        <v>74</v>
      </c>
      <c r="F3" s="93" t="s">
        <v>73</v>
      </c>
      <c r="G3" s="37" t="s">
        <v>72</v>
      </c>
      <c r="H3" s="93" t="s">
        <v>71</v>
      </c>
      <c r="I3" s="37" t="s">
        <v>70</v>
      </c>
      <c r="J3" s="37" t="s">
        <v>69</v>
      </c>
      <c r="K3" s="37" t="s">
        <v>68</v>
      </c>
      <c r="L3" s="37" t="s">
        <v>67</v>
      </c>
      <c r="M3" s="37" t="s">
        <v>66</v>
      </c>
      <c r="N3" s="37" t="s">
        <v>65</v>
      </c>
      <c r="O3" s="37" t="s">
        <v>64</v>
      </c>
      <c r="P3" s="37" t="s">
        <v>63</v>
      </c>
      <c r="Q3" s="37" t="s">
        <v>62</v>
      </c>
      <c r="R3" s="92"/>
      <c r="S3" s="91" t="str">
        <f>$B$3</f>
        <v>市町村別</v>
      </c>
      <c r="T3" s="90"/>
    </row>
    <row r="4" spans="2:19" s="60" customFormat="1" ht="13.5" customHeight="1">
      <c r="B4" s="83"/>
      <c r="C4" s="64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7"/>
      <c r="S4" s="83"/>
    </row>
    <row r="5" spans="1:20" s="72" customFormat="1" ht="13.5" customHeight="1">
      <c r="A5" s="73"/>
      <c r="B5" s="87" t="s">
        <v>61</v>
      </c>
      <c r="C5" s="86"/>
      <c r="D5" s="85">
        <v>2951</v>
      </c>
      <c r="E5" s="85">
        <v>523</v>
      </c>
      <c r="F5" s="85">
        <v>41</v>
      </c>
      <c r="G5" s="85">
        <v>31</v>
      </c>
      <c r="H5" s="85">
        <v>108</v>
      </c>
      <c r="I5" s="85">
        <v>518</v>
      </c>
      <c r="J5" s="85">
        <v>1157</v>
      </c>
      <c r="K5" s="85">
        <v>564</v>
      </c>
      <c r="L5" s="85">
        <v>9</v>
      </c>
      <c r="M5" s="85">
        <v>0</v>
      </c>
      <c r="N5" s="84">
        <v>0</v>
      </c>
      <c r="O5" s="84">
        <v>0</v>
      </c>
      <c r="P5" s="84">
        <v>0</v>
      </c>
      <c r="Q5" s="84">
        <v>0</v>
      </c>
      <c r="R5" s="62"/>
      <c r="S5" s="74" t="str">
        <f>B5</f>
        <v>平成28年度</v>
      </c>
      <c r="T5" s="73"/>
    </row>
    <row r="6" spans="1:20" ht="13.5" customHeight="1">
      <c r="A6" s="60"/>
      <c r="B6" s="83"/>
      <c r="C6" s="64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7"/>
      <c r="S6" s="83"/>
      <c r="T6" s="60"/>
    </row>
    <row r="7" spans="1:20" s="72" customFormat="1" ht="13.5" customHeight="1">
      <c r="A7" s="73"/>
      <c r="B7" s="65" t="s">
        <v>60</v>
      </c>
      <c r="C7" s="75"/>
      <c r="D7" s="63">
        <f>SUM(D11:D54)</f>
        <v>2953</v>
      </c>
      <c r="E7" s="63">
        <f>SUM(E11:E54)</f>
        <v>540</v>
      </c>
      <c r="F7" s="63">
        <f>SUM(F11:F54)</f>
        <v>40</v>
      </c>
      <c r="G7" s="63">
        <f>SUM(G11:G54)</f>
        <v>21</v>
      </c>
      <c r="H7" s="63">
        <f>SUM(H11:H54)</f>
        <v>125</v>
      </c>
      <c r="I7" s="63">
        <f>SUM(I11:I54)</f>
        <v>607</v>
      </c>
      <c r="J7" s="63">
        <f>SUM(J11:J54)</f>
        <v>1277</v>
      </c>
      <c r="K7" s="63">
        <f>SUM(K11:K54)</f>
        <v>336</v>
      </c>
      <c r="L7" s="63">
        <f>SUM(L11:L54)</f>
        <v>7</v>
      </c>
      <c r="M7" s="63">
        <f>SUM(M11:M54)</f>
        <v>0</v>
      </c>
      <c r="N7" s="63">
        <f>SUM(N11:N54)</f>
        <v>0</v>
      </c>
      <c r="O7" s="63">
        <f>SUM(O11:O54)</f>
        <v>0</v>
      </c>
      <c r="P7" s="63">
        <f>SUM(P11:P54)</f>
        <v>0</v>
      </c>
      <c r="Q7" s="63">
        <f>SUM(Q11:Q54)</f>
        <v>0</v>
      </c>
      <c r="R7" s="62"/>
      <c r="S7" s="61" t="str">
        <f>B7</f>
        <v>平成29年度</v>
      </c>
      <c r="T7" s="73"/>
    </row>
    <row r="8" spans="1:20" s="72" customFormat="1" ht="13.5" customHeight="1">
      <c r="A8" s="73"/>
      <c r="B8" s="65" t="s">
        <v>46</v>
      </c>
      <c r="C8" s="75"/>
      <c r="D8" s="63">
        <v>2839</v>
      </c>
      <c r="E8" s="63">
        <v>536</v>
      </c>
      <c r="F8" s="63">
        <v>39</v>
      </c>
      <c r="G8" s="63">
        <v>19</v>
      </c>
      <c r="H8" s="63">
        <v>118</v>
      </c>
      <c r="I8" s="63">
        <v>593</v>
      </c>
      <c r="J8" s="63">
        <v>1244</v>
      </c>
      <c r="K8" s="63">
        <v>289</v>
      </c>
      <c r="L8" s="63">
        <v>1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2"/>
      <c r="S8" s="61" t="str">
        <f>B8</f>
        <v>公立</v>
      </c>
      <c r="T8" s="73"/>
    </row>
    <row r="9" spans="1:20" s="72" customFormat="1" ht="13.5" customHeight="1">
      <c r="A9" s="73"/>
      <c r="B9" s="65" t="s">
        <v>45</v>
      </c>
      <c r="C9" s="75"/>
      <c r="D9" s="63">
        <v>114</v>
      </c>
      <c r="E9" s="63">
        <v>4</v>
      </c>
      <c r="F9" s="63">
        <v>1</v>
      </c>
      <c r="G9" s="63">
        <v>2</v>
      </c>
      <c r="H9" s="63">
        <v>7</v>
      </c>
      <c r="I9" s="63">
        <v>14</v>
      </c>
      <c r="J9" s="63">
        <v>33</v>
      </c>
      <c r="K9" s="63">
        <v>47</v>
      </c>
      <c r="L9" s="63">
        <v>6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2"/>
      <c r="S9" s="61" t="str">
        <f>B9</f>
        <v>私立</v>
      </c>
      <c r="T9" s="73"/>
    </row>
    <row r="10" spans="1:20" ht="13.5" customHeight="1">
      <c r="A10" s="60"/>
      <c r="B10" s="83"/>
      <c r="C10" s="6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7"/>
      <c r="S10" s="83"/>
      <c r="T10" s="60"/>
    </row>
    <row r="11" spans="1:21" ht="13.5" customHeight="1">
      <c r="A11" s="60"/>
      <c r="B11" s="76" t="s">
        <v>44</v>
      </c>
      <c r="C11" s="64"/>
      <c r="D11" s="18">
        <v>254</v>
      </c>
      <c r="E11" s="18">
        <v>30</v>
      </c>
      <c r="F11" s="18">
        <v>3</v>
      </c>
      <c r="G11" s="18">
        <v>0</v>
      </c>
      <c r="H11" s="18">
        <v>6</v>
      </c>
      <c r="I11" s="18">
        <v>60</v>
      </c>
      <c r="J11" s="18">
        <v>138</v>
      </c>
      <c r="K11" s="18">
        <v>17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67"/>
      <c r="S11" s="66" t="str">
        <f>B11</f>
        <v>水戸市</v>
      </c>
      <c r="T11" s="60"/>
      <c r="U11" s="82"/>
    </row>
    <row r="12" spans="1:20" ht="13.5" customHeight="1">
      <c r="A12" s="60"/>
      <c r="B12" s="76" t="s">
        <v>43</v>
      </c>
      <c r="C12" s="64"/>
      <c r="D12" s="18">
        <v>200</v>
      </c>
      <c r="E12" s="18">
        <v>40</v>
      </c>
      <c r="F12" s="18">
        <v>3</v>
      </c>
      <c r="G12" s="18">
        <v>0</v>
      </c>
      <c r="H12" s="18">
        <v>10</v>
      </c>
      <c r="I12" s="18">
        <v>52</v>
      </c>
      <c r="J12" s="18">
        <v>67</v>
      </c>
      <c r="K12" s="18">
        <v>28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67"/>
      <c r="S12" s="66" t="str">
        <f>B12</f>
        <v>日立市</v>
      </c>
      <c r="T12" s="60"/>
    </row>
    <row r="13" spans="1:20" ht="13.5" customHeight="1">
      <c r="A13" s="60"/>
      <c r="B13" s="76" t="s">
        <v>42</v>
      </c>
      <c r="C13" s="64"/>
      <c r="D13" s="18">
        <v>135</v>
      </c>
      <c r="E13" s="18">
        <v>17</v>
      </c>
      <c r="F13" s="18">
        <v>2</v>
      </c>
      <c r="G13" s="18">
        <v>0</v>
      </c>
      <c r="H13" s="18">
        <v>0</v>
      </c>
      <c r="I13" s="18">
        <v>28</v>
      </c>
      <c r="J13" s="18">
        <v>65</v>
      </c>
      <c r="K13" s="18">
        <v>22</v>
      </c>
      <c r="L13" s="18">
        <v>1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67"/>
      <c r="S13" s="66" t="str">
        <f>B13</f>
        <v>土浦市</v>
      </c>
      <c r="T13" s="60"/>
    </row>
    <row r="14" spans="1:20" ht="13.5" customHeight="1">
      <c r="A14" s="60"/>
      <c r="B14" s="76" t="s">
        <v>41</v>
      </c>
      <c r="C14" s="64"/>
      <c r="D14" s="18">
        <v>140</v>
      </c>
      <c r="E14" s="18">
        <v>31</v>
      </c>
      <c r="F14" s="18">
        <v>1</v>
      </c>
      <c r="G14" s="18">
        <v>0</v>
      </c>
      <c r="H14" s="18">
        <v>0</v>
      </c>
      <c r="I14" s="18">
        <v>40</v>
      </c>
      <c r="J14" s="18">
        <v>58</v>
      </c>
      <c r="K14" s="18">
        <v>10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67"/>
      <c r="S14" s="66" t="str">
        <f>B14</f>
        <v>古河市</v>
      </c>
      <c r="T14" s="60"/>
    </row>
    <row r="15" spans="1:20" ht="13.5" customHeight="1">
      <c r="A15" s="60"/>
      <c r="B15" s="76" t="s">
        <v>40</v>
      </c>
      <c r="C15" s="64"/>
      <c r="D15" s="18">
        <v>75</v>
      </c>
      <c r="E15" s="18">
        <v>12</v>
      </c>
      <c r="F15" s="18">
        <v>2</v>
      </c>
      <c r="G15" s="18">
        <v>1</v>
      </c>
      <c r="H15" s="18">
        <v>9</v>
      </c>
      <c r="I15" s="18">
        <v>2</v>
      </c>
      <c r="J15" s="18">
        <v>38</v>
      </c>
      <c r="K15" s="18">
        <v>11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67"/>
      <c r="S15" s="66" t="str">
        <f>B15</f>
        <v>石岡市</v>
      </c>
      <c r="T15" s="60"/>
    </row>
    <row r="16" spans="1:20" ht="13.5" customHeight="1">
      <c r="A16" s="60"/>
      <c r="B16" s="76" t="s">
        <v>39</v>
      </c>
      <c r="C16" s="64"/>
      <c r="D16" s="18">
        <v>52</v>
      </c>
      <c r="E16" s="18">
        <v>12</v>
      </c>
      <c r="F16" s="18">
        <v>0</v>
      </c>
      <c r="G16" s="18">
        <v>0</v>
      </c>
      <c r="H16" s="18">
        <v>0</v>
      </c>
      <c r="I16" s="18">
        <v>7</v>
      </c>
      <c r="J16" s="18">
        <v>31</v>
      </c>
      <c r="K16" s="18">
        <v>2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67"/>
      <c r="S16" s="66" t="str">
        <f>B16</f>
        <v>結城市</v>
      </c>
      <c r="T16" s="60"/>
    </row>
    <row r="17" spans="1:20" ht="13.5" customHeight="1">
      <c r="A17" s="60"/>
      <c r="B17" s="76" t="s">
        <v>38</v>
      </c>
      <c r="C17" s="64"/>
      <c r="D17" s="18">
        <v>72</v>
      </c>
      <c r="E17" s="18">
        <v>10</v>
      </c>
      <c r="F17" s="18">
        <v>0</v>
      </c>
      <c r="G17" s="18">
        <v>0</v>
      </c>
      <c r="H17" s="18">
        <v>1</v>
      </c>
      <c r="I17" s="18">
        <v>16</v>
      </c>
      <c r="J17" s="18">
        <v>35</v>
      </c>
      <c r="K17" s="18">
        <v>10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67"/>
      <c r="S17" s="66" t="str">
        <f>B17</f>
        <v>龍ケ崎市</v>
      </c>
      <c r="T17" s="60"/>
    </row>
    <row r="18" spans="1:20" ht="13.5" customHeight="1">
      <c r="A18" s="60"/>
      <c r="B18" s="76" t="s">
        <v>37</v>
      </c>
      <c r="C18" s="64"/>
      <c r="D18" s="18">
        <v>47</v>
      </c>
      <c r="E18" s="18">
        <v>11</v>
      </c>
      <c r="F18" s="18">
        <v>0</v>
      </c>
      <c r="G18" s="18">
        <v>0</v>
      </c>
      <c r="H18" s="18">
        <v>0</v>
      </c>
      <c r="I18" s="18">
        <v>11</v>
      </c>
      <c r="J18" s="18">
        <v>23</v>
      </c>
      <c r="K18" s="18">
        <v>2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67"/>
      <c r="S18" s="66" t="str">
        <f>B18</f>
        <v>下妻市</v>
      </c>
      <c r="T18" s="60"/>
    </row>
    <row r="19" spans="1:20" ht="13.5" customHeight="1">
      <c r="A19" s="60"/>
      <c r="B19" s="76" t="s">
        <v>36</v>
      </c>
      <c r="C19" s="64"/>
      <c r="D19" s="18">
        <v>66</v>
      </c>
      <c r="E19" s="18">
        <v>13</v>
      </c>
      <c r="F19" s="18">
        <v>0</v>
      </c>
      <c r="G19" s="18">
        <v>0</v>
      </c>
      <c r="H19" s="18">
        <v>0</v>
      </c>
      <c r="I19" s="18">
        <v>24</v>
      </c>
      <c r="J19" s="18">
        <v>23</v>
      </c>
      <c r="K19" s="18">
        <v>6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67"/>
      <c r="S19" s="66" t="str">
        <f>B19</f>
        <v>常総市</v>
      </c>
      <c r="T19" s="60"/>
    </row>
    <row r="20" spans="1:20" ht="13.5" customHeight="1">
      <c r="A20" s="60"/>
      <c r="B20" s="76" t="s">
        <v>35</v>
      </c>
      <c r="C20" s="64"/>
      <c r="D20" s="18">
        <v>51</v>
      </c>
      <c r="E20" s="18">
        <v>11</v>
      </c>
      <c r="F20" s="18">
        <v>2</v>
      </c>
      <c r="G20" s="18">
        <v>4</v>
      </c>
      <c r="H20" s="18">
        <v>5</v>
      </c>
      <c r="I20" s="18">
        <v>9</v>
      </c>
      <c r="J20" s="18">
        <v>13</v>
      </c>
      <c r="K20" s="18">
        <v>7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67"/>
      <c r="S20" s="66" t="str">
        <f>B20</f>
        <v>常陸太田市</v>
      </c>
      <c r="T20" s="60"/>
    </row>
    <row r="21" spans="1:20" ht="13.5" customHeight="1">
      <c r="A21" s="60"/>
      <c r="B21" s="76" t="s">
        <v>34</v>
      </c>
      <c r="C21" s="64"/>
      <c r="D21" s="18">
        <v>29</v>
      </c>
      <c r="E21" s="18">
        <v>7</v>
      </c>
      <c r="F21" s="18">
        <v>0</v>
      </c>
      <c r="G21" s="18">
        <v>0</v>
      </c>
      <c r="H21" s="18">
        <v>3</v>
      </c>
      <c r="I21" s="18">
        <v>6</v>
      </c>
      <c r="J21" s="18">
        <v>6</v>
      </c>
      <c r="K21" s="18">
        <v>7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67"/>
      <c r="S21" s="66" t="str">
        <f>B21</f>
        <v>高萩市</v>
      </c>
      <c r="T21" s="60"/>
    </row>
    <row r="22" spans="1:20" ht="13.5" customHeight="1">
      <c r="A22" s="60"/>
      <c r="B22" s="76" t="s">
        <v>33</v>
      </c>
      <c r="C22" s="64"/>
      <c r="D22" s="18">
        <v>43</v>
      </c>
      <c r="E22" s="18">
        <v>7</v>
      </c>
      <c r="F22" s="18">
        <v>0</v>
      </c>
      <c r="G22" s="18">
        <v>3</v>
      </c>
      <c r="H22" s="18">
        <v>5</v>
      </c>
      <c r="I22" s="18">
        <v>8</v>
      </c>
      <c r="J22" s="18">
        <v>12</v>
      </c>
      <c r="K22" s="18">
        <v>8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67"/>
      <c r="S22" s="66" t="str">
        <f>B22</f>
        <v>北茨城市</v>
      </c>
      <c r="T22" s="60"/>
    </row>
    <row r="23" spans="1:20" ht="13.5" customHeight="1">
      <c r="A23" s="60"/>
      <c r="B23" s="76" t="s">
        <v>32</v>
      </c>
      <c r="C23" s="64"/>
      <c r="D23" s="18">
        <v>67</v>
      </c>
      <c r="E23" s="18">
        <v>9</v>
      </c>
      <c r="F23" s="18">
        <v>0</v>
      </c>
      <c r="G23" s="18">
        <v>1</v>
      </c>
      <c r="H23" s="18">
        <v>3</v>
      </c>
      <c r="I23" s="18">
        <v>8</v>
      </c>
      <c r="J23" s="18">
        <v>29</v>
      </c>
      <c r="K23" s="18">
        <v>17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67"/>
      <c r="S23" s="66" t="str">
        <f>B23</f>
        <v>笠間市</v>
      </c>
      <c r="T23" s="60"/>
    </row>
    <row r="24" spans="1:20" ht="13.5" customHeight="1">
      <c r="A24" s="60"/>
      <c r="B24" s="76" t="s">
        <v>31</v>
      </c>
      <c r="C24" s="64"/>
      <c r="D24" s="18">
        <v>112</v>
      </c>
      <c r="E24" s="18">
        <v>15</v>
      </c>
      <c r="F24" s="18">
        <v>1</v>
      </c>
      <c r="G24" s="18">
        <v>1</v>
      </c>
      <c r="H24" s="18">
        <v>2</v>
      </c>
      <c r="I24" s="18">
        <v>12</v>
      </c>
      <c r="J24" s="18">
        <v>46</v>
      </c>
      <c r="K24" s="18">
        <v>29</v>
      </c>
      <c r="L24" s="18">
        <v>6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67"/>
      <c r="S24" s="66" t="str">
        <f>B24</f>
        <v>取手市</v>
      </c>
      <c r="T24" s="60"/>
    </row>
    <row r="25" spans="1:20" ht="13.5" customHeight="1">
      <c r="A25" s="60"/>
      <c r="B25" s="76" t="s">
        <v>30</v>
      </c>
      <c r="C25" s="64"/>
      <c r="D25" s="18">
        <v>79</v>
      </c>
      <c r="E25" s="18">
        <v>10</v>
      </c>
      <c r="F25" s="18">
        <v>0</v>
      </c>
      <c r="G25" s="18">
        <v>0</v>
      </c>
      <c r="H25" s="18">
        <v>0</v>
      </c>
      <c r="I25" s="18">
        <v>18</v>
      </c>
      <c r="J25" s="18">
        <v>37</v>
      </c>
      <c r="K25" s="18">
        <v>14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67"/>
      <c r="S25" s="66" t="str">
        <f>B25</f>
        <v>牛久市</v>
      </c>
      <c r="T25" s="60"/>
    </row>
    <row r="26" spans="1:20" ht="13.5" customHeight="1">
      <c r="A26" s="60"/>
      <c r="B26" s="76" t="s">
        <v>29</v>
      </c>
      <c r="C26" s="64"/>
      <c r="D26" s="18">
        <v>211</v>
      </c>
      <c r="E26" s="18">
        <v>34</v>
      </c>
      <c r="F26" s="18">
        <v>2</v>
      </c>
      <c r="G26" s="18">
        <v>0</v>
      </c>
      <c r="H26" s="18">
        <v>2</v>
      </c>
      <c r="I26" s="18">
        <v>21</v>
      </c>
      <c r="J26" s="18">
        <v>93</v>
      </c>
      <c r="K26" s="18">
        <v>59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67"/>
      <c r="S26" s="66" t="str">
        <f>B26</f>
        <v>つくば市</v>
      </c>
      <c r="T26" s="60"/>
    </row>
    <row r="27" spans="1:20" ht="13.5" customHeight="1">
      <c r="A27" s="60"/>
      <c r="B27" s="76" t="s">
        <v>28</v>
      </c>
      <c r="C27" s="64"/>
      <c r="D27" s="18">
        <v>151</v>
      </c>
      <c r="E27" s="18">
        <v>20</v>
      </c>
      <c r="F27" s="18">
        <v>1</v>
      </c>
      <c r="G27" s="18">
        <v>3</v>
      </c>
      <c r="H27" s="18">
        <v>1</v>
      </c>
      <c r="I27" s="18">
        <v>21</v>
      </c>
      <c r="J27" s="18">
        <v>81</v>
      </c>
      <c r="K27" s="18">
        <v>24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67"/>
      <c r="S27" s="66" t="str">
        <f>B27</f>
        <v>ひたちなか市</v>
      </c>
      <c r="T27" s="60"/>
    </row>
    <row r="28" spans="1:20" ht="13.5" customHeight="1">
      <c r="A28" s="60"/>
      <c r="B28" s="76" t="s">
        <v>27</v>
      </c>
      <c r="C28" s="64"/>
      <c r="D28" s="18">
        <v>79</v>
      </c>
      <c r="E28" s="18">
        <v>15</v>
      </c>
      <c r="F28" s="18">
        <v>1</v>
      </c>
      <c r="G28" s="18">
        <v>0</v>
      </c>
      <c r="H28" s="18">
        <v>5</v>
      </c>
      <c r="I28" s="18">
        <v>20</v>
      </c>
      <c r="J28" s="18">
        <v>36</v>
      </c>
      <c r="K28" s="18">
        <v>2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67"/>
      <c r="S28" s="66" t="str">
        <f>B28</f>
        <v>鹿嶋市</v>
      </c>
      <c r="T28" s="60"/>
    </row>
    <row r="29" spans="1:20" ht="13.5" customHeight="1">
      <c r="A29" s="60"/>
      <c r="B29" s="76" t="s">
        <v>26</v>
      </c>
      <c r="C29" s="64"/>
      <c r="D29" s="18">
        <v>36</v>
      </c>
      <c r="E29" s="18">
        <v>12</v>
      </c>
      <c r="F29" s="18">
        <v>0</v>
      </c>
      <c r="G29" s="18">
        <v>0</v>
      </c>
      <c r="H29" s="18">
        <v>12</v>
      </c>
      <c r="I29" s="18">
        <v>5</v>
      </c>
      <c r="J29" s="18">
        <v>5</v>
      </c>
      <c r="K29" s="18">
        <v>2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67"/>
      <c r="S29" s="66" t="str">
        <f>B29</f>
        <v>潮来市</v>
      </c>
      <c r="T29" s="60"/>
    </row>
    <row r="30" spans="1:20" ht="13.5" customHeight="1">
      <c r="A30" s="60"/>
      <c r="B30" s="76" t="s">
        <v>25</v>
      </c>
      <c r="C30" s="64"/>
      <c r="D30" s="18">
        <v>67</v>
      </c>
      <c r="E30" s="18">
        <v>10</v>
      </c>
      <c r="F30" s="18">
        <v>1</v>
      </c>
      <c r="G30" s="18">
        <v>0</v>
      </c>
      <c r="H30" s="18">
        <v>0</v>
      </c>
      <c r="I30" s="18">
        <v>3</v>
      </c>
      <c r="J30" s="18">
        <v>49</v>
      </c>
      <c r="K30" s="18">
        <v>4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67"/>
      <c r="S30" s="66" t="str">
        <f>B30</f>
        <v>守谷市</v>
      </c>
      <c r="T30" s="60"/>
    </row>
    <row r="31" spans="1:20" ht="13.5" customHeight="1">
      <c r="A31" s="60"/>
      <c r="B31" s="76" t="s">
        <v>24</v>
      </c>
      <c r="C31" s="64"/>
      <c r="D31" s="18">
        <v>46</v>
      </c>
      <c r="E31" s="18">
        <v>8</v>
      </c>
      <c r="F31" s="18">
        <v>0</v>
      </c>
      <c r="G31" s="18">
        <v>1</v>
      </c>
      <c r="H31" s="18">
        <v>15</v>
      </c>
      <c r="I31" s="18">
        <v>8</v>
      </c>
      <c r="J31" s="18">
        <v>14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67"/>
      <c r="S31" s="66" t="str">
        <f>B31</f>
        <v>常陸大宮市</v>
      </c>
      <c r="T31" s="60"/>
    </row>
    <row r="32" spans="1:20" ht="13.5" customHeight="1">
      <c r="A32" s="60"/>
      <c r="B32" s="76" t="s">
        <v>23</v>
      </c>
      <c r="C32" s="64"/>
      <c r="D32" s="18">
        <v>60</v>
      </c>
      <c r="E32" s="18">
        <v>15</v>
      </c>
      <c r="F32" s="18">
        <v>0</v>
      </c>
      <c r="G32" s="18">
        <v>0</v>
      </c>
      <c r="H32" s="18">
        <v>0</v>
      </c>
      <c r="I32" s="18">
        <v>22</v>
      </c>
      <c r="J32" s="18">
        <v>22</v>
      </c>
      <c r="K32" s="18">
        <v>1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67"/>
      <c r="S32" s="66" t="str">
        <f>B32</f>
        <v>那珂市</v>
      </c>
      <c r="T32" s="60"/>
    </row>
    <row r="33" spans="1:20" ht="13.5" customHeight="1">
      <c r="A33" s="60"/>
      <c r="B33" s="76" t="s">
        <v>22</v>
      </c>
      <c r="C33" s="64"/>
      <c r="D33" s="18">
        <v>117</v>
      </c>
      <c r="E33" s="18">
        <v>27</v>
      </c>
      <c r="F33" s="18">
        <v>6</v>
      </c>
      <c r="G33" s="18">
        <v>0</v>
      </c>
      <c r="H33" s="18">
        <v>2</v>
      </c>
      <c r="I33" s="18">
        <v>31</v>
      </c>
      <c r="J33" s="18">
        <v>45</v>
      </c>
      <c r="K33" s="18">
        <v>6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67"/>
      <c r="S33" s="66" t="str">
        <f>B33</f>
        <v>筑西市</v>
      </c>
      <c r="T33" s="60"/>
    </row>
    <row r="34" spans="1:20" ht="13.5" customHeight="1">
      <c r="A34" s="60"/>
      <c r="B34" s="76" t="s">
        <v>21</v>
      </c>
      <c r="C34" s="64"/>
      <c r="D34" s="18">
        <v>62</v>
      </c>
      <c r="E34" s="18">
        <v>15</v>
      </c>
      <c r="F34" s="18">
        <v>0</v>
      </c>
      <c r="G34" s="18">
        <v>0</v>
      </c>
      <c r="H34" s="18">
        <v>7</v>
      </c>
      <c r="I34" s="18">
        <v>7</v>
      </c>
      <c r="J34" s="18">
        <v>31</v>
      </c>
      <c r="K34" s="18">
        <v>2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67"/>
      <c r="S34" s="66" t="str">
        <f>B34</f>
        <v>坂東市</v>
      </c>
      <c r="T34" s="60"/>
    </row>
    <row r="35" spans="1:20" ht="13.5" customHeight="1">
      <c r="A35" s="60"/>
      <c r="B35" s="76" t="s">
        <v>20</v>
      </c>
      <c r="C35" s="64"/>
      <c r="D35" s="18">
        <v>40</v>
      </c>
      <c r="E35" s="18">
        <v>8</v>
      </c>
      <c r="F35" s="18">
        <v>0</v>
      </c>
      <c r="G35" s="18">
        <v>2</v>
      </c>
      <c r="H35" s="18">
        <v>5</v>
      </c>
      <c r="I35" s="18">
        <v>16</v>
      </c>
      <c r="J35" s="18">
        <v>7</v>
      </c>
      <c r="K35" s="18">
        <v>2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67"/>
      <c r="S35" s="66" t="str">
        <f>B35</f>
        <v>稲敷市</v>
      </c>
      <c r="T35" s="60"/>
    </row>
    <row r="36" spans="1:20" ht="13.5" customHeight="1">
      <c r="A36" s="60"/>
      <c r="B36" s="81" t="s">
        <v>19</v>
      </c>
      <c r="C36" s="64"/>
      <c r="D36" s="18">
        <v>48</v>
      </c>
      <c r="E36" s="18">
        <v>11</v>
      </c>
      <c r="F36" s="18">
        <v>1</v>
      </c>
      <c r="G36" s="18">
        <v>0</v>
      </c>
      <c r="H36" s="18">
        <v>3</v>
      </c>
      <c r="I36" s="18">
        <v>14</v>
      </c>
      <c r="J36" s="18">
        <v>17</v>
      </c>
      <c r="K36" s="18">
        <v>2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67"/>
      <c r="S36" s="80" t="str">
        <f>B36</f>
        <v>かすみがうら市</v>
      </c>
      <c r="T36" s="60"/>
    </row>
    <row r="37" spans="1:20" ht="13.5" customHeight="1">
      <c r="A37" s="60"/>
      <c r="B37" s="76" t="s">
        <v>18</v>
      </c>
      <c r="C37" s="64"/>
      <c r="D37" s="18">
        <v>49</v>
      </c>
      <c r="E37" s="18">
        <v>11</v>
      </c>
      <c r="F37" s="18">
        <v>1</v>
      </c>
      <c r="G37" s="18">
        <v>0</v>
      </c>
      <c r="H37" s="18">
        <v>7</v>
      </c>
      <c r="I37" s="18">
        <v>14</v>
      </c>
      <c r="J37" s="18">
        <v>13</v>
      </c>
      <c r="K37" s="18">
        <v>3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67"/>
      <c r="S37" s="66" t="str">
        <f>B37</f>
        <v>桜川市</v>
      </c>
      <c r="T37" s="60"/>
    </row>
    <row r="38" spans="1:20" s="72" customFormat="1" ht="13.5" customHeight="1">
      <c r="A38" s="73"/>
      <c r="B38" s="76" t="s">
        <v>17</v>
      </c>
      <c r="C38" s="75"/>
      <c r="D38" s="18">
        <v>107</v>
      </c>
      <c r="E38" s="18">
        <v>23</v>
      </c>
      <c r="F38" s="18">
        <v>3</v>
      </c>
      <c r="G38" s="18">
        <v>0</v>
      </c>
      <c r="H38" s="18">
        <v>4</v>
      </c>
      <c r="I38" s="18">
        <v>23</v>
      </c>
      <c r="J38" s="18">
        <v>46</v>
      </c>
      <c r="K38" s="18">
        <v>8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62"/>
      <c r="S38" s="74" t="str">
        <f>B38</f>
        <v>神栖市</v>
      </c>
      <c r="T38" s="73"/>
    </row>
    <row r="39" spans="1:20" s="72" customFormat="1" ht="13.5" customHeight="1">
      <c r="A39" s="73"/>
      <c r="B39" s="76" t="s">
        <v>16</v>
      </c>
      <c r="C39" s="75"/>
      <c r="D39" s="18">
        <v>39</v>
      </c>
      <c r="E39" s="18">
        <v>11</v>
      </c>
      <c r="F39" s="18">
        <v>0</v>
      </c>
      <c r="G39" s="18">
        <v>0</v>
      </c>
      <c r="H39" s="18">
        <v>1</v>
      </c>
      <c r="I39" s="18">
        <v>13</v>
      </c>
      <c r="J39" s="18">
        <v>14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62"/>
      <c r="S39" s="66" t="str">
        <f>B39</f>
        <v>行方市</v>
      </c>
      <c r="T39" s="73"/>
    </row>
    <row r="40" spans="1:20" s="72" customFormat="1" ht="13.5" customHeight="1">
      <c r="A40" s="73"/>
      <c r="B40" s="76" t="s">
        <v>15</v>
      </c>
      <c r="C40" s="75"/>
      <c r="D40" s="18">
        <v>50</v>
      </c>
      <c r="E40" s="18">
        <v>13</v>
      </c>
      <c r="F40" s="18">
        <v>1</v>
      </c>
      <c r="G40" s="18">
        <v>0</v>
      </c>
      <c r="H40" s="18">
        <v>2</v>
      </c>
      <c r="I40" s="18">
        <v>21</v>
      </c>
      <c r="J40" s="18">
        <v>7</v>
      </c>
      <c r="K40" s="18">
        <v>6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62"/>
      <c r="S40" s="74" t="str">
        <f>B40</f>
        <v>鉾田市</v>
      </c>
      <c r="T40" s="73"/>
    </row>
    <row r="41" spans="1:20" ht="13.5" customHeight="1">
      <c r="A41" s="60"/>
      <c r="B41" s="81" t="s">
        <v>14</v>
      </c>
      <c r="C41" s="64"/>
      <c r="D41" s="18">
        <v>44</v>
      </c>
      <c r="E41" s="18">
        <v>9</v>
      </c>
      <c r="F41" s="18">
        <v>0</v>
      </c>
      <c r="G41" s="18">
        <v>0</v>
      </c>
      <c r="H41" s="18">
        <v>0</v>
      </c>
      <c r="I41" s="18">
        <v>18</v>
      </c>
      <c r="J41" s="18">
        <v>15</v>
      </c>
      <c r="K41" s="18">
        <v>2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67"/>
      <c r="S41" s="80" t="str">
        <f>B41</f>
        <v>つくばみらい市</v>
      </c>
      <c r="T41" s="60"/>
    </row>
    <row r="42" spans="1:20" ht="13.5" customHeight="1">
      <c r="A42" s="60"/>
      <c r="B42" s="76" t="s">
        <v>13</v>
      </c>
      <c r="C42" s="64"/>
      <c r="D42" s="18">
        <v>52</v>
      </c>
      <c r="E42" s="18">
        <v>8</v>
      </c>
      <c r="F42" s="18">
        <v>2</v>
      </c>
      <c r="G42" s="18">
        <v>0</v>
      </c>
      <c r="H42" s="18">
        <v>4</v>
      </c>
      <c r="I42" s="18">
        <v>7</v>
      </c>
      <c r="J42" s="18">
        <v>30</v>
      </c>
      <c r="K42" s="18">
        <v>1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67"/>
      <c r="S42" s="66" t="str">
        <f>B42</f>
        <v>小美玉市</v>
      </c>
      <c r="T42" s="60"/>
    </row>
    <row r="43" spans="1:20" s="72" customFormat="1" ht="13.5" customHeight="1">
      <c r="A43" s="73"/>
      <c r="B43" s="76" t="s">
        <v>12</v>
      </c>
      <c r="C43" s="75"/>
      <c r="D43" s="18">
        <v>30</v>
      </c>
      <c r="E43" s="18">
        <v>5</v>
      </c>
      <c r="F43" s="18">
        <v>0</v>
      </c>
      <c r="G43" s="18">
        <v>0</v>
      </c>
      <c r="H43" s="18">
        <v>0</v>
      </c>
      <c r="I43" s="18">
        <v>8</v>
      </c>
      <c r="J43" s="18">
        <v>17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67"/>
      <c r="S43" s="66" t="str">
        <f>B43</f>
        <v>茨城町</v>
      </c>
      <c r="T43" s="73"/>
    </row>
    <row r="44" spans="1:20" ht="13.5" customHeight="1">
      <c r="A44" s="60"/>
      <c r="B44" s="76" t="s">
        <v>11</v>
      </c>
      <c r="C44" s="64"/>
      <c r="D44" s="18">
        <v>20</v>
      </c>
      <c r="E44" s="18">
        <v>4</v>
      </c>
      <c r="F44" s="18">
        <v>1</v>
      </c>
      <c r="G44" s="18">
        <v>1</v>
      </c>
      <c r="H44" s="18">
        <v>4</v>
      </c>
      <c r="I44" s="18">
        <v>7</v>
      </c>
      <c r="J44" s="18">
        <v>3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67"/>
      <c r="S44" s="66" t="str">
        <f>B44</f>
        <v>大洗町</v>
      </c>
      <c r="T44" s="60"/>
    </row>
    <row r="45" spans="1:20" ht="13.5" customHeight="1">
      <c r="A45" s="60"/>
      <c r="B45" s="76" t="s">
        <v>10</v>
      </c>
      <c r="C45" s="64"/>
      <c r="D45" s="18">
        <v>20</v>
      </c>
      <c r="E45" s="18">
        <v>4</v>
      </c>
      <c r="F45" s="18">
        <v>0</v>
      </c>
      <c r="G45" s="18">
        <v>1</v>
      </c>
      <c r="H45" s="18">
        <v>1</v>
      </c>
      <c r="I45" s="18">
        <v>6</v>
      </c>
      <c r="J45" s="18">
        <v>4</v>
      </c>
      <c r="K45" s="18">
        <v>4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67"/>
      <c r="S45" s="66" t="str">
        <f>B45</f>
        <v>城里町</v>
      </c>
      <c r="T45" s="60"/>
    </row>
    <row r="46" spans="1:20" s="72" customFormat="1" ht="13.5" customHeight="1">
      <c r="A46" s="73"/>
      <c r="B46" s="76" t="s">
        <v>9</v>
      </c>
      <c r="C46" s="75"/>
      <c r="D46" s="18">
        <v>41</v>
      </c>
      <c r="E46" s="18">
        <v>3</v>
      </c>
      <c r="F46" s="18">
        <v>2</v>
      </c>
      <c r="G46" s="18">
        <v>0</v>
      </c>
      <c r="H46" s="18">
        <v>0</v>
      </c>
      <c r="I46" s="18">
        <v>6</v>
      </c>
      <c r="J46" s="18">
        <v>26</v>
      </c>
      <c r="K46" s="18">
        <v>4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67"/>
      <c r="S46" s="66" t="str">
        <f>B46</f>
        <v>東海村</v>
      </c>
      <c r="T46" s="73"/>
    </row>
    <row r="47" spans="1:20" ht="13.5" customHeight="1">
      <c r="A47" s="60"/>
      <c r="B47" s="76" t="s">
        <v>8</v>
      </c>
      <c r="C47" s="64"/>
      <c r="D47" s="18">
        <v>18</v>
      </c>
      <c r="E47" s="18">
        <v>4</v>
      </c>
      <c r="F47" s="18">
        <v>4</v>
      </c>
      <c r="G47" s="18">
        <v>2</v>
      </c>
      <c r="H47" s="18">
        <v>2</v>
      </c>
      <c r="I47" s="18">
        <v>0</v>
      </c>
      <c r="J47" s="18">
        <v>3</v>
      </c>
      <c r="K47" s="18">
        <v>3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67"/>
      <c r="S47" s="74" t="str">
        <f>B47</f>
        <v>大子町</v>
      </c>
      <c r="T47" s="60"/>
    </row>
    <row r="48" spans="1:20" s="72" customFormat="1" ht="13.5" customHeight="1">
      <c r="A48" s="73"/>
      <c r="B48" s="76" t="s">
        <v>7</v>
      </c>
      <c r="C48" s="75"/>
      <c r="D48" s="18">
        <v>13</v>
      </c>
      <c r="E48" s="18">
        <v>2</v>
      </c>
      <c r="F48" s="18">
        <v>0</v>
      </c>
      <c r="G48" s="18">
        <v>0</v>
      </c>
      <c r="H48" s="18">
        <v>0</v>
      </c>
      <c r="I48" s="18">
        <v>0</v>
      </c>
      <c r="J48" s="18">
        <v>11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67"/>
      <c r="S48" s="66" t="str">
        <f>B48</f>
        <v>美浦村</v>
      </c>
      <c r="T48" s="73"/>
    </row>
    <row r="49" spans="1:20" ht="13.5" customHeight="1">
      <c r="A49" s="60"/>
      <c r="B49" s="76" t="s">
        <v>6</v>
      </c>
      <c r="C49" s="64"/>
      <c r="D49" s="18">
        <v>48</v>
      </c>
      <c r="E49" s="18">
        <v>10</v>
      </c>
      <c r="F49" s="18">
        <v>0</v>
      </c>
      <c r="G49" s="18">
        <v>1</v>
      </c>
      <c r="H49" s="18">
        <v>2</v>
      </c>
      <c r="I49" s="18">
        <v>7</v>
      </c>
      <c r="J49" s="18">
        <v>21</v>
      </c>
      <c r="K49" s="18">
        <v>7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67"/>
      <c r="S49" s="66" t="str">
        <f>B49</f>
        <v>阿見町</v>
      </c>
      <c r="T49" s="60"/>
    </row>
    <row r="50" spans="1:20" ht="13.5" customHeight="1">
      <c r="A50" s="60"/>
      <c r="B50" s="76" t="s">
        <v>5</v>
      </c>
      <c r="C50" s="64"/>
      <c r="D50" s="18">
        <v>8</v>
      </c>
      <c r="E50" s="18">
        <v>2</v>
      </c>
      <c r="F50" s="18">
        <v>0</v>
      </c>
      <c r="G50" s="18">
        <v>0</v>
      </c>
      <c r="H50" s="18">
        <v>0</v>
      </c>
      <c r="I50" s="18">
        <v>0</v>
      </c>
      <c r="J50" s="18">
        <v>6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67"/>
      <c r="S50" s="66" t="str">
        <f>B50</f>
        <v>河内町</v>
      </c>
      <c r="T50" s="60"/>
    </row>
    <row r="51" spans="1:20" ht="13.5" customHeight="1">
      <c r="A51" s="60"/>
      <c r="B51" s="76" t="s">
        <v>4</v>
      </c>
      <c r="C51" s="64"/>
      <c r="D51" s="18">
        <v>26</v>
      </c>
      <c r="E51" s="18">
        <v>7</v>
      </c>
      <c r="F51" s="18">
        <v>0</v>
      </c>
      <c r="G51" s="18">
        <v>0</v>
      </c>
      <c r="H51" s="18">
        <v>0</v>
      </c>
      <c r="I51" s="18">
        <v>4</v>
      </c>
      <c r="J51" s="18">
        <v>14</v>
      </c>
      <c r="K51" s="18">
        <v>1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67"/>
      <c r="S51" s="66" t="str">
        <f>B51</f>
        <v>八千代町</v>
      </c>
      <c r="T51" s="60"/>
    </row>
    <row r="52" spans="1:20" ht="13.5" customHeight="1">
      <c r="A52" s="60"/>
      <c r="B52" s="76" t="s">
        <v>3</v>
      </c>
      <c r="C52" s="64"/>
      <c r="D52" s="18">
        <v>11</v>
      </c>
      <c r="E52" s="18">
        <v>5</v>
      </c>
      <c r="F52" s="18">
        <v>0</v>
      </c>
      <c r="G52" s="18">
        <v>0</v>
      </c>
      <c r="H52" s="18">
        <v>2</v>
      </c>
      <c r="I52" s="18">
        <v>2</v>
      </c>
      <c r="J52" s="18">
        <v>2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67"/>
      <c r="S52" s="66" t="str">
        <f>B52</f>
        <v>五霞町</v>
      </c>
      <c r="T52" s="60"/>
    </row>
    <row r="53" spans="1:20" ht="13.5" customHeight="1">
      <c r="A53" s="60"/>
      <c r="B53" s="76" t="s">
        <v>2</v>
      </c>
      <c r="C53" s="79"/>
      <c r="D53" s="18">
        <v>26</v>
      </c>
      <c r="E53" s="18">
        <v>7</v>
      </c>
      <c r="F53" s="18">
        <v>0</v>
      </c>
      <c r="G53" s="18">
        <v>0</v>
      </c>
      <c r="H53" s="18">
        <v>0</v>
      </c>
      <c r="I53" s="18">
        <v>2</v>
      </c>
      <c r="J53" s="18">
        <v>14</v>
      </c>
      <c r="K53" s="18">
        <v>3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67"/>
      <c r="S53" s="78" t="str">
        <f>B53</f>
        <v>境町</v>
      </c>
      <c r="T53" s="77"/>
    </row>
    <row r="54" spans="1:20" s="72" customFormat="1" ht="13.5" customHeight="1">
      <c r="A54" s="73"/>
      <c r="B54" s="76" t="s">
        <v>1</v>
      </c>
      <c r="C54" s="75"/>
      <c r="D54" s="18">
        <v>12</v>
      </c>
      <c r="E54" s="18">
        <v>2</v>
      </c>
      <c r="F54" s="18">
        <v>0</v>
      </c>
      <c r="G54" s="18">
        <v>0</v>
      </c>
      <c r="H54" s="18">
        <v>0</v>
      </c>
      <c r="I54" s="18">
        <v>0</v>
      </c>
      <c r="J54" s="18">
        <v>10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62"/>
      <c r="S54" s="74" t="str">
        <f>B54</f>
        <v>利根町</v>
      </c>
      <c r="T54" s="73"/>
    </row>
    <row r="55" spans="1:20" ht="13.5" customHeight="1">
      <c r="A55" s="60"/>
      <c r="B55" s="71"/>
      <c r="C55" s="64"/>
      <c r="D55" s="70"/>
      <c r="E55" s="69"/>
      <c r="F55" s="69"/>
      <c r="G55" s="69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7"/>
      <c r="S55" s="66"/>
      <c r="T55" s="60"/>
    </row>
    <row r="56" spans="1:20" ht="13.5" customHeight="1">
      <c r="A56" s="60"/>
      <c r="B56" s="65" t="s">
        <v>0</v>
      </c>
      <c r="C56" s="64"/>
      <c r="D56" s="63">
        <v>12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12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2"/>
      <c r="S56" s="61" t="str">
        <f>B56</f>
        <v>国 立 (参考)</v>
      </c>
      <c r="T56" s="60"/>
    </row>
    <row r="57" spans="1:20" ht="13.5" customHeight="1">
      <c r="A57" s="55"/>
      <c r="B57" s="55"/>
      <c r="C57" s="59"/>
      <c r="D57" s="5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7"/>
      <c r="S57" s="56"/>
      <c r="T57" s="55"/>
    </row>
    <row r="58" ht="3" customHeight="1"/>
  </sheetData>
  <sheetProtection/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115" zoomScaleNormal="115" zoomScaleSheetLayoutView="100" zoomScalePageLayoutView="0" workbookViewId="0" topLeftCell="A1">
      <pane xSplit="3" ySplit="4" topLeftCell="D5" activePane="bottomRight" state="frozen"/>
      <selection pane="topLeft" activeCell="BP17" sqref="BP17"/>
      <selection pane="topRight" activeCell="BP17" sqref="BP17"/>
      <selection pane="bottomLeft" activeCell="BP17" sqref="BP17"/>
      <selection pane="bottomRight" activeCell="A1" sqref="A1"/>
    </sheetView>
  </sheetViews>
  <sheetFormatPr defaultColWidth="9.140625" defaultRowHeight="15"/>
  <cols>
    <col min="1" max="1" width="0.71875" style="53" customWidth="1"/>
    <col min="2" max="2" width="10.140625" style="54" customWidth="1"/>
    <col min="3" max="3" width="0.71875" style="53" customWidth="1"/>
    <col min="4" max="8" width="9.57421875" style="2" customWidth="1"/>
    <col min="9" max="9" width="9.7109375" style="2" customWidth="1"/>
    <col min="10" max="10" width="9.57421875" style="2" customWidth="1"/>
    <col min="11" max="11" width="7.421875" style="53" bestFit="1" customWidth="1"/>
    <col min="12" max="16384" width="9.00390625" style="53" customWidth="1"/>
  </cols>
  <sheetData>
    <row r="1" spans="1:10" s="97" customFormat="1" ht="15">
      <c r="A1" s="53"/>
      <c r="B1" s="97" t="s">
        <v>85</v>
      </c>
      <c r="D1" s="52"/>
      <c r="E1" s="52"/>
      <c r="F1" s="52"/>
      <c r="G1" s="52"/>
      <c r="H1" s="52"/>
      <c r="I1" s="52"/>
      <c r="J1" s="52"/>
    </row>
    <row r="2" ht="4.5" customHeight="1"/>
    <row r="3" spans="1:10" ht="19.5" customHeight="1">
      <c r="A3" s="112"/>
      <c r="B3" s="111" t="s">
        <v>75</v>
      </c>
      <c r="C3" s="110"/>
      <c r="D3" s="104" t="s">
        <v>57</v>
      </c>
      <c r="E3" s="109" t="s">
        <v>84</v>
      </c>
      <c r="F3" s="108"/>
      <c r="G3" s="108" t="s">
        <v>83</v>
      </c>
      <c r="H3" s="108"/>
      <c r="I3" s="108" t="s">
        <v>82</v>
      </c>
      <c r="J3" s="107"/>
    </row>
    <row r="4" spans="1:10" s="89" customFormat="1" ht="19.5" customHeight="1">
      <c r="A4" s="55"/>
      <c r="B4" s="106"/>
      <c r="C4" s="105"/>
      <c r="D4" s="104"/>
      <c r="E4" s="37" t="s">
        <v>81</v>
      </c>
      <c r="F4" s="37" t="s">
        <v>80</v>
      </c>
      <c r="G4" s="37" t="s">
        <v>81</v>
      </c>
      <c r="H4" s="37" t="s">
        <v>80</v>
      </c>
      <c r="I4" s="37" t="s">
        <v>81</v>
      </c>
      <c r="J4" s="103" t="s">
        <v>80</v>
      </c>
    </row>
    <row r="5" spans="2:10" s="60" customFormat="1" ht="13.5" customHeight="1">
      <c r="B5" s="83"/>
      <c r="C5" s="64"/>
      <c r="D5" s="88"/>
      <c r="E5" s="88"/>
      <c r="F5" s="88"/>
      <c r="G5" s="88"/>
      <c r="H5" s="88"/>
      <c r="I5" s="88"/>
      <c r="J5" s="88"/>
    </row>
    <row r="6" spans="2:10" s="72" customFormat="1" ht="13.5" customHeight="1">
      <c r="B6" s="87" t="s">
        <v>79</v>
      </c>
      <c r="C6" s="86"/>
      <c r="D6" s="14">
        <v>80334</v>
      </c>
      <c r="E6" s="14">
        <v>13424</v>
      </c>
      <c r="F6" s="14">
        <v>12778</v>
      </c>
      <c r="G6" s="14">
        <v>13660</v>
      </c>
      <c r="H6" s="14">
        <v>13065</v>
      </c>
      <c r="I6" s="14">
        <v>13962</v>
      </c>
      <c r="J6" s="14">
        <v>13445</v>
      </c>
    </row>
    <row r="7" spans="2:10" ht="13.5" customHeight="1">
      <c r="B7" s="76"/>
      <c r="C7" s="86"/>
      <c r="D7" s="13"/>
      <c r="E7" s="13"/>
      <c r="F7" s="13"/>
      <c r="G7" s="13"/>
      <c r="H7" s="13"/>
      <c r="I7" s="13"/>
      <c r="J7" s="13"/>
    </row>
    <row r="8" spans="2:10" s="72" customFormat="1" ht="13.5" customHeight="1">
      <c r="B8" s="65" t="s">
        <v>47</v>
      </c>
      <c r="C8" s="75"/>
      <c r="D8" s="100">
        <f>SUM(D12:D55)</f>
        <v>78426</v>
      </c>
      <c r="E8" s="100">
        <f>SUM(E12:E55)</f>
        <v>13062</v>
      </c>
      <c r="F8" s="100">
        <f>SUM(F12:F55)</f>
        <v>12450</v>
      </c>
      <c r="G8" s="100">
        <f>SUM(G12:G55)</f>
        <v>13425</v>
      </c>
      <c r="H8" s="100">
        <f>SUM(H12:H55)</f>
        <v>12782</v>
      </c>
      <c r="I8" s="100">
        <f>SUM(I12:I55)</f>
        <v>13656</v>
      </c>
      <c r="J8" s="100">
        <f>SUM(J12:J55)</f>
        <v>13051</v>
      </c>
    </row>
    <row r="9" spans="2:11" s="72" customFormat="1" ht="13.5" customHeight="1">
      <c r="B9" s="65" t="s">
        <v>46</v>
      </c>
      <c r="C9" s="75"/>
      <c r="D9" s="100">
        <v>74653</v>
      </c>
      <c r="E9" s="100">
        <v>12460</v>
      </c>
      <c r="F9" s="100">
        <v>11837</v>
      </c>
      <c r="G9" s="100">
        <v>12785</v>
      </c>
      <c r="H9" s="100">
        <v>12134</v>
      </c>
      <c r="I9" s="100">
        <v>13034</v>
      </c>
      <c r="J9" s="100">
        <v>12403</v>
      </c>
      <c r="K9" s="102"/>
    </row>
    <row r="10" spans="2:11" s="72" customFormat="1" ht="13.5" customHeight="1">
      <c r="B10" s="65" t="s">
        <v>45</v>
      </c>
      <c r="C10" s="75"/>
      <c r="D10" s="100">
        <v>3773</v>
      </c>
      <c r="E10" s="100">
        <v>602</v>
      </c>
      <c r="F10" s="100">
        <v>613</v>
      </c>
      <c r="G10" s="100">
        <v>640</v>
      </c>
      <c r="H10" s="100">
        <v>648</v>
      </c>
      <c r="I10" s="100">
        <v>622</v>
      </c>
      <c r="J10" s="100">
        <v>648</v>
      </c>
      <c r="K10" s="102"/>
    </row>
    <row r="11" spans="2:10" ht="13.5" customHeight="1">
      <c r="B11" s="76"/>
      <c r="C11" s="86"/>
      <c r="D11" s="13"/>
      <c r="E11" s="13"/>
      <c r="F11" s="13"/>
      <c r="G11" s="13"/>
      <c r="H11" s="13"/>
      <c r="I11" s="13"/>
      <c r="J11" s="13"/>
    </row>
    <row r="12" spans="2:10" ht="13.5" customHeight="1">
      <c r="B12" s="76" t="s">
        <v>44</v>
      </c>
      <c r="C12" s="86"/>
      <c r="D12" s="18">
        <v>7243</v>
      </c>
      <c r="E12" s="18">
        <v>1240</v>
      </c>
      <c r="F12" s="18">
        <v>1171</v>
      </c>
      <c r="G12" s="18">
        <v>1261</v>
      </c>
      <c r="H12" s="18">
        <v>1120</v>
      </c>
      <c r="I12" s="18">
        <v>1256</v>
      </c>
      <c r="J12" s="18">
        <v>1195</v>
      </c>
    </row>
    <row r="13" spans="2:10" ht="13.5" customHeight="1">
      <c r="B13" s="76" t="s">
        <v>43</v>
      </c>
      <c r="C13" s="86"/>
      <c r="D13" s="18">
        <v>5190</v>
      </c>
      <c r="E13" s="18">
        <v>813</v>
      </c>
      <c r="F13" s="18">
        <v>821</v>
      </c>
      <c r="G13" s="18">
        <v>855</v>
      </c>
      <c r="H13" s="18">
        <v>828</v>
      </c>
      <c r="I13" s="18">
        <v>920</v>
      </c>
      <c r="J13" s="18">
        <v>953</v>
      </c>
    </row>
    <row r="14" spans="2:10" ht="13.5" customHeight="1">
      <c r="B14" s="76" t="s">
        <v>42</v>
      </c>
      <c r="C14" s="86"/>
      <c r="D14" s="18">
        <v>3863</v>
      </c>
      <c r="E14" s="18">
        <v>644</v>
      </c>
      <c r="F14" s="18">
        <v>623</v>
      </c>
      <c r="G14" s="18">
        <v>705</v>
      </c>
      <c r="H14" s="18">
        <v>593</v>
      </c>
      <c r="I14" s="18">
        <v>670</v>
      </c>
      <c r="J14" s="18">
        <v>628</v>
      </c>
    </row>
    <row r="15" spans="2:10" ht="13.5" customHeight="1">
      <c r="B15" s="76" t="s">
        <v>41</v>
      </c>
      <c r="C15" s="86"/>
      <c r="D15" s="18">
        <v>3585</v>
      </c>
      <c r="E15" s="18">
        <v>612</v>
      </c>
      <c r="F15" s="18">
        <v>603</v>
      </c>
      <c r="G15" s="18">
        <v>632</v>
      </c>
      <c r="H15" s="18">
        <v>570</v>
      </c>
      <c r="I15" s="18">
        <v>613</v>
      </c>
      <c r="J15" s="18">
        <v>555</v>
      </c>
    </row>
    <row r="16" spans="2:10" ht="13.5" customHeight="1">
      <c r="B16" s="76" t="s">
        <v>40</v>
      </c>
      <c r="C16" s="86"/>
      <c r="D16" s="18">
        <v>2014</v>
      </c>
      <c r="E16" s="18">
        <v>330</v>
      </c>
      <c r="F16" s="18">
        <v>321</v>
      </c>
      <c r="G16" s="18">
        <v>342</v>
      </c>
      <c r="H16" s="18">
        <v>311</v>
      </c>
      <c r="I16" s="18">
        <v>362</v>
      </c>
      <c r="J16" s="18">
        <v>348</v>
      </c>
    </row>
    <row r="17" spans="2:10" ht="13.5" customHeight="1">
      <c r="B17" s="76" t="s">
        <v>39</v>
      </c>
      <c r="C17" s="86"/>
      <c r="D17" s="18">
        <v>1348</v>
      </c>
      <c r="E17" s="18">
        <v>232</v>
      </c>
      <c r="F17" s="18">
        <v>223</v>
      </c>
      <c r="G17" s="18">
        <v>210</v>
      </c>
      <c r="H17" s="18">
        <v>234</v>
      </c>
      <c r="I17" s="18">
        <v>240</v>
      </c>
      <c r="J17" s="18">
        <v>209</v>
      </c>
    </row>
    <row r="18" spans="2:10" ht="13.5" customHeight="1">
      <c r="B18" s="76" t="s">
        <v>38</v>
      </c>
      <c r="C18" s="86"/>
      <c r="D18" s="18">
        <v>2072</v>
      </c>
      <c r="E18" s="18">
        <v>349</v>
      </c>
      <c r="F18" s="18">
        <v>348</v>
      </c>
      <c r="G18" s="18">
        <v>349</v>
      </c>
      <c r="H18" s="18">
        <v>314</v>
      </c>
      <c r="I18" s="18">
        <v>354</v>
      </c>
      <c r="J18" s="18">
        <v>358</v>
      </c>
    </row>
    <row r="19" spans="2:10" ht="13.5" customHeight="1">
      <c r="B19" s="76" t="s">
        <v>37</v>
      </c>
      <c r="C19" s="86"/>
      <c r="D19" s="18">
        <v>1209</v>
      </c>
      <c r="E19" s="18">
        <v>200</v>
      </c>
      <c r="F19" s="18">
        <v>190</v>
      </c>
      <c r="G19" s="18">
        <v>215</v>
      </c>
      <c r="H19" s="18">
        <v>210</v>
      </c>
      <c r="I19" s="18">
        <v>195</v>
      </c>
      <c r="J19" s="18">
        <v>199</v>
      </c>
    </row>
    <row r="20" spans="2:10" ht="13.5" customHeight="1">
      <c r="B20" s="76" t="s">
        <v>36</v>
      </c>
      <c r="C20" s="86"/>
      <c r="D20" s="18">
        <v>1739</v>
      </c>
      <c r="E20" s="18">
        <v>309</v>
      </c>
      <c r="F20" s="18">
        <v>286</v>
      </c>
      <c r="G20" s="18">
        <v>268</v>
      </c>
      <c r="H20" s="18">
        <v>281</v>
      </c>
      <c r="I20" s="18">
        <v>321</v>
      </c>
      <c r="J20" s="18">
        <v>274</v>
      </c>
    </row>
    <row r="21" spans="2:10" ht="13.5" customHeight="1">
      <c r="B21" s="76" t="s">
        <v>35</v>
      </c>
      <c r="C21" s="86"/>
      <c r="D21" s="18">
        <v>1197</v>
      </c>
      <c r="E21" s="18">
        <v>173</v>
      </c>
      <c r="F21" s="18">
        <v>186</v>
      </c>
      <c r="G21" s="18">
        <v>215</v>
      </c>
      <c r="H21" s="18">
        <v>179</v>
      </c>
      <c r="I21" s="18">
        <v>234</v>
      </c>
      <c r="J21" s="18">
        <v>210</v>
      </c>
    </row>
    <row r="22" spans="2:10" ht="13.5" customHeight="1">
      <c r="B22" s="76" t="s">
        <v>34</v>
      </c>
      <c r="C22" s="86"/>
      <c r="D22" s="18">
        <v>733</v>
      </c>
      <c r="E22" s="18">
        <v>117</v>
      </c>
      <c r="F22" s="18">
        <v>119</v>
      </c>
      <c r="G22" s="18">
        <v>121</v>
      </c>
      <c r="H22" s="18">
        <v>92</v>
      </c>
      <c r="I22" s="18">
        <v>152</v>
      </c>
      <c r="J22" s="18">
        <v>132</v>
      </c>
    </row>
    <row r="23" spans="2:10" ht="13.5" customHeight="1">
      <c r="B23" s="76" t="s">
        <v>33</v>
      </c>
      <c r="C23" s="86"/>
      <c r="D23" s="18">
        <v>1115</v>
      </c>
      <c r="E23" s="18">
        <v>177</v>
      </c>
      <c r="F23" s="18">
        <v>182</v>
      </c>
      <c r="G23" s="18">
        <v>209</v>
      </c>
      <c r="H23" s="18">
        <v>174</v>
      </c>
      <c r="I23" s="18">
        <v>188</v>
      </c>
      <c r="J23" s="18">
        <v>185</v>
      </c>
    </row>
    <row r="24" spans="2:10" ht="13.5" customHeight="1">
      <c r="B24" s="76" t="s">
        <v>32</v>
      </c>
      <c r="C24" s="86"/>
      <c r="D24" s="18">
        <v>1956</v>
      </c>
      <c r="E24" s="18">
        <v>310</v>
      </c>
      <c r="F24" s="18">
        <v>294</v>
      </c>
      <c r="G24" s="18">
        <v>351</v>
      </c>
      <c r="H24" s="18">
        <v>315</v>
      </c>
      <c r="I24" s="18">
        <v>348</v>
      </c>
      <c r="J24" s="18">
        <v>338</v>
      </c>
    </row>
    <row r="25" spans="2:10" ht="13.5" customHeight="1">
      <c r="B25" s="76" t="s">
        <v>31</v>
      </c>
      <c r="C25" s="86"/>
      <c r="D25" s="18">
        <v>3330</v>
      </c>
      <c r="E25" s="18">
        <v>550</v>
      </c>
      <c r="F25" s="18">
        <v>515</v>
      </c>
      <c r="G25" s="18">
        <v>599</v>
      </c>
      <c r="H25" s="18">
        <v>539</v>
      </c>
      <c r="I25" s="18">
        <v>579</v>
      </c>
      <c r="J25" s="18">
        <v>548</v>
      </c>
    </row>
    <row r="26" spans="2:10" ht="13.5" customHeight="1">
      <c r="B26" s="76" t="s">
        <v>30</v>
      </c>
      <c r="C26" s="86"/>
      <c r="D26" s="18">
        <v>2308</v>
      </c>
      <c r="E26" s="18">
        <v>375</v>
      </c>
      <c r="F26" s="18">
        <v>389</v>
      </c>
      <c r="G26" s="18">
        <v>413</v>
      </c>
      <c r="H26" s="18">
        <v>385</v>
      </c>
      <c r="I26" s="18">
        <v>400</v>
      </c>
      <c r="J26" s="18">
        <v>346</v>
      </c>
    </row>
    <row r="27" spans="2:10" ht="13.5" customHeight="1">
      <c r="B27" s="76" t="s">
        <v>29</v>
      </c>
      <c r="C27" s="86"/>
      <c r="D27" s="18">
        <v>6165</v>
      </c>
      <c r="E27" s="18">
        <v>1082</v>
      </c>
      <c r="F27" s="18">
        <v>917</v>
      </c>
      <c r="G27" s="18">
        <v>1050</v>
      </c>
      <c r="H27" s="18">
        <v>1018</v>
      </c>
      <c r="I27" s="18">
        <v>1110</v>
      </c>
      <c r="J27" s="18">
        <v>988</v>
      </c>
    </row>
    <row r="28" spans="2:10" ht="13.5" customHeight="1">
      <c r="B28" s="76" t="s">
        <v>28</v>
      </c>
      <c r="C28" s="86"/>
      <c r="D28" s="18">
        <v>4356</v>
      </c>
      <c r="E28" s="18">
        <v>680</v>
      </c>
      <c r="F28" s="18">
        <v>707</v>
      </c>
      <c r="G28" s="18">
        <v>741</v>
      </c>
      <c r="H28" s="18">
        <v>787</v>
      </c>
      <c r="I28" s="18">
        <v>721</v>
      </c>
      <c r="J28" s="18">
        <v>720</v>
      </c>
    </row>
    <row r="29" spans="2:10" ht="13.5" customHeight="1">
      <c r="B29" s="76" t="s">
        <v>27</v>
      </c>
      <c r="C29" s="86"/>
      <c r="D29" s="18">
        <v>2030</v>
      </c>
      <c r="E29" s="18">
        <v>337</v>
      </c>
      <c r="F29" s="18">
        <v>298</v>
      </c>
      <c r="G29" s="18">
        <v>365</v>
      </c>
      <c r="H29" s="18">
        <v>346</v>
      </c>
      <c r="I29" s="18">
        <v>332</v>
      </c>
      <c r="J29" s="18">
        <v>352</v>
      </c>
    </row>
    <row r="30" spans="2:10" ht="13.5" customHeight="1">
      <c r="B30" s="76" t="s">
        <v>26</v>
      </c>
      <c r="C30" s="86"/>
      <c r="D30" s="18">
        <v>713</v>
      </c>
      <c r="E30" s="18">
        <v>135</v>
      </c>
      <c r="F30" s="18">
        <v>102</v>
      </c>
      <c r="G30" s="18">
        <v>129</v>
      </c>
      <c r="H30" s="18">
        <v>117</v>
      </c>
      <c r="I30" s="18">
        <v>104</v>
      </c>
      <c r="J30" s="18">
        <v>126</v>
      </c>
    </row>
    <row r="31" spans="2:10" ht="13.5" customHeight="1">
      <c r="B31" s="76" t="s">
        <v>25</v>
      </c>
      <c r="C31" s="86"/>
      <c r="D31" s="18">
        <v>1923</v>
      </c>
      <c r="E31" s="18">
        <v>336</v>
      </c>
      <c r="F31" s="18">
        <v>311</v>
      </c>
      <c r="G31" s="18">
        <v>307</v>
      </c>
      <c r="H31" s="18">
        <v>332</v>
      </c>
      <c r="I31" s="18">
        <v>313</v>
      </c>
      <c r="J31" s="18">
        <v>324</v>
      </c>
    </row>
    <row r="32" spans="2:10" ht="13.5" customHeight="1">
      <c r="B32" s="76" t="s">
        <v>24</v>
      </c>
      <c r="C32" s="86"/>
      <c r="D32" s="18">
        <v>1071</v>
      </c>
      <c r="E32" s="18">
        <v>189</v>
      </c>
      <c r="F32" s="18">
        <v>173</v>
      </c>
      <c r="G32" s="18">
        <v>168</v>
      </c>
      <c r="H32" s="18">
        <v>203</v>
      </c>
      <c r="I32" s="18">
        <v>178</v>
      </c>
      <c r="J32" s="18">
        <v>160</v>
      </c>
    </row>
    <row r="33" spans="2:10" ht="13.5" customHeight="1">
      <c r="B33" s="76" t="s">
        <v>23</v>
      </c>
      <c r="C33" s="86"/>
      <c r="D33" s="18">
        <v>1445</v>
      </c>
      <c r="E33" s="18">
        <v>259</v>
      </c>
      <c r="F33" s="18">
        <v>227</v>
      </c>
      <c r="G33" s="18">
        <v>257</v>
      </c>
      <c r="H33" s="18">
        <v>233</v>
      </c>
      <c r="I33" s="18">
        <v>241</v>
      </c>
      <c r="J33" s="18">
        <v>228</v>
      </c>
    </row>
    <row r="34" spans="2:10" ht="13.5" customHeight="1">
      <c r="B34" s="76" t="s">
        <v>22</v>
      </c>
      <c r="C34" s="86"/>
      <c r="D34" s="18">
        <v>2794</v>
      </c>
      <c r="E34" s="18">
        <v>456</v>
      </c>
      <c r="F34" s="18">
        <v>418</v>
      </c>
      <c r="G34" s="18">
        <v>492</v>
      </c>
      <c r="H34" s="18">
        <v>436</v>
      </c>
      <c r="I34" s="18">
        <v>507</v>
      </c>
      <c r="J34" s="18">
        <v>485</v>
      </c>
    </row>
    <row r="35" spans="2:10" ht="13.5" customHeight="1">
      <c r="B35" s="76" t="s">
        <v>21</v>
      </c>
      <c r="C35" s="86"/>
      <c r="D35" s="18">
        <v>1513</v>
      </c>
      <c r="E35" s="18">
        <v>222</v>
      </c>
      <c r="F35" s="18">
        <v>235</v>
      </c>
      <c r="G35" s="18">
        <v>274</v>
      </c>
      <c r="H35" s="18">
        <v>240</v>
      </c>
      <c r="I35" s="18">
        <v>253</v>
      </c>
      <c r="J35" s="18">
        <v>289</v>
      </c>
    </row>
    <row r="36" spans="2:10" ht="13.5" customHeight="1">
      <c r="B36" s="76" t="s">
        <v>20</v>
      </c>
      <c r="C36" s="86"/>
      <c r="D36" s="18">
        <v>951</v>
      </c>
      <c r="E36" s="18">
        <v>168</v>
      </c>
      <c r="F36" s="18">
        <v>160</v>
      </c>
      <c r="G36" s="18">
        <v>140</v>
      </c>
      <c r="H36" s="18">
        <v>169</v>
      </c>
      <c r="I36" s="18">
        <v>149</v>
      </c>
      <c r="J36" s="18">
        <v>165</v>
      </c>
    </row>
    <row r="37" spans="2:10" ht="13.5" customHeight="1">
      <c r="B37" s="81" t="s">
        <v>19</v>
      </c>
      <c r="C37" s="86"/>
      <c r="D37" s="18">
        <v>1167</v>
      </c>
      <c r="E37" s="18">
        <v>198</v>
      </c>
      <c r="F37" s="18">
        <v>194</v>
      </c>
      <c r="G37" s="18">
        <v>195</v>
      </c>
      <c r="H37" s="18">
        <v>221</v>
      </c>
      <c r="I37" s="18">
        <v>186</v>
      </c>
      <c r="J37" s="18">
        <v>173</v>
      </c>
    </row>
    <row r="38" spans="2:10" ht="13.5" customHeight="1">
      <c r="B38" s="76" t="s">
        <v>18</v>
      </c>
      <c r="C38" s="86"/>
      <c r="D38" s="18">
        <v>1133</v>
      </c>
      <c r="E38" s="18">
        <v>198</v>
      </c>
      <c r="F38" s="18">
        <v>188</v>
      </c>
      <c r="G38" s="18">
        <v>191</v>
      </c>
      <c r="H38" s="18">
        <v>179</v>
      </c>
      <c r="I38" s="18">
        <v>198</v>
      </c>
      <c r="J38" s="18">
        <v>179</v>
      </c>
    </row>
    <row r="39" spans="2:10" s="72" customFormat="1" ht="13.5" customHeight="1">
      <c r="B39" s="76" t="s">
        <v>17</v>
      </c>
      <c r="C39" s="75"/>
      <c r="D39" s="18">
        <v>2707</v>
      </c>
      <c r="E39" s="18">
        <v>475</v>
      </c>
      <c r="F39" s="18">
        <v>441</v>
      </c>
      <c r="G39" s="18">
        <v>432</v>
      </c>
      <c r="H39" s="18">
        <v>435</v>
      </c>
      <c r="I39" s="18">
        <v>485</v>
      </c>
      <c r="J39" s="18">
        <v>439</v>
      </c>
    </row>
    <row r="40" spans="2:10" ht="13.5" customHeight="1">
      <c r="B40" s="76" t="s">
        <v>16</v>
      </c>
      <c r="C40" s="86"/>
      <c r="D40" s="18">
        <v>903</v>
      </c>
      <c r="E40" s="18">
        <v>151</v>
      </c>
      <c r="F40" s="18">
        <v>146</v>
      </c>
      <c r="G40" s="18">
        <v>128</v>
      </c>
      <c r="H40" s="18">
        <v>156</v>
      </c>
      <c r="I40" s="18">
        <v>154</v>
      </c>
      <c r="J40" s="18">
        <v>168</v>
      </c>
    </row>
    <row r="41" spans="2:10" s="72" customFormat="1" ht="13.5" customHeight="1">
      <c r="B41" s="76" t="s">
        <v>15</v>
      </c>
      <c r="C41" s="75"/>
      <c r="D41" s="18">
        <v>1161</v>
      </c>
      <c r="E41" s="18">
        <v>172</v>
      </c>
      <c r="F41" s="18">
        <v>194</v>
      </c>
      <c r="G41" s="18">
        <v>204</v>
      </c>
      <c r="H41" s="18">
        <v>192</v>
      </c>
      <c r="I41" s="18">
        <v>209</v>
      </c>
      <c r="J41" s="18">
        <v>190</v>
      </c>
    </row>
    <row r="42" spans="2:10" ht="13.5" customHeight="1">
      <c r="B42" s="81" t="s">
        <v>14</v>
      </c>
      <c r="C42" s="86"/>
      <c r="D42" s="18">
        <v>1097</v>
      </c>
      <c r="E42" s="18">
        <v>195</v>
      </c>
      <c r="F42" s="18">
        <v>176</v>
      </c>
      <c r="G42" s="18">
        <v>198</v>
      </c>
      <c r="H42" s="18">
        <v>175</v>
      </c>
      <c r="I42" s="18">
        <v>167</v>
      </c>
      <c r="J42" s="18">
        <v>186</v>
      </c>
    </row>
    <row r="43" spans="2:10" ht="13.5" customHeight="1">
      <c r="B43" s="76" t="s">
        <v>13</v>
      </c>
      <c r="C43" s="86"/>
      <c r="D43" s="18">
        <v>1389</v>
      </c>
      <c r="E43" s="18">
        <v>217</v>
      </c>
      <c r="F43" s="18">
        <v>233</v>
      </c>
      <c r="G43" s="18">
        <v>253</v>
      </c>
      <c r="H43" s="18">
        <v>233</v>
      </c>
      <c r="I43" s="18">
        <v>226</v>
      </c>
      <c r="J43" s="18">
        <v>227</v>
      </c>
    </row>
    <row r="44" spans="2:10" s="72" customFormat="1" ht="13.5" customHeight="1">
      <c r="B44" s="76" t="s">
        <v>12</v>
      </c>
      <c r="C44" s="75"/>
      <c r="D44" s="18">
        <v>816</v>
      </c>
      <c r="E44" s="18">
        <v>126</v>
      </c>
      <c r="F44" s="18">
        <v>121</v>
      </c>
      <c r="G44" s="18">
        <v>137</v>
      </c>
      <c r="H44" s="18">
        <v>137</v>
      </c>
      <c r="I44" s="18">
        <v>159</v>
      </c>
      <c r="J44" s="18">
        <v>136</v>
      </c>
    </row>
    <row r="45" spans="2:10" ht="13.5" customHeight="1">
      <c r="B45" s="76" t="s">
        <v>11</v>
      </c>
      <c r="C45" s="86"/>
      <c r="D45" s="18">
        <v>437</v>
      </c>
      <c r="E45" s="18">
        <v>81</v>
      </c>
      <c r="F45" s="18">
        <v>63</v>
      </c>
      <c r="G45" s="18">
        <v>79</v>
      </c>
      <c r="H45" s="18">
        <v>72</v>
      </c>
      <c r="I45" s="18">
        <v>71</v>
      </c>
      <c r="J45" s="18">
        <v>71</v>
      </c>
    </row>
    <row r="46" spans="2:10" ht="13.5" customHeight="1">
      <c r="B46" s="76" t="s">
        <v>10</v>
      </c>
      <c r="C46" s="86"/>
      <c r="D46" s="18">
        <v>504</v>
      </c>
      <c r="E46" s="18">
        <v>80</v>
      </c>
      <c r="F46" s="18">
        <v>62</v>
      </c>
      <c r="G46" s="18">
        <v>69</v>
      </c>
      <c r="H46" s="18">
        <v>87</v>
      </c>
      <c r="I46" s="18">
        <v>102</v>
      </c>
      <c r="J46" s="18">
        <v>104</v>
      </c>
    </row>
    <row r="47" spans="2:10" s="72" customFormat="1" ht="13.5" customHeight="1">
      <c r="B47" s="76" t="s">
        <v>9</v>
      </c>
      <c r="C47" s="75"/>
      <c r="D47" s="18">
        <v>1215</v>
      </c>
      <c r="E47" s="18">
        <v>207</v>
      </c>
      <c r="F47" s="18">
        <v>191</v>
      </c>
      <c r="G47" s="18">
        <v>198</v>
      </c>
      <c r="H47" s="18">
        <v>201</v>
      </c>
      <c r="I47" s="18">
        <v>222</v>
      </c>
      <c r="J47" s="18">
        <v>196</v>
      </c>
    </row>
    <row r="48" spans="1:10" ht="13.5" customHeight="1">
      <c r="A48" s="60"/>
      <c r="B48" s="76" t="s">
        <v>8</v>
      </c>
      <c r="C48" s="86"/>
      <c r="D48" s="18">
        <v>342</v>
      </c>
      <c r="E48" s="18">
        <v>57</v>
      </c>
      <c r="F48" s="18">
        <v>58</v>
      </c>
      <c r="G48" s="18">
        <v>56</v>
      </c>
      <c r="H48" s="18">
        <v>59</v>
      </c>
      <c r="I48" s="18">
        <v>62</v>
      </c>
      <c r="J48" s="18">
        <v>50</v>
      </c>
    </row>
    <row r="49" spans="2:10" s="72" customFormat="1" ht="13.5" customHeight="1">
      <c r="B49" s="76" t="s">
        <v>7</v>
      </c>
      <c r="C49" s="75"/>
      <c r="D49" s="18">
        <v>384</v>
      </c>
      <c r="E49" s="18">
        <v>57</v>
      </c>
      <c r="F49" s="18">
        <v>49</v>
      </c>
      <c r="G49" s="18">
        <v>71</v>
      </c>
      <c r="H49" s="18">
        <v>69</v>
      </c>
      <c r="I49" s="18">
        <v>60</v>
      </c>
      <c r="J49" s="18">
        <v>78</v>
      </c>
    </row>
    <row r="50" spans="2:10" ht="13.5" customHeight="1">
      <c r="B50" s="76" t="s">
        <v>6</v>
      </c>
      <c r="C50" s="86"/>
      <c r="D50" s="18">
        <v>1273</v>
      </c>
      <c r="E50" s="18">
        <v>214</v>
      </c>
      <c r="F50" s="18">
        <v>212</v>
      </c>
      <c r="G50" s="18">
        <v>190</v>
      </c>
      <c r="H50" s="18">
        <v>212</v>
      </c>
      <c r="I50" s="18">
        <v>230</v>
      </c>
      <c r="J50" s="18">
        <v>215</v>
      </c>
    </row>
    <row r="51" spans="2:10" ht="13.5" customHeight="1">
      <c r="B51" s="76" t="s">
        <v>5</v>
      </c>
      <c r="C51" s="86"/>
      <c r="D51" s="18">
        <v>202</v>
      </c>
      <c r="E51" s="18">
        <v>38</v>
      </c>
      <c r="F51" s="18">
        <v>28</v>
      </c>
      <c r="G51" s="18">
        <v>34</v>
      </c>
      <c r="H51" s="18">
        <v>33</v>
      </c>
      <c r="I51" s="18">
        <v>39</v>
      </c>
      <c r="J51" s="18">
        <v>30</v>
      </c>
    </row>
    <row r="52" spans="2:10" ht="13.5" customHeight="1">
      <c r="B52" s="76" t="s">
        <v>4</v>
      </c>
      <c r="C52" s="86"/>
      <c r="D52" s="18">
        <v>637</v>
      </c>
      <c r="E52" s="18">
        <v>120</v>
      </c>
      <c r="F52" s="18">
        <v>83</v>
      </c>
      <c r="G52" s="18">
        <v>129</v>
      </c>
      <c r="H52" s="18">
        <v>92</v>
      </c>
      <c r="I52" s="18">
        <v>117</v>
      </c>
      <c r="J52" s="18">
        <v>96</v>
      </c>
    </row>
    <row r="53" spans="2:10" ht="13.5" customHeight="1">
      <c r="B53" s="76" t="s">
        <v>3</v>
      </c>
      <c r="C53" s="86"/>
      <c r="D53" s="18">
        <v>184</v>
      </c>
      <c r="E53" s="18">
        <v>26</v>
      </c>
      <c r="F53" s="18">
        <v>29</v>
      </c>
      <c r="G53" s="18">
        <v>28</v>
      </c>
      <c r="H53" s="18">
        <v>40</v>
      </c>
      <c r="I53" s="18">
        <v>40</v>
      </c>
      <c r="J53" s="18">
        <v>21</v>
      </c>
    </row>
    <row r="54" spans="2:10" ht="13.5" customHeight="1">
      <c r="B54" s="76" t="s">
        <v>2</v>
      </c>
      <c r="C54" s="101"/>
      <c r="D54" s="18">
        <v>664</v>
      </c>
      <c r="E54" s="18">
        <v>105</v>
      </c>
      <c r="F54" s="18">
        <v>104</v>
      </c>
      <c r="G54" s="18">
        <v>116</v>
      </c>
      <c r="H54" s="18">
        <v>105</v>
      </c>
      <c r="I54" s="18">
        <v>119</v>
      </c>
      <c r="J54" s="18">
        <v>115</v>
      </c>
    </row>
    <row r="55" spans="2:10" s="72" customFormat="1" ht="13.5" customHeight="1">
      <c r="B55" s="76" t="s">
        <v>1</v>
      </c>
      <c r="C55" s="75"/>
      <c r="D55" s="18">
        <v>348</v>
      </c>
      <c r="E55" s="18">
        <v>50</v>
      </c>
      <c r="F55" s="18">
        <v>59</v>
      </c>
      <c r="G55" s="18">
        <v>49</v>
      </c>
      <c r="H55" s="18">
        <v>58</v>
      </c>
      <c r="I55" s="18">
        <v>70</v>
      </c>
      <c r="J55" s="18">
        <v>62</v>
      </c>
    </row>
    <row r="56" spans="2:10" ht="13.5" customHeight="1">
      <c r="B56" s="71"/>
      <c r="C56" s="86"/>
      <c r="D56" s="70"/>
      <c r="E56" s="13"/>
      <c r="F56" s="13"/>
      <c r="G56" s="13"/>
      <c r="H56" s="13"/>
      <c r="I56" s="13"/>
      <c r="J56" s="13"/>
    </row>
    <row r="57" spans="2:10" ht="13.5" customHeight="1">
      <c r="B57" s="65" t="s">
        <v>0</v>
      </c>
      <c r="C57" s="86"/>
      <c r="D57" s="100">
        <v>480</v>
      </c>
      <c r="E57" s="100">
        <v>80</v>
      </c>
      <c r="F57" s="100">
        <v>80</v>
      </c>
      <c r="G57" s="100">
        <v>80</v>
      </c>
      <c r="H57" s="100">
        <v>80</v>
      </c>
      <c r="I57" s="100">
        <v>80</v>
      </c>
      <c r="J57" s="100">
        <v>80</v>
      </c>
    </row>
    <row r="58" spans="1:10" ht="13.5" customHeight="1">
      <c r="A58" s="55"/>
      <c r="B58" s="55"/>
      <c r="C58" s="59"/>
      <c r="D58" s="58"/>
      <c r="E58" s="4"/>
      <c r="F58" s="4"/>
      <c r="G58" s="4"/>
      <c r="H58" s="4"/>
      <c r="I58" s="4"/>
      <c r="J58" s="4"/>
    </row>
    <row r="59" ht="3" customHeight="1"/>
    <row r="60" ht="13.5">
      <c r="B60" s="99" t="s">
        <v>78</v>
      </c>
    </row>
  </sheetData>
  <sheetProtection/>
  <mergeCells count="2">
    <mergeCell ref="B3:B4"/>
    <mergeCell ref="D3:D4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SheetLayoutView="100" zoomScalePageLayoutView="0" workbookViewId="0" topLeftCell="A1">
      <pane xSplit="3" ySplit="4" topLeftCell="E5" activePane="bottomRight" state="frozen"/>
      <selection pane="topLeft" activeCell="BP17" sqref="BP17"/>
      <selection pane="topRight" activeCell="BP17" sqref="BP17"/>
      <selection pane="bottomLeft" activeCell="BP17" sqref="BP17"/>
      <selection pane="bottomRight" activeCell="A1" sqref="A1"/>
    </sheetView>
  </sheetViews>
  <sheetFormatPr defaultColWidth="9.140625" defaultRowHeight="15"/>
  <cols>
    <col min="1" max="1" width="0.71875" style="53" customWidth="1"/>
    <col min="2" max="2" width="10.140625" style="114" customWidth="1"/>
    <col min="3" max="3" width="0.71875" style="113" customWidth="1"/>
    <col min="4" max="4" width="8.421875" style="113" hidden="1" customWidth="1"/>
    <col min="5" max="6" width="11.8515625" style="113" customWidth="1"/>
    <col min="7" max="16384" width="9.00390625" style="53" customWidth="1"/>
  </cols>
  <sheetData>
    <row r="1" spans="2:6" s="97" customFormat="1" ht="16.5">
      <c r="B1" s="150" t="s">
        <v>89</v>
      </c>
      <c r="C1" s="149"/>
      <c r="D1" s="149"/>
      <c r="E1" s="149"/>
      <c r="F1" s="149"/>
    </row>
    <row r="2" ht="4.5" customHeight="1"/>
    <row r="3" spans="1:6" ht="19.5" customHeight="1">
      <c r="A3" s="112"/>
      <c r="B3" s="148" t="s">
        <v>75</v>
      </c>
      <c r="C3" s="147"/>
      <c r="D3" s="146" t="s">
        <v>88</v>
      </c>
      <c r="E3" s="145" t="s">
        <v>87</v>
      </c>
      <c r="F3" s="144" t="s">
        <v>86</v>
      </c>
    </row>
    <row r="4" spans="1:6" s="89" customFormat="1" ht="19.5" customHeight="1">
      <c r="A4" s="143"/>
      <c r="B4" s="142"/>
      <c r="C4" s="141"/>
      <c r="D4" s="140"/>
      <c r="E4" s="139"/>
      <c r="F4" s="138"/>
    </row>
    <row r="5" spans="1:6" s="60" customFormat="1" ht="13.5" customHeight="1">
      <c r="A5" s="112"/>
      <c r="B5" s="137"/>
      <c r="C5" s="136"/>
      <c r="D5" s="135"/>
      <c r="E5" s="135"/>
      <c r="F5" s="135"/>
    </row>
    <row r="6" spans="1:7" s="72" customFormat="1" ht="13.5" customHeight="1">
      <c r="A6" s="73"/>
      <c r="B6" s="134" t="s">
        <v>48</v>
      </c>
      <c r="C6" s="133"/>
      <c r="D6" s="121">
        <v>89564</v>
      </c>
      <c r="E6" s="132">
        <v>607</v>
      </c>
      <c r="F6" s="132">
        <v>44</v>
      </c>
      <c r="G6" s="102"/>
    </row>
    <row r="7" spans="1:7" ht="13.5" customHeight="1">
      <c r="A7" s="60"/>
      <c r="B7" s="127"/>
      <c r="C7" s="120"/>
      <c r="D7" s="126"/>
      <c r="E7" s="121"/>
      <c r="F7" s="121"/>
      <c r="G7" s="82"/>
    </row>
    <row r="8" spans="1:7" s="72" customFormat="1" ht="13.5" customHeight="1">
      <c r="A8" s="73"/>
      <c r="B8" s="130" t="s">
        <v>47</v>
      </c>
      <c r="C8" s="123"/>
      <c r="D8" s="129" t="e">
        <f>#REF!+#REF!</f>
        <v>#REF!</v>
      </c>
      <c r="E8" s="131">
        <f>SUM(E12:E55)</f>
        <v>646</v>
      </c>
      <c r="F8" s="131">
        <f>SUM(F12:F55)</f>
        <v>70</v>
      </c>
      <c r="G8" s="102"/>
    </row>
    <row r="9" spans="1:7" s="72" customFormat="1" ht="13.5" customHeight="1">
      <c r="A9" s="73"/>
      <c r="B9" s="130" t="s">
        <v>46</v>
      </c>
      <c r="C9" s="123"/>
      <c r="D9" s="119">
        <v>85144</v>
      </c>
      <c r="E9" s="131">
        <v>631</v>
      </c>
      <c r="F9" s="131">
        <v>41</v>
      </c>
      <c r="G9" s="102"/>
    </row>
    <row r="10" spans="1:7" s="72" customFormat="1" ht="13.5" customHeight="1">
      <c r="A10" s="73"/>
      <c r="B10" s="130" t="s">
        <v>45</v>
      </c>
      <c r="C10" s="123"/>
      <c r="D10" s="129" t="e">
        <f>D8-D9</f>
        <v>#REF!</v>
      </c>
      <c r="E10" s="128">
        <v>15</v>
      </c>
      <c r="F10" s="128">
        <v>29</v>
      </c>
      <c r="G10" s="102"/>
    </row>
    <row r="11" spans="1:7" ht="13.5" customHeight="1">
      <c r="A11" s="60"/>
      <c r="B11" s="127"/>
      <c r="C11" s="120"/>
      <c r="D11" s="126"/>
      <c r="E11" s="121"/>
      <c r="F11" s="121"/>
      <c r="G11" s="82"/>
    </row>
    <row r="12" spans="1:7" ht="13.5" customHeight="1">
      <c r="A12" s="60"/>
      <c r="B12" s="76" t="s">
        <v>44</v>
      </c>
      <c r="C12" s="120"/>
      <c r="D12" s="122">
        <v>7786</v>
      </c>
      <c r="E12" s="18">
        <v>26</v>
      </c>
      <c r="F12" s="18">
        <v>4</v>
      </c>
      <c r="G12" s="82"/>
    </row>
    <row r="13" spans="1:7" ht="13.5" customHeight="1">
      <c r="A13" s="60"/>
      <c r="B13" s="76" t="s">
        <v>43</v>
      </c>
      <c r="C13" s="120"/>
      <c r="D13" s="122">
        <v>5900</v>
      </c>
      <c r="E13" s="18">
        <v>9</v>
      </c>
      <c r="F13" s="18">
        <v>2</v>
      </c>
      <c r="G13" s="82"/>
    </row>
    <row r="14" spans="1:7" ht="13.5" customHeight="1">
      <c r="A14" s="60"/>
      <c r="B14" s="76" t="s">
        <v>42</v>
      </c>
      <c r="C14" s="120"/>
      <c r="D14" s="122">
        <v>4758</v>
      </c>
      <c r="E14" s="18">
        <v>62</v>
      </c>
      <c r="F14" s="18">
        <v>1</v>
      </c>
      <c r="G14" s="82"/>
    </row>
    <row r="15" spans="1:7" ht="13.5" customHeight="1">
      <c r="A15" s="60"/>
      <c r="B15" s="76" t="s">
        <v>41</v>
      </c>
      <c r="C15" s="120"/>
      <c r="D15" s="122">
        <v>4458</v>
      </c>
      <c r="E15" s="18">
        <v>38</v>
      </c>
      <c r="F15" s="18">
        <v>3</v>
      </c>
      <c r="G15" s="82"/>
    </row>
    <row r="16" spans="1:7" ht="13.5" customHeight="1">
      <c r="A16" s="60"/>
      <c r="B16" s="76" t="s">
        <v>40</v>
      </c>
      <c r="C16" s="120"/>
      <c r="D16" s="122">
        <v>2409</v>
      </c>
      <c r="E16" s="18">
        <v>20</v>
      </c>
      <c r="F16" s="18">
        <v>0</v>
      </c>
      <c r="G16" s="82"/>
    </row>
    <row r="17" spans="1:7" ht="13.5" customHeight="1">
      <c r="A17" s="60"/>
      <c r="B17" s="76" t="s">
        <v>39</v>
      </c>
      <c r="C17" s="120"/>
      <c r="D17" s="122">
        <v>1465</v>
      </c>
      <c r="E17" s="18">
        <v>29</v>
      </c>
      <c r="F17" s="18">
        <v>0</v>
      </c>
      <c r="G17" s="82"/>
    </row>
    <row r="18" spans="1:7" ht="13.5" customHeight="1">
      <c r="A18" s="60"/>
      <c r="B18" s="76" t="s">
        <v>38</v>
      </c>
      <c r="C18" s="120"/>
      <c r="D18" s="122">
        <v>2539</v>
      </c>
      <c r="E18" s="18">
        <v>12</v>
      </c>
      <c r="F18" s="18">
        <v>1</v>
      </c>
      <c r="G18" s="82"/>
    </row>
    <row r="19" spans="1:7" ht="13.5" customHeight="1">
      <c r="A19" s="60"/>
      <c r="B19" s="76" t="s">
        <v>37</v>
      </c>
      <c r="C19" s="120"/>
      <c r="D19" s="122">
        <v>1465</v>
      </c>
      <c r="E19" s="18">
        <v>43</v>
      </c>
      <c r="F19" s="18">
        <v>0</v>
      </c>
      <c r="G19" s="82"/>
    </row>
    <row r="20" spans="1:7" ht="13.5" customHeight="1">
      <c r="A20" s="60"/>
      <c r="B20" s="76" t="s">
        <v>36</v>
      </c>
      <c r="C20" s="120"/>
      <c r="D20" s="122">
        <v>1770</v>
      </c>
      <c r="E20" s="18">
        <v>92</v>
      </c>
      <c r="F20" s="18">
        <v>0</v>
      </c>
      <c r="G20" s="82"/>
    </row>
    <row r="21" spans="1:7" ht="13.5" customHeight="1">
      <c r="A21" s="60"/>
      <c r="B21" s="76" t="s">
        <v>35</v>
      </c>
      <c r="C21" s="120"/>
      <c r="D21" s="122">
        <v>2061</v>
      </c>
      <c r="E21" s="18">
        <v>2</v>
      </c>
      <c r="F21" s="18">
        <v>0</v>
      </c>
      <c r="G21" s="82"/>
    </row>
    <row r="22" spans="1:7" ht="13.5" customHeight="1">
      <c r="A22" s="60"/>
      <c r="B22" s="76" t="s">
        <v>34</v>
      </c>
      <c r="C22" s="120"/>
      <c r="D22" s="122">
        <v>953</v>
      </c>
      <c r="E22" s="18">
        <v>2</v>
      </c>
      <c r="F22" s="18">
        <v>0</v>
      </c>
      <c r="G22" s="82"/>
    </row>
    <row r="23" spans="1:7" ht="13.5" customHeight="1">
      <c r="A23" s="60"/>
      <c r="B23" s="76" t="s">
        <v>33</v>
      </c>
      <c r="C23" s="120"/>
      <c r="D23" s="122">
        <v>1599</v>
      </c>
      <c r="E23" s="18">
        <v>4</v>
      </c>
      <c r="F23" s="18">
        <v>0</v>
      </c>
      <c r="G23" s="82"/>
    </row>
    <row r="24" spans="1:7" ht="13.5" customHeight="1">
      <c r="A24" s="60"/>
      <c r="B24" s="76" t="s">
        <v>32</v>
      </c>
      <c r="C24" s="120"/>
      <c r="D24" s="122">
        <v>2414</v>
      </c>
      <c r="E24" s="18">
        <v>5</v>
      </c>
      <c r="F24" s="18">
        <v>0</v>
      </c>
      <c r="G24" s="82"/>
    </row>
    <row r="25" spans="1:7" ht="13.5" customHeight="1">
      <c r="A25" s="60"/>
      <c r="B25" s="76" t="s">
        <v>31</v>
      </c>
      <c r="C25" s="120"/>
      <c r="D25" s="122">
        <v>3738</v>
      </c>
      <c r="E25" s="18">
        <v>10</v>
      </c>
      <c r="F25" s="18">
        <v>2</v>
      </c>
      <c r="G25" s="82"/>
    </row>
    <row r="26" spans="1:7" ht="13.5" customHeight="1">
      <c r="A26" s="60"/>
      <c r="B26" s="76" t="s">
        <v>30</v>
      </c>
      <c r="C26" s="120"/>
      <c r="D26" s="122">
        <v>2039</v>
      </c>
      <c r="E26" s="18">
        <v>21</v>
      </c>
      <c r="F26" s="18">
        <v>1</v>
      </c>
      <c r="G26" s="82"/>
    </row>
    <row r="27" spans="1:7" ht="13.5" customHeight="1">
      <c r="A27" s="60"/>
      <c r="B27" s="76" t="s">
        <v>29</v>
      </c>
      <c r="C27" s="120"/>
      <c r="D27" s="122">
        <v>6095</v>
      </c>
      <c r="E27" s="18">
        <v>78</v>
      </c>
      <c r="F27" s="18">
        <v>39</v>
      </c>
      <c r="G27" s="82"/>
    </row>
    <row r="28" spans="1:7" ht="13.5" customHeight="1">
      <c r="A28" s="60"/>
      <c r="B28" s="76" t="s">
        <v>28</v>
      </c>
      <c r="C28" s="120"/>
      <c r="D28" s="122">
        <v>4546</v>
      </c>
      <c r="E28" s="18">
        <v>8</v>
      </c>
      <c r="F28" s="18">
        <v>2</v>
      </c>
      <c r="G28" s="82"/>
    </row>
    <row r="29" spans="1:7" ht="13.5" customHeight="1">
      <c r="A29" s="60"/>
      <c r="B29" s="76" t="s">
        <v>27</v>
      </c>
      <c r="C29" s="120"/>
      <c r="D29" s="122">
        <v>2221</v>
      </c>
      <c r="E29" s="18">
        <v>4</v>
      </c>
      <c r="F29" s="18">
        <v>1</v>
      </c>
      <c r="G29" s="82"/>
    </row>
    <row r="30" spans="1:7" ht="13.5" customHeight="1">
      <c r="A30" s="60"/>
      <c r="B30" s="76" t="s">
        <v>26</v>
      </c>
      <c r="C30" s="125"/>
      <c r="D30" s="122">
        <v>1004</v>
      </c>
      <c r="E30" s="18">
        <v>2</v>
      </c>
      <c r="F30" s="18">
        <v>1</v>
      </c>
      <c r="G30" s="82"/>
    </row>
    <row r="31" spans="1:7" ht="13.5" customHeight="1">
      <c r="A31" s="60"/>
      <c r="B31" s="76" t="s">
        <v>25</v>
      </c>
      <c r="C31" s="125"/>
      <c r="D31" s="122">
        <v>1533</v>
      </c>
      <c r="E31" s="18">
        <v>4</v>
      </c>
      <c r="F31" s="18">
        <v>6</v>
      </c>
      <c r="G31" s="82"/>
    </row>
    <row r="32" spans="1:7" ht="13.5" customHeight="1">
      <c r="A32" s="60"/>
      <c r="B32" s="76" t="s">
        <v>24</v>
      </c>
      <c r="C32" s="125"/>
      <c r="D32" s="122">
        <v>1422</v>
      </c>
      <c r="E32" s="18">
        <v>2</v>
      </c>
      <c r="F32" s="18">
        <v>0</v>
      </c>
      <c r="G32" s="82"/>
    </row>
    <row r="33" spans="1:7" ht="13.5" customHeight="1">
      <c r="A33" s="60"/>
      <c r="B33" s="76" t="s">
        <v>23</v>
      </c>
      <c r="C33" s="125"/>
      <c r="D33" s="122">
        <v>1667</v>
      </c>
      <c r="E33" s="18">
        <v>0</v>
      </c>
      <c r="F33" s="18">
        <v>1</v>
      </c>
      <c r="G33" s="82"/>
    </row>
    <row r="34" spans="1:7" ht="13.5" customHeight="1">
      <c r="A34" s="60"/>
      <c r="B34" s="76" t="s">
        <v>22</v>
      </c>
      <c r="C34" s="125"/>
      <c r="D34" s="122">
        <v>3277</v>
      </c>
      <c r="E34" s="18">
        <v>24</v>
      </c>
      <c r="F34" s="18">
        <v>0</v>
      </c>
      <c r="G34" s="82"/>
    </row>
    <row r="35" spans="1:7" ht="13.5" customHeight="1">
      <c r="A35" s="60"/>
      <c r="B35" s="76" t="s">
        <v>21</v>
      </c>
      <c r="C35" s="125"/>
      <c r="D35" s="122">
        <v>1775</v>
      </c>
      <c r="E35" s="18">
        <v>31</v>
      </c>
      <c r="F35" s="18">
        <v>0</v>
      </c>
      <c r="G35" s="82"/>
    </row>
    <row r="36" spans="1:7" ht="13.5" customHeight="1">
      <c r="A36" s="60"/>
      <c r="B36" s="76" t="s">
        <v>20</v>
      </c>
      <c r="C36" s="125"/>
      <c r="D36" s="122">
        <v>1511</v>
      </c>
      <c r="E36" s="18">
        <v>9</v>
      </c>
      <c r="F36" s="18">
        <v>0</v>
      </c>
      <c r="G36" s="82"/>
    </row>
    <row r="37" spans="1:7" ht="13.5" customHeight="1">
      <c r="A37" s="60"/>
      <c r="B37" s="81" t="s">
        <v>19</v>
      </c>
      <c r="C37" s="125"/>
      <c r="D37" s="122">
        <v>1205</v>
      </c>
      <c r="E37" s="18">
        <v>16</v>
      </c>
      <c r="F37" s="18">
        <v>0</v>
      </c>
      <c r="G37" s="82"/>
    </row>
    <row r="38" spans="1:7" ht="13.5" customHeight="1">
      <c r="A38" s="60"/>
      <c r="B38" s="76" t="s">
        <v>18</v>
      </c>
      <c r="C38" s="120"/>
      <c r="D38" s="122">
        <v>1555</v>
      </c>
      <c r="E38" s="18">
        <v>0</v>
      </c>
      <c r="F38" s="18">
        <v>0</v>
      </c>
      <c r="G38" s="82"/>
    </row>
    <row r="39" spans="1:7" s="72" customFormat="1" ht="13.5" customHeight="1">
      <c r="A39" s="73"/>
      <c r="B39" s="76" t="s">
        <v>17</v>
      </c>
      <c r="C39" s="123"/>
      <c r="D39" s="122">
        <v>2747</v>
      </c>
      <c r="E39" s="18">
        <v>19</v>
      </c>
      <c r="F39" s="18">
        <v>2</v>
      </c>
      <c r="G39" s="102"/>
    </row>
    <row r="40" spans="1:7" ht="13.5" customHeight="1">
      <c r="A40" s="60"/>
      <c r="B40" s="76" t="s">
        <v>16</v>
      </c>
      <c r="C40" s="120"/>
      <c r="D40" s="122">
        <v>1170</v>
      </c>
      <c r="E40" s="18">
        <v>2</v>
      </c>
      <c r="F40" s="18">
        <v>0</v>
      </c>
      <c r="G40" s="82"/>
    </row>
    <row r="41" spans="1:7" s="72" customFormat="1" ht="13.5" customHeight="1">
      <c r="A41" s="73"/>
      <c r="B41" s="76" t="s">
        <v>15</v>
      </c>
      <c r="C41" s="123"/>
      <c r="D41" s="122">
        <v>1439</v>
      </c>
      <c r="E41" s="18">
        <v>5</v>
      </c>
      <c r="F41" s="18">
        <v>2</v>
      </c>
      <c r="G41" s="102"/>
    </row>
    <row r="42" spans="1:7" ht="13.5" customHeight="1">
      <c r="A42" s="60"/>
      <c r="B42" s="81" t="s">
        <v>14</v>
      </c>
      <c r="C42" s="120"/>
      <c r="D42" s="122">
        <v>1172</v>
      </c>
      <c r="E42" s="18">
        <v>6</v>
      </c>
      <c r="F42" s="18">
        <v>0</v>
      </c>
      <c r="G42" s="82"/>
    </row>
    <row r="43" spans="1:7" ht="13.5" customHeight="1">
      <c r="A43" s="60"/>
      <c r="B43" s="76" t="s">
        <v>13</v>
      </c>
      <c r="C43" s="120"/>
      <c r="D43" s="122">
        <v>1629</v>
      </c>
      <c r="E43" s="18">
        <v>7</v>
      </c>
      <c r="F43" s="18">
        <v>0</v>
      </c>
      <c r="G43" s="82"/>
    </row>
    <row r="44" spans="1:7" s="72" customFormat="1" ht="13.5" customHeight="1">
      <c r="A44" s="73"/>
      <c r="B44" s="76" t="s">
        <v>12</v>
      </c>
      <c r="C44" s="123"/>
      <c r="D44" s="122">
        <v>933</v>
      </c>
      <c r="E44" s="18">
        <v>0</v>
      </c>
      <c r="F44" s="18">
        <v>0</v>
      </c>
      <c r="G44" s="102"/>
    </row>
    <row r="45" spans="1:7" ht="13.5" customHeight="1">
      <c r="A45" s="60"/>
      <c r="B45" s="76" t="s">
        <v>11</v>
      </c>
      <c r="C45" s="120"/>
      <c r="D45" s="122">
        <v>520</v>
      </c>
      <c r="E45" s="18">
        <v>11</v>
      </c>
      <c r="F45" s="18">
        <v>0</v>
      </c>
      <c r="G45" s="82"/>
    </row>
    <row r="46" spans="1:7" ht="13.5" customHeight="1">
      <c r="A46" s="60"/>
      <c r="B46" s="76" t="s">
        <v>10</v>
      </c>
      <c r="C46" s="120"/>
      <c r="D46" s="122">
        <v>769</v>
      </c>
      <c r="E46" s="18">
        <v>0</v>
      </c>
      <c r="F46" s="18">
        <v>0</v>
      </c>
      <c r="G46" s="82"/>
    </row>
    <row r="47" spans="1:7" s="72" customFormat="1" ht="13.5" customHeight="1">
      <c r="A47" s="73"/>
      <c r="B47" s="76" t="s">
        <v>9</v>
      </c>
      <c r="C47" s="123"/>
      <c r="D47" s="122">
        <v>972</v>
      </c>
      <c r="E47" s="18">
        <v>3</v>
      </c>
      <c r="F47" s="18">
        <v>1</v>
      </c>
      <c r="G47" s="102"/>
    </row>
    <row r="48" spans="1:7" ht="13.5" customHeight="1">
      <c r="A48" s="60"/>
      <c r="B48" s="76" t="s">
        <v>8</v>
      </c>
      <c r="C48" s="120"/>
      <c r="D48" s="122">
        <v>595</v>
      </c>
      <c r="E48" s="18">
        <v>0</v>
      </c>
      <c r="F48" s="18">
        <v>0</v>
      </c>
      <c r="G48" s="82"/>
    </row>
    <row r="49" spans="1:7" s="72" customFormat="1" ht="13.5" customHeight="1">
      <c r="A49" s="73"/>
      <c r="B49" s="76" t="s">
        <v>7</v>
      </c>
      <c r="C49" s="123"/>
      <c r="D49" s="122">
        <v>543</v>
      </c>
      <c r="E49" s="18">
        <v>4</v>
      </c>
      <c r="F49" s="18">
        <v>0</v>
      </c>
      <c r="G49" s="102"/>
    </row>
    <row r="50" spans="1:7" ht="13.5" customHeight="1">
      <c r="A50" s="60"/>
      <c r="B50" s="76" t="s">
        <v>6</v>
      </c>
      <c r="C50" s="120"/>
      <c r="D50" s="122">
        <v>1293</v>
      </c>
      <c r="E50" s="18">
        <v>8</v>
      </c>
      <c r="F50" s="18">
        <v>1</v>
      </c>
      <c r="G50" s="82"/>
    </row>
    <row r="51" spans="1:7" ht="13.5" customHeight="1">
      <c r="A51" s="60"/>
      <c r="B51" s="76" t="s">
        <v>5</v>
      </c>
      <c r="C51" s="120"/>
      <c r="D51" s="122">
        <v>352</v>
      </c>
      <c r="E51" s="18">
        <v>2</v>
      </c>
      <c r="F51" s="18">
        <v>0</v>
      </c>
      <c r="G51" s="82"/>
    </row>
    <row r="52" spans="1:7" ht="13.5" customHeight="1">
      <c r="A52" s="60"/>
      <c r="B52" s="76" t="s">
        <v>4</v>
      </c>
      <c r="C52" s="120"/>
      <c r="D52" s="122">
        <v>737</v>
      </c>
      <c r="E52" s="18">
        <v>3</v>
      </c>
      <c r="F52" s="18">
        <v>0</v>
      </c>
      <c r="G52" s="82"/>
    </row>
    <row r="53" spans="1:7" ht="13.5" customHeight="1">
      <c r="A53" s="60"/>
      <c r="B53" s="76" t="s">
        <v>3</v>
      </c>
      <c r="C53" s="120"/>
      <c r="D53" s="122">
        <v>285</v>
      </c>
      <c r="E53" s="18">
        <v>3</v>
      </c>
      <c r="F53" s="18">
        <v>0</v>
      </c>
      <c r="G53" s="82"/>
    </row>
    <row r="54" spans="1:7" ht="13.5" customHeight="1">
      <c r="A54" s="60"/>
      <c r="B54" s="76" t="s">
        <v>2</v>
      </c>
      <c r="C54" s="124"/>
      <c r="D54" s="122">
        <v>841</v>
      </c>
      <c r="E54" s="18">
        <v>20</v>
      </c>
      <c r="F54" s="18">
        <v>0</v>
      </c>
      <c r="G54" s="82"/>
    </row>
    <row r="55" spans="1:7" s="72" customFormat="1" ht="13.5" customHeight="1">
      <c r="A55" s="73"/>
      <c r="B55" s="76" t="s">
        <v>1</v>
      </c>
      <c r="C55" s="123"/>
      <c r="D55" s="122">
        <v>402</v>
      </c>
      <c r="E55" s="18">
        <v>0</v>
      </c>
      <c r="F55" s="18">
        <v>0</v>
      </c>
      <c r="G55" s="102"/>
    </row>
    <row r="56" spans="1:7" ht="13.5" customHeight="1">
      <c r="A56" s="60"/>
      <c r="B56" s="71"/>
      <c r="C56" s="120"/>
      <c r="D56" s="122"/>
      <c r="E56" s="121"/>
      <c r="F56" s="121"/>
      <c r="G56" s="82"/>
    </row>
    <row r="57" spans="1:7" ht="13.5" customHeight="1">
      <c r="A57" s="60"/>
      <c r="B57" s="65" t="s">
        <v>0</v>
      </c>
      <c r="C57" s="120"/>
      <c r="D57" s="119">
        <v>473</v>
      </c>
      <c r="E57" s="118">
        <v>4</v>
      </c>
      <c r="F57" s="118">
        <v>3</v>
      </c>
      <c r="G57" s="82"/>
    </row>
    <row r="58" spans="1:6" ht="13.5" customHeight="1">
      <c r="A58" s="55"/>
      <c r="B58" s="55"/>
      <c r="C58" s="117"/>
      <c r="D58" s="116"/>
      <c r="E58" s="115"/>
      <c r="F58" s="115"/>
    </row>
    <row r="59" ht="3" customHeight="1"/>
  </sheetData>
  <sheetProtection/>
  <mergeCells count="4">
    <mergeCell ref="B3:B4"/>
    <mergeCell ref="D3:D4"/>
    <mergeCell ref="E3:E4"/>
    <mergeCell ref="F3:F4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9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BP17" sqref="BP17"/>
      <selection pane="topRight" activeCell="BP17" sqref="BP17"/>
      <selection pane="bottomLeft" activeCell="BP17" sqref="BP17"/>
      <selection pane="bottomRight" activeCell="BP17" sqref="BP17"/>
    </sheetView>
  </sheetViews>
  <sheetFormatPr defaultColWidth="9.140625" defaultRowHeight="15"/>
  <cols>
    <col min="1" max="1" width="0.71875" style="151" customWidth="1"/>
    <col min="2" max="2" width="10.140625" style="152" customWidth="1"/>
    <col min="3" max="3" width="0.71875" style="151" customWidth="1"/>
    <col min="4" max="4" width="7.421875" style="2" customWidth="1"/>
    <col min="5" max="6" width="5.8515625" style="2" customWidth="1"/>
    <col min="7" max="12" width="5.140625" style="2" customWidth="1"/>
    <col min="13" max="16" width="4.421875" style="2" customWidth="1"/>
    <col min="17" max="18" width="5.8515625" style="2" customWidth="1"/>
    <col min="19" max="20" width="4.421875" style="2" customWidth="1"/>
    <col min="21" max="28" width="5.140625" style="2" customWidth="1"/>
    <col min="29" max="30" width="5.140625" style="151" customWidth="1"/>
    <col min="31" max="31" width="0.71875" style="151" customWidth="1"/>
    <col min="32" max="32" width="10.140625" style="152" customWidth="1"/>
    <col min="33" max="33" width="0.71875" style="151" customWidth="1"/>
    <col min="34" max="16384" width="9.00390625" style="151" customWidth="1"/>
  </cols>
  <sheetData>
    <row r="1" spans="2:32" s="234" customFormat="1" ht="16.5">
      <c r="B1" s="234" t="s">
        <v>106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F1" s="235" t="s">
        <v>105</v>
      </c>
    </row>
    <row r="2" ht="4.5" customHeight="1"/>
    <row r="3" spans="1:33" s="200" customFormat="1" ht="12.75" customHeight="1">
      <c r="A3" s="233"/>
      <c r="B3" s="232" t="s">
        <v>58</v>
      </c>
      <c r="C3" s="231"/>
      <c r="D3" s="230"/>
      <c r="E3" s="218" t="s">
        <v>104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7" t="s">
        <v>103</v>
      </c>
      <c r="AD3" s="216"/>
      <c r="AE3" s="229"/>
      <c r="AF3" s="228" t="str">
        <f>$B$3</f>
        <v>市町村別</v>
      </c>
      <c r="AG3" s="227"/>
    </row>
    <row r="4" spans="1:33" s="200" customFormat="1" ht="12.75" customHeight="1">
      <c r="A4" s="226"/>
      <c r="B4" s="225"/>
      <c r="C4" s="224"/>
      <c r="D4" s="223" t="s">
        <v>102</v>
      </c>
      <c r="E4" s="222" t="s">
        <v>57</v>
      </c>
      <c r="F4" s="221"/>
      <c r="G4" s="218" t="s">
        <v>101</v>
      </c>
      <c r="H4" s="218"/>
      <c r="I4" s="218" t="s">
        <v>100</v>
      </c>
      <c r="J4" s="218"/>
      <c r="K4" s="218" t="s">
        <v>99</v>
      </c>
      <c r="L4" s="218"/>
      <c r="M4" s="220" t="s">
        <v>98</v>
      </c>
      <c r="N4" s="219"/>
      <c r="O4" s="220" t="s">
        <v>97</v>
      </c>
      <c r="P4" s="219"/>
      <c r="Q4" s="218" t="s">
        <v>96</v>
      </c>
      <c r="R4" s="218"/>
      <c r="S4" s="218" t="s">
        <v>95</v>
      </c>
      <c r="T4" s="218"/>
      <c r="U4" s="220" t="s">
        <v>94</v>
      </c>
      <c r="V4" s="219"/>
      <c r="W4" s="220" t="s">
        <v>93</v>
      </c>
      <c r="X4" s="219"/>
      <c r="Y4" s="220" t="s">
        <v>92</v>
      </c>
      <c r="Z4" s="219"/>
      <c r="AA4" s="218" t="s">
        <v>91</v>
      </c>
      <c r="AB4" s="218"/>
      <c r="AC4" s="217"/>
      <c r="AD4" s="216"/>
      <c r="AE4" s="215"/>
      <c r="AF4" s="214"/>
      <c r="AG4" s="213"/>
    </row>
    <row r="5" spans="1:33" s="200" customFormat="1" ht="12.75" customHeight="1">
      <c r="A5" s="212"/>
      <c r="B5" s="211"/>
      <c r="C5" s="210"/>
      <c r="D5" s="209"/>
      <c r="E5" s="208" t="s">
        <v>81</v>
      </c>
      <c r="F5" s="206" t="s">
        <v>80</v>
      </c>
      <c r="G5" s="207" t="s">
        <v>81</v>
      </c>
      <c r="H5" s="206" t="s">
        <v>80</v>
      </c>
      <c r="I5" s="207" t="s">
        <v>81</v>
      </c>
      <c r="J5" s="206" t="s">
        <v>80</v>
      </c>
      <c r="K5" s="207" t="s">
        <v>81</v>
      </c>
      <c r="L5" s="206" t="s">
        <v>80</v>
      </c>
      <c r="M5" s="207" t="s">
        <v>81</v>
      </c>
      <c r="N5" s="206" t="s">
        <v>80</v>
      </c>
      <c r="O5" s="207" t="s">
        <v>81</v>
      </c>
      <c r="P5" s="206" t="s">
        <v>80</v>
      </c>
      <c r="Q5" s="207" t="s">
        <v>81</v>
      </c>
      <c r="R5" s="206" t="s">
        <v>80</v>
      </c>
      <c r="S5" s="207" t="s">
        <v>81</v>
      </c>
      <c r="T5" s="206" t="s">
        <v>80</v>
      </c>
      <c r="U5" s="207" t="s">
        <v>81</v>
      </c>
      <c r="V5" s="206" t="s">
        <v>80</v>
      </c>
      <c r="W5" s="207" t="s">
        <v>81</v>
      </c>
      <c r="X5" s="206" t="s">
        <v>80</v>
      </c>
      <c r="Y5" s="207" t="s">
        <v>81</v>
      </c>
      <c r="Z5" s="206" t="s">
        <v>80</v>
      </c>
      <c r="AA5" s="207" t="s">
        <v>81</v>
      </c>
      <c r="AB5" s="206" t="s">
        <v>80</v>
      </c>
      <c r="AC5" s="205" t="s">
        <v>81</v>
      </c>
      <c r="AD5" s="204" t="s">
        <v>80</v>
      </c>
      <c r="AE5" s="203"/>
      <c r="AF5" s="202"/>
      <c r="AG5" s="201"/>
    </row>
    <row r="6" spans="1:33" ht="13.5" customHeight="1">
      <c r="A6" s="199"/>
      <c r="B6" s="198"/>
      <c r="C6" s="197"/>
      <c r="D6" s="196"/>
      <c r="E6" s="195"/>
      <c r="F6" s="195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88"/>
      <c r="AC6" s="193"/>
      <c r="AD6" s="193"/>
      <c r="AE6" s="167"/>
      <c r="AF6" s="187"/>
      <c r="AG6" s="153"/>
    </row>
    <row r="7" spans="1:33" s="190" customFormat="1" ht="13.5" customHeight="1">
      <c r="A7" s="184"/>
      <c r="B7" s="192" t="s">
        <v>90</v>
      </c>
      <c r="C7" s="183"/>
      <c r="D7" s="171">
        <v>6119</v>
      </c>
      <c r="E7" s="170">
        <v>3490</v>
      </c>
      <c r="F7" s="14">
        <v>2629</v>
      </c>
      <c r="G7" s="14">
        <v>204</v>
      </c>
      <c r="H7" s="14">
        <v>19</v>
      </c>
      <c r="I7" s="14">
        <v>12</v>
      </c>
      <c r="J7" s="14">
        <v>1</v>
      </c>
      <c r="K7" s="14">
        <v>244</v>
      </c>
      <c r="L7" s="14">
        <v>18</v>
      </c>
      <c r="M7" s="14">
        <v>0</v>
      </c>
      <c r="N7" s="14">
        <v>0</v>
      </c>
      <c r="O7" s="14">
        <v>0</v>
      </c>
      <c r="P7" s="14">
        <v>0</v>
      </c>
      <c r="Q7" s="14">
        <v>2636</v>
      </c>
      <c r="R7" s="14">
        <v>1957</v>
      </c>
      <c r="S7" s="14">
        <v>3</v>
      </c>
      <c r="T7" s="14">
        <v>0</v>
      </c>
      <c r="U7" s="14">
        <v>1</v>
      </c>
      <c r="V7" s="14">
        <v>215</v>
      </c>
      <c r="W7" s="14">
        <v>0</v>
      </c>
      <c r="X7" s="14">
        <v>38</v>
      </c>
      <c r="Y7" s="14">
        <v>0</v>
      </c>
      <c r="Z7" s="14">
        <v>54</v>
      </c>
      <c r="AA7" s="14">
        <v>390</v>
      </c>
      <c r="AB7" s="170">
        <v>327</v>
      </c>
      <c r="AC7" s="191">
        <v>399</v>
      </c>
      <c r="AD7" s="191">
        <v>381</v>
      </c>
      <c r="AE7" s="182"/>
      <c r="AF7" s="181" t="str">
        <f>B7</f>
        <v>平成28年度</v>
      </c>
      <c r="AG7" s="184"/>
    </row>
    <row r="8" spans="1:33" ht="13.5" customHeight="1">
      <c r="A8" s="153"/>
      <c r="B8" s="172"/>
      <c r="C8" s="164"/>
      <c r="D8" s="188"/>
      <c r="E8" s="17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76"/>
      <c r="AC8" s="168"/>
      <c r="AD8" s="168"/>
      <c r="AE8" s="167"/>
      <c r="AF8" s="187"/>
      <c r="AG8" s="153"/>
    </row>
    <row r="9" spans="1:33" s="173" customFormat="1" ht="13.5" customHeight="1">
      <c r="A9" s="174"/>
      <c r="B9" s="165" t="s">
        <v>60</v>
      </c>
      <c r="C9" s="177"/>
      <c r="D9" s="163">
        <f>SUM(D13:D56)</f>
        <v>6080</v>
      </c>
      <c r="E9" s="163">
        <f>SUM(E13:E56)</f>
        <v>3475</v>
      </c>
      <c r="F9" s="163">
        <f>SUM(F13:F56)</f>
        <v>2605</v>
      </c>
      <c r="G9" s="163">
        <f>SUM(G13:G56)</f>
        <v>201</v>
      </c>
      <c r="H9" s="163">
        <f>SUM(H13:H56)</f>
        <v>21</v>
      </c>
      <c r="I9" s="163">
        <f>SUM(I13:I56)</f>
        <v>10</v>
      </c>
      <c r="J9" s="163">
        <f>SUM(J13:J56)</f>
        <v>0</v>
      </c>
      <c r="K9" s="163">
        <f>SUM(K13:K56)</f>
        <v>244</v>
      </c>
      <c r="L9" s="163">
        <f>SUM(L13:L56)</f>
        <v>18</v>
      </c>
      <c r="M9" s="163">
        <f>SUM(M13:M56)</f>
        <v>0</v>
      </c>
      <c r="N9" s="163">
        <f>SUM(N13:N56)</f>
        <v>0</v>
      </c>
      <c r="O9" s="163">
        <f>SUM(O13:O56)</f>
        <v>0</v>
      </c>
      <c r="P9" s="163">
        <f>SUM(P13:P56)</f>
        <v>0</v>
      </c>
      <c r="Q9" s="163">
        <f>SUM(Q13:Q56)</f>
        <v>2619</v>
      </c>
      <c r="R9" s="163">
        <f>SUM(R13:R56)</f>
        <v>1938</v>
      </c>
      <c r="S9" s="163">
        <f>SUM(S13:S56)</f>
        <v>3</v>
      </c>
      <c r="T9" s="163">
        <f>SUM(T13:T56)</f>
        <v>1</v>
      </c>
      <c r="U9" s="163">
        <f>SUM(U13:U56)</f>
        <v>1</v>
      </c>
      <c r="V9" s="163">
        <f>SUM(V13:V56)</f>
        <v>210</v>
      </c>
      <c r="W9" s="163">
        <f>SUM(W13:W56)</f>
        <v>0</v>
      </c>
      <c r="X9" s="163">
        <f>SUM(X13:X56)</f>
        <v>50</v>
      </c>
      <c r="Y9" s="163">
        <f>SUM(Y13:Y56)</f>
        <v>0</v>
      </c>
      <c r="Z9" s="163">
        <f>SUM(Z13:Z56)</f>
        <v>51</v>
      </c>
      <c r="AA9" s="163">
        <f>SUM(AA13:AA56)</f>
        <v>397</v>
      </c>
      <c r="AB9" s="163">
        <f>SUM(AB13:AB56)</f>
        <v>316</v>
      </c>
      <c r="AC9" s="163">
        <f>SUM(AC13:AC56)</f>
        <v>371</v>
      </c>
      <c r="AD9" s="163">
        <f>SUM(AD13:AD56)</f>
        <v>408</v>
      </c>
      <c r="AE9" s="162"/>
      <c r="AF9" s="161" t="str">
        <f>B9</f>
        <v>平成29年度</v>
      </c>
      <c r="AG9" s="174"/>
    </row>
    <row r="10" spans="1:33" s="173" customFormat="1" ht="13.5" customHeight="1">
      <c r="A10" s="174"/>
      <c r="B10" s="165" t="s">
        <v>46</v>
      </c>
      <c r="C10" s="177"/>
      <c r="D10" s="163">
        <v>5803</v>
      </c>
      <c r="E10" s="163">
        <v>3287</v>
      </c>
      <c r="F10" s="163">
        <v>2516</v>
      </c>
      <c r="G10" s="163">
        <v>197</v>
      </c>
      <c r="H10" s="163">
        <v>20</v>
      </c>
      <c r="I10" s="31">
        <v>7</v>
      </c>
      <c r="J10" s="31">
        <v>0</v>
      </c>
      <c r="K10" s="163">
        <v>236</v>
      </c>
      <c r="L10" s="163">
        <v>17</v>
      </c>
      <c r="M10" s="31">
        <v>0</v>
      </c>
      <c r="N10" s="31">
        <v>0</v>
      </c>
      <c r="O10" s="31">
        <v>0</v>
      </c>
      <c r="P10" s="31">
        <v>0</v>
      </c>
      <c r="Q10" s="163">
        <v>2469</v>
      </c>
      <c r="R10" s="163">
        <v>1872</v>
      </c>
      <c r="S10" s="31">
        <v>0</v>
      </c>
      <c r="T10" s="31">
        <v>0</v>
      </c>
      <c r="U10" s="163">
        <v>1</v>
      </c>
      <c r="V10" s="163">
        <v>201</v>
      </c>
      <c r="W10" s="31">
        <v>0</v>
      </c>
      <c r="X10" s="189">
        <v>50</v>
      </c>
      <c r="Y10" s="31">
        <v>0</v>
      </c>
      <c r="Z10" s="189">
        <v>51</v>
      </c>
      <c r="AA10" s="189">
        <v>377</v>
      </c>
      <c r="AB10" s="189">
        <v>305</v>
      </c>
      <c r="AC10" s="163">
        <v>239</v>
      </c>
      <c r="AD10" s="163">
        <v>302</v>
      </c>
      <c r="AE10" s="162"/>
      <c r="AF10" s="161" t="str">
        <f>B10</f>
        <v>公立</v>
      </c>
      <c r="AG10" s="174"/>
    </row>
    <row r="11" spans="1:33" s="173" customFormat="1" ht="13.5" customHeight="1">
      <c r="A11" s="174"/>
      <c r="B11" s="165" t="s">
        <v>45</v>
      </c>
      <c r="C11" s="177"/>
      <c r="D11" s="163">
        <v>277</v>
      </c>
      <c r="E11" s="163">
        <v>188</v>
      </c>
      <c r="F11" s="163">
        <v>89</v>
      </c>
      <c r="G11" s="163">
        <v>4</v>
      </c>
      <c r="H11" s="163">
        <v>1</v>
      </c>
      <c r="I11" s="163">
        <v>3</v>
      </c>
      <c r="J11" s="31">
        <v>0</v>
      </c>
      <c r="K11" s="163">
        <v>8</v>
      </c>
      <c r="L11" s="31">
        <v>1</v>
      </c>
      <c r="M11" s="31">
        <v>0</v>
      </c>
      <c r="N11" s="31">
        <v>0</v>
      </c>
      <c r="O11" s="31">
        <v>0</v>
      </c>
      <c r="P11" s="31">
        <v>0</v>
      </c>
      <c r="Q11" s="163">
        <v>150</v>
      </c>
      <c r="R11" s="163">
        <v>66</v>
      </c>
      <c r="S11" s="163">
        <v>3</v>
      </c>
      <c r="T11" s="163">
        <v>1</v>
      </c>
      <c r="U11" s="31">
        <v>0</v>
      </c>
      <c r="V11" s="163">
        <v>9</v>
      </c>
      <c r="W11" s="31">
        <v>0</v>
      </c>
      <c r="X11" s="31">
        <v>0</v>
      </c>
      <c r="Y11" s="31">
        <v>0</v>
      </c>
      <c r="Z11" s="31">
        <v>0</v>
      </c>
      <c r="AA11" s="189">
        <v>20</v>
      </c>
      <c r="AB11" s="189">
        <v>11</v>
      </c>
      <c r="AC11" s="163">
        <v>132</v>
      </c>
      <c r="AD11" s="163">
        <v>106</v>
      </c>
      <c r="AE11" s="162"/>
      <c r="AF11" s="161" t="str">
        <f>B11</f>
        <v>私立</v>
      </c>
      <c r="AG11" s="174"/>
    </row>
    <row r="12" spans="1:33" ht="13.5" customHeight="1">
      <c r="A12" s="153"/>
      <c r="B12" s="187"/>
      <c r="C12" s="164"/>
      <c r="D12" s="18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68"/>
      <c r="AE12" s="167"/>
      <c r="AF12" s="187"/>
      <c r="AG12" s="153"/>
    </row>
    <row r="13" spans="1:33" ht="13.5" customHeight="1">
      <c r="A13" s="184"/>
      <c r="B13" s="172" t="s">
        <v>44</v>
      </c>
      <c r="C13" s="164"/>
      <c r="D13" s="18">
        <v>536</v>
      </c>
      <c r="E13" s="18">
        <v>305</v>
      </c>
      <c r="F13" s="18">
        <v>231</v>
      </c>
      <c r="G13" s="18">
        <v>15</v>
      </c>
      <c r="H13" s="18">
        <v>2</v>
      </c>
      <c r="I13" s="18">
        <v>2</v>
      </c>
      <c r="J13" s="18">
        <v>0</v>
      </c>
      <c r="K13" s="18">
        <v>20</v>
      </c>
      <c r="L13" s="18">
        <v>1</v>
      </c>
      <c r="M13" s="176">
        <v>0</v>
      </c>
      <c r="N13" s="176">
        <v>0</v>
      </c>
      <c r="O13" s="176">
        <v>0</v>
      </c>
      <c r="P13" s="176">
        <v>0</v>
      </c>
      <c r="Q13" s="18">
        <v>228</v>
      </c>
      <c r="R13" s="18">
        <v>185</v>
      </c>
      <c r="S13" s="18">
        <v>0</v>
      </c>
      <c r="T13" s="18">
        <v>0</v>
      </c>
      <c r="U13" s="18">
        <v>1</v>
      </c>
      <c r="V13" s="18">
        <v>17</v>
      </c>
      <c r="W13" s="175">
        <v>0</v>
      </c>
      <c r="X13" s="175">
        <v>6</v>
      </c>
      <c r="Y13" s="175">
        <v>0</v>
      </c>
      <c r="Z13" s="175">
        <v>2</v>
      </c>
      <c r="AA13" s="175">
        <v>39</v>
      </c>
      <c r="AB13" s="175">
        <v>18</v>
      </c>
      <c r="AC13" s="18">
        <v>33</v>
      </c>
      <c r="AD13" s="18">
        <v>39</v>
      </c>
      <c r="AE13" s="167"/>
      <c r="AF13" s="166" t="str">
        <f>B13</f>
        <v>水戸市</v>
      </c>
      <c r="AG13" s="153"/>
    </row>
    <row r="14" spans="1:33" ht="13.5" customHeight="1">
      <c r="A14" s="184"/>
      <c r="B14" s="172" t="s">
        <v>43</v>
      </c>
      <c r="C14" s="164"/>
      <c r="D14" s="18">
        <v>422</v>
      </c>
      <c r="E14" s="18">
        <v>244</v>
      </c>
      <c r="F14" s="18">
        <v>178</v>
      </c>
      <c r="G14" s="18">
        <v>13</v>
      </c>
      <c r="H14" s="18">
        <v>2</v>
      </c>
      <c r="I14" s="18">
        <v>0</v>
      </c>
      <c r="J14" s="18">
        <v>0</v>
      </c>
      <c r="K14" s="18">
        <v>19</v>
      </c>
      <c r="L14" s="18">
        <v>1</v>
      </c>
      <c r="M14" s="176">
        <v>0</v>
      </c>
      <c r="N14" s="176">
        <v>0</v>
      </c>
      <c r="O14" s="176">
        <v>0</v>
      </c>
      <c r="P14" s="176">
        <v>0</v>
      </c>
      <c r="Q14" s="18">
        <v>184</v>
      </c>
      <c r="R14" s="18">
        <v>131</v>
      </c>
      <c r="S14" s="18">
        <v>1</v>
      </c>
      <c r="T14" s="18">
        <v>0</v>
      </c>
      <c r="U14" s="18">
        <v>0</v>
      </c>
      <c r="V14" s="18">
        <v>14</v>
      </c>
      <c r="W14" s="175">
        <v>0</v>
      </c>
      <c r="X14" s="175">
        <v>3</v>
      </c>
      <c r="Y14" s="175">
        <v>0</v>
      </c>
      <c r="Z14" s="175">
        <v>2</v>
      </c>
      <c r="AA14" s="175">
        <v>27</v>
      </c>
      <c r="AB14" s="175">
        <v>25</v>
      </c>
      <c r="AC14" s="18">
        <v>65</v>
      </c>
      <c r="AD14" s="18">
        <v>33</v>
      </c>
      <c r="AE14" s="167"/>
      <c r="AF14" s="166" t="str">
        <f>B14</f>
        <v>日立市</v>
      </c>
      <c r="AG14" s="153"/>
    </row>
    <row r="15" spans="1:33" ht="13.5" customHeight="1">
      <c r="A15" s="184"/>
      <c r="B15" s="172" t="s">
        <v>42</v>
      </c>
      <c r="C15" s="164"/>
      <c r="D15" s="18">
        <v>267</v>
      </c>
      <c r="E15" s="18">
        <v>165</v>
      </c>
      <c r="F15" s="18">
        <v>102</v>
      </c>
      <c r="G15" s="18">
        <v>9</v>
      </c>
      <c r="H15" s="18">
        <v>0</v>
      </c>
      <c r="I15" s="18">
        <v>0</v>
      </c>
      <c r="J15" s="18">
        <v>0</v>
      </c>
      <c r="K15" s="18">
        <v>10</v>
      </c>
      <c r="L15" s="18">
        <v>1</v>
      </c>
      <c r="M15" s="176">
        <v>0</v>
      </c>
      <c r="N15" s="176">
        <v>0</v>
      </c>
      <c r="O15" s="176">
        <v>0</v>
      </c>
      <c r="P15" s="176">
        <v>0</v>
      </c>
      <c r="Q15" s="18">
        <v>120</v>
      </c>
      <c r="R15" s="18">
        <v>74</v>
      </c>
      <c r="S15" s="18">
        <v>0</v>
      </c>
      <c r="T15" s="18">
        <v>0</v>
      </c>
      <c r="U15" s="18">
        <v>0</v>
      </c>
      <c r="V15" s="18">
        <v>9</v>
      </c>
      <c r="W15" s="175">
        <v>0</v>
      </c>
      <c r="X15" s="175">
        <v>1</v>
      </c>
      <c r="Y15" s="175">
        <v>0</v>
      </c>
      <c r="Z15" s="175">
        <v>1</v>
      </c>
      <c r="AA15" s="175">
        <v>26</v>
      </c>
      <c r="AB15" s="175">
        <v>16</v>
      </c>
      <c r="AC15" s="18">
        <v>14</v>
      </c>
      <c r="AD15" s="18">
        <v>18</v>
      </c>
      <c r="AE15" s="167"/>
      <c r="AF15" s="166" t="str">
        <f>B15</f>
        <v>土浦市</v>
      </c>
      <c r="AG15" s="153"/>
    </row>
    <row r="16" spans="1:33" ht="13.5" customHeight="1">
      <c r="A16" s="184"/>
      <c r="B16" s="172" t="s">
        <v>41</v>
      </c>
      <c r="C16" s="164"/>
      <c r="D16" s="18">
        <v>268</v>
      </c>
      <c r="E16" s="18">
        <v>168</v>
      </c>
      <c r="F16" s="18">
        <v>100</v>
      </c>
      <c r="G16" s="18">
        <v>9</v>
      </c>
      <c r="H16" s="18">
        <v>0</v>
      </c>
      <c r="I16" s="18">
        <v>1</v>
      </c>
      <c r="J16" s="18">
        <v>0</v>
      </c>
      <c r="K16" s="18">
        <v>11</v>
      </c>
      <c r="L16" s="18">
        <v>0</v>
      </c>
      <c r="M16" s="176">
        <v>0</v>
      </c>
      <c r="N16" s="176">
        <v>0</v>
      </c>
      <c r="O16" s="176">
        <v>0</v>
      </c>
      <c r="P16" s="176">
        <v>0</v>
      </c>
      <c r="Q16" s="18">
        <v>121</v>
      </c>
      <c r="R16" s="18">
        <v>74</v>
      </c>
      <c r="S16" s="18">
        <v>0</v>
      </c>
      <c r="T16" s="18">
        <v>0</v>
      </c>
      <c r="U16" s="18">
        <v>0</v>
      </c>
      <c r="V16" s="18">
        <v>8</v>
      </c>
      <c r="W16" s="175">
        <v>0</v>
      </c>
      <c r="X16" s="175">
        <v>3</v>
      </c>
      <c r="Y16" s="175">
        <v>0</v>
      </c>
      <c r="Z16" s="175">
        <v>1</v>
      </c>
      <c r="AA16" s="175">
        <v>26</v>
      </c>
      <c r="AB16" s="175">
        <v>14</v>
      </c>
      <c r="AC16" s="18">
        <v>12</v>
      </c>
      <c r="AD16" s="18">
        <v>14</v>
      </c>
      <c r="AE16" s="167"/>
      <c r="AF16" s="166" t="str">
        <f>B16</f>
        <v>古河市</v>
      </c>
      <c r="AG16" s="153"/>
    </row>
    <row r="17" spans="1:33" ht="13.5" customHeight="1">
      <c r="A17" s="184"/>
      <c r="B17" s="172" t="s">
        <v>40</v>
      </c>
      <c r="C17" s="164"/>
      <c r="D17" s="18">
        <v>161</v>
      </c>
      <c r="E17" s="18">
        <v>90</v>
      </c>
      <c r="F17" s="18">
        <v>71</v>
      </c>
      <c r="G17" s="18">
        <v>7</v>
      </c>
      <c r="H17" s="18">
        <v>0</v>
      </c>
      <c r="I17" s="18">
        <v>0</v>
      </c>
      <c r="J17" s="18">
        <v>0</v>
      </c>
      <c r="K17" s="18">
        <v>8</v>
      </c>
      <c r="L17" s="18">
        <v>0</v>
      </c>
      <c r="M17" s="176">
        <v>0</v>
      </c>
      <c r="N17" s="176">
        <v>0</v>
      </c>
      <c r="O17" s="176">
        <v>0</v>
      </c>
      <c r="P17" s="176">
        <v>0</v>
      </c>
      <c r="Q17" s="18">
        <v>59</v>
      </c>
      <c r="R17" s="18">
        <v>54</v>
      </c>
      <c r="S17" s="18">
        <v>1</v>
      </c>
      <c r="T17" s="18">
        <v>1</v>
      </c>
      <c r="U17" s="18">
        <v>0</v>
      </c>
      <c r="V17" s="18">
        <v>6</v>
      </c>
      <c r="W17" s="175">
        <v>0</v>
      </c>
      <c r="X17" s="175">
        <v>0</v>
      </c>
      <c r="Y17" s="175">
        <v>0</v>
      </c>
      <c r="Z17" s="175">
        <v>1</v>
      </c>
      <c r="AA17" s="175">
        <v>15</v>
      </c>
      <c r="AB17" s="175">
        <v>9</v>
      </c>
      <c r="AC17" s="18">
        <v>13</v>
      </c>
      <c r="AD17" s="18">
        <v>11</v>
      </c>
      <c r="AE17" s="167"/>
      <c r="AF17" s="166" t="str">
        <f>B17</f>
        <v>石岡市</v>
      </c>
      <c r="AG17" s="153"/>
    </row>
    <row r="18" spans="1:33" ht="13.5" customHeight="1">
      <c r="A18" s="184"/>
      <c r="B18" s="172" t="s">
        <v>39</v>
      </c>
      <c r="C18" s="164"/>
      <c r="D18" s="18">
        <v>98</v>
      </c>
      <c r="E18" s="18">
        <v>60</v>
      </c>
      <c r="F18" s="18">
        <v>38</v>
      </c>
      <c r="G18" s="18">
        <v>3</v>
      </c>
      <c r="H18" s="18">
        <v>0</v>
      </c>
      <c r="I18" s="18">
        <v>0</v>
      </c>
      <c r="J18" s="18">
        <v>0</v>
      </c>
      <c r="K18" s="18">
        <v>3</v>
      </c>
      <c r="L18" s="18">
        <v>1</v>
      </c>
      <c r="M18" s="176">
        <v>0</v>
      </c>
      <c r="N18" s="176">
        <v>0</v>
      </c>
      <c r="O18" s="176">
        <v>0</v>
      </c>
      <c r="P18" s="176">
        <v>0</v>
      </c>
      <c r="Q18" s="18">
        <v>46</v>
      </c>
      <c r="R18" s="18">
        <v>32</v>
      </c>
      <c r="S18" s="18">
        <v>0</v>
      </c>
      <c r="T18" s="18">
        <v>0</v>
      </c>
      <c r="U18" s="18">
        <v>0</v>
      </c>
      <c r="V18" s="18">
        <v>3</v>
      </c>
      <c r="W18" s="175">
        <v>0</v>
      </c>
      <c r="X18" s="175">
        <v>0</v>
      </c>
      <c r="Y18" s="175">
        <v>0</v>
      </c>
      <c r="Z18" s="175">
        <v>1</v>
      </c>
      <c r="AA18" s="175">
        <v>8</v>
      </c>
      <c r="AB18" s="175">
        <v>1</v>
      </c>
      <c r="AC18" s="18">
        <v>2</v>
      </c>
      <c r="AD18" s="18">
        <v>7</v>
      </c>
      <c r="AE18" s="167"/>
      <c r="AF18" s="166" t="str">
        <f>B18</f>
        <v>結城市</v>
      </c>
      <c r="AG18" s="153"/>
    </row>
    <row r="19" spans="1:33" ht="13.5" customHeight="1">
      <c r="A19" s="184"/>
      <c r="B19" s="172" t="s">
        <v>38</v>
      </c>
      <c r="C19" s="164"/>
      <c r="D19" s="18">
        <v>146</v>
      </c>
      <c r="E19" s="18">
        <v>79</v>
      </c>
      <c r="F19" s="18">
        <v>67</v>
      </c>
      <c r="G19" s="18">
        <v>6</v>
      </c>
      <c r="H19" s="18">
        <v>0</v>
      </c>
      <c r="I19" s="18">
        <v>0</v>
      </c>
      <c r="J19" s="18">
        <v>0</v>
      </c>
      <c r="K19" s="18">
        <v>7</v>
      </c>
      <c r="L19" s="18">
        <v>0</v>
      </c>
      <c r="M19" s="176">
        <v>0</v>
      </c>
      <c r="N19" s="176">
        <v>0</v>
      </c>
      <c r="O19" s="176">
        <v>0</v>
      </c>
      <c r="P19" s="176">
        <v>0</v>
      </c>
      <c r="Q19" s="18">
        <v>59</v>
      </c>
      <c r="R19" s="18">
        <v>49</v>
      </c>
      <c r="S19" s="18">
        <v>0</v>
      </c>
      <c r="T19" s="18">
        <v>0</v>
      </c>
      <c r="U19" s="18">
        <v>0</v>
      </c>
      <c r="V19" s="18">
        <v>5</v>
      </c>
      <c r="W19" s="175">
        <v>0</v>
      </c>
      <c r="X19" s="175">
        <v>2</v>
      </c>
      <c r="Y19" s="175">
        <v>0</v>
      </c>
      <c r="Z19" s="175">
        <v>0</v>
      </c>
      <c r="AA19" s="175">
        <v>7</v>
      </c>
      <c r="AB19" s="175">
        <v>11</v>
      </c>
      <c r="AC19" s="18">
        <v>7</v>
      </c>
      <c r="AD19" s="18">
        <v>10</v>
      </c>
      <c r="AE19" s="167"/>
      <c r="AF19" s="166" t="str">
        <f>B19</f>
        <v>龍ケ崎市</v>
      </c>
      <c r="AG19" s="153"/>
    </row>
    <row r="20" spans="1:33" ht="13.5" customHeight="1">
      <c r="A20" s="184"/>
      <c r="B20" s="172" t="s">
        <v>37</v>
      </c>
      <c r="C20" s="164"/>
      <c r="D20" s="18">
        <v>96</v>
      </c>
      <c r="E20" s="18">
        <v>53</v>
      </c>
      <c r="F20" s="18">
        <v>43</v>
      </c>
      <c r="G20" s="18">
        <v>3</v>
      </c>
      <c r="H20" s="18">
        <v>0</v>
      </c>
      <c r="I20" s="18">
        <v>0</v>
      </c>
      <c r="J20" s="18">
        <v>0</v>
      </c>
      <c r="K20" s="18">
        <v>4</v>
      </c>
      <c r="L20" s="18">
        <v>0</v>
      </c>
      <c r="M20" s="176">
        <v>0</v>
      </c>
      <c r="N20" s="176">
        <v>0</v>
      </c>
      <c r="O20" s="176">
        <v>0</v>
      </c>
      <c r="P20" s="176">
        <v>0</v>
      </c>
      <c r="Q20" s="18">
        <v>44</v>
      </c>
      <c r="R20" s="18">
        <v>33</v>
      </c>
      <c r="S20" s="18">
        <v>0</v>
      </c>
      <c r="T20" s="18">
        <v>0</v>
      </c>
      <c r="U20" s="18">
        <v>0</v>
      </c>
      <c r="V20" s="18">
        <v>3</v>
      </c>
      <c r="W20" s="175">
        <v>0</v>
      </c>
      <c r="X20" s="175">
        <v>1</v>
      </c>
      <c r="Y20" s="175">
        <v>0</v>
      </c>
      <c r="Z20" s="175">
        <v>2</v>
      </c>
      <c r="AA20" s="175">
        <v>2</v>
      </c>
      <c r="AB20" s="175">
        <v>4</v>
      </c>
      <c r="AC20" s="18">
        <v>5</v>
      </c>
      <c r="AD20" s="18">
        <v>2</v>
      </c>
      <c r="AE20" s="167"/>
      <c r="AF20" s="166" t="str">
        <f>B20</f>
        <v>下妻市</v>
      </c>
      <c r="AG20" s="153"/>
    </row>
    <row r="21" spans="1:33" ht="13.5" customHeight="1">
      <c r="A21" s="184"/>
      <c r="B21" s="172" t="s">
        <v>36</v>
      </c>
      <c r="C21" s="164"/>
      <c r="D21" s="18">
        <v>133</v>
      </c>
      <c r="E21" s="18">
        <v>79</v>
      </c>
      <c r="F21" s="18">
        <v>54</v>
      </c>
      <c r="G21" s="18">
        <v>5</v>
      </c>
      <c r="H21" s="18">
        <v>0</v>
      </c>
      <c r="I21" s="18">
        <v>0</v>
      </c>
      <c r="J21" s="18">
        <v>0</v>
      </c>
      <c r="K21" s="18">
        <v>5</v>
      </c>
      <c r="L21" s="18">
        <v>1</v>
      </c>
      <c r="M21" s="176">
        <v>0</v>
      </c>
      <c r="N21" s="176">
        <v>0</v>
      </c>
      <c r="O21" s="176">
        <v>0</v>
      </c>
      <c r="P21" s="176">
        <v>0</v>
      </c>
      <c r="Q21" s="18">
        <v>60</v>
      </c>
      <c r="R21" s="18">
        <v>41</v>
      </c>
      <c r="S21" s="18">
        <v>0</v>
      </c>
      <c r="T21" s="18">
        <v>0</v>
      </c>
      <c r="U21" s="18">
        <v>0</v>
      </c>
      <c r="V21" s="18">
        <v>3</v>
      </c>
      <c r="W21" s="175">
        <v>0</v>
      </c>
      <c r="X21" s="175">
        <v>3</v>
      </c>
      <c r="Y21" s="175">
        <v>0</v>
      </c>
      <c r="Z21" s="175">
        <v>0</v>
      </c>
      <c r="AA21" s="175">
        <v>9</v>
      </c>
      <c r="AB21" s="175">
        <v>6</v>
      </c>
      <c r="AC21" s="18">
        <v>8</v>
      </c>
      <c r="AD21" s="18">
        <v>4</v>
      </c>
      <c r="AE21" s="167"/>
      <c r="AF21" s="166" t="str">
        <f>B21</f>
        <v>常総市</v>
      </c>
      <c r="AG21" s="153"/>
    </row>
    <row r="22" spans="1:33" ht="13.5" customHeight="1">
      <c r="A22" s="184"/>
      <c r="B22" s="172" t="s">
        <v>35</v>
      </c>
      <c r="C22" s="164"/>
      <c r="D22" s="18">
        <v>129</v>
      </c>
      <c r="E22" s="18">
        <v>75</v>
      </c>
      <c r="F22" s="18">
        <v>54</v>
      </c>
      <c r="G22" s="18">
        <v>6</v>
      </c>
      <c r="H22" s="18">
        <v>1</v>
      </c>
      <c r="I22" s="18">
        <v>0</v>
      </c>
      <c r="J22" s="18">
        <v>0</v>
      </c>
      <c r="K22" s="18">
        <v>7</v>
      </c>
      <c r="L22" s="18">
        <v>0</v>
      </c>
      <c r="M22" s="176">
        <v>0</v>
      </c>
      <c r="N22" s="176">
        <v>0</v>
      </c>
      <c r="O22" s="176">
        <v>0</v>
      </c>
      <c r="P22" s="176">
        <v>0</v>
      </c>
      <c r="Q22" s="18">
        <v>56</v>
      </c>
      <c r="R22" s="18">
        <v>40</v>
      </c>
      <c r="S22" s="18">
        <v>0</v>
      </c>
      <c r="T22" s="18">
        <v>0</v>
      </c>
      <c r="U22" s="18">
        <v>0</v>
      </c>
      <c r="V22" s="18">
        <v>6</v>
      </c>
      <c r="W22" s="175">
        <v>0</v>
      </c>
      <c r="X22" s="175">
        <v>1</v>
      </c>
      <c r="Y22" s="175">
        <v>0</v>
      </c>
      <c r="Z22" s="175">
        <v>0</v>
      </c>
      <c r="AA22" s="175">
        <v>6</v>
      </c>
      <c r="AB22" s="175">
        <v>6</v>
      </c>
      <c r="AC22" s="18">
        <v>4</v>
      </c>
      <c r="AD22" s="18">
        <v>9</v>
      </c>
      <c r="AE22" s="167"/>
      <c r="AF22" s="166" t="str">
        <f>B22</f>
        <v>常陸太田市</v>
      </c>
      <c r="AG22" s="153"/>
    </row>
    <row r="23" spans="1:33" ht="13.5" customHeight="1">
      <c r="A23" s="184"/>
      <c r="B23" s="172" t="s">
        <v>34</v>
      </c>
      <c r="C23" s="164"/>
      <c r="D23" s="18">
        <v>65</v>
      </c>
      <c r="E23" s="18">
        <v>38</v>
      </c>
      <c r="F23" s="18">
        <v>27</v>
      </c>
      <c r="G23" s="18">
        <v>3</v>
      </c>
      <c r="H23" s="18">
        <v>0</v>
      </c>
      <c r="I23" s="18">
        <v>0</v>
      </c>
      <c r="J23" s="18">
        <v>0</v>
      </c>
      <c r="K23" s="18">
        <v>4</v>
      </c>
      <c r="L23" s="18">
        <v>0</v>
      </c>
      <c r="M23" s="176">
        <v>0</v>
      </c>
      <c r="N23" s="176">
        <v>0</v>
      </c>
      <c r="O23" s="176">
        <v>0</v>
      </c>
      <c r="P23" s="176">
        <v>0</v>
      </c>
      <c r="Q23" s="18">
        <v>27</v>
      </c>
      <c r="R23" s="18">
        <v>17</v>
      </c>
      <c r="S23" s="18">
        <v>0</v>
      </c>
      <c r="T23" s="18">
        <v>0</v>
      </c>
      <c r="U23" s="18">
        <v>0</v>
      </c>
      <c r="V23" s="18">
        <v>3</v>
      </c>
      <c r="W23" s="175">
        <v>0</v>
      </c>
      <c r="X23" s="175">
        <v>0</v>
      </c>
      <c r="Y23" s="175">
        <v>0</v>
      </c>
      <c r="Z23" s="175">
        <v>1</v>
      </c>
      <c r="AA23" s="175">
        <v>4</v>
      </c>
      <c r="AB23" s="175">
        <v>6</v>
      </c>
      <c r="AC23" s="18">
        <v>1</v>
      </c>
      <c r="AD23" s="18">
        <v>4</v>
      </c>
      <c r="AE23" s="167"/>
      <c r="AF23" s="166" t="str">
        <f>B23</f>
        <v>高萩市</v>
      </c>
      <c r="AG23" s="153"/>
    </row>
    <row r="24" spans="1:33" ht="13.5" customHeight="1">
      <c r="A24" s="184"/>
      <c r="B24" s="172" t="s">
        <v>33</v>
      </c>
      <c r="C24" s="164"/>
      <c r="D24" s="18">
        <v>106</v>
      </c>
      <c r="E24" s="18">
        <v>58</v>
      </c>
      <c r="F24" s="18">
        <v>48</v>
      </c>
      <c r="G24" s="18">
        <v>5</v>
      </c>
      <c r="H24" s="18">
        <v>0</v>
      </c>
      <c r="I24" s="18">
        <v>0</v>
      </c>
      <c r="J24" s="18">
        <v>0</v>
      </c>
      <c r="K24" s="18">
        <v>5</v>
      </c>
      <c r="L24" s="18">
        <v>1</v>
      </c>
      <c r="M24" s="176">
        <v>0</v>
      </c>
      <c r="N24" s="176">
        <v>0</v>
      </c>
      <c r="O24" s="176">
        <v>0</v>
      </c>
      <c r="P24" s="176">
        <v>0</v>
      </c>
      <c r="Q24" s="18">
        <v>46</v>
      </c>
      <c r="R24" s="18">
        <v>35</v>
      </c>
      <c r="S24" s="18">
        <v>0</v>
      </c>
      <c r="T24" s="18">
        <v>0</v>
      </c>
      <c r="U24" s="18">
        <v>0</v>
      </c>
      <c r="V24" s="18">
        <v>5</v>
      </c>
      <c r="W24" s="175">
        <v>0</v>
      </c>
      <c r="X24" s="175">
        <v>0</v>
      </c>
      <c r="Y24" s="175">
        <v>0</v>
      </c>
      <c r="Z24" s="175">
        <v>0</v>
      </c>
      <c r="AA24" s="175">
        <v>2</v>
      </c>
      <c r="AB24" s="175">
        <v>7</v>
      </c>
      <c r="AC24" s="18">
        <v>4</v>
      </c>
      <c r="AD24" s="18">
        <v>3</v>
      </c>
      <c r="AE24" s="167"/>
      <c r="AF24" s="166" t="str">
        <f>B24</f>
        <v>北茨城市</v>
      </c>
      <c r="AG24" s="153"/>
    </row>
    <row r="25" spans="1:33" ht="13.5" customHeight="1">
      <c r="A25" s="184"/>
      <c r="B25" s="172" t="s">
        <v>32</v>
      </c>
      <c r="C25" s="164"/>
      <c r="D25" s="18">
        <v>150</v>
      </c>
      <c r="E25" s="18">
        <v>94</v>
      </c>
      <c r="F25" s="18">
        <v>56</v>
      </c>
      <c r="G25" s="18">
        <v>5</v>
      </c>
      <c r="H25" s="18">
        <v>0</v>
      </c>
      <c r="I25" s="18">
        <v>0</v>
      </c>
      <c r="J25" s="18">
        <v>0</v>
      </c>
      <c r="K25" s="18">
        <v>6</v>
      </c>
      <c r="L25" s="18">
        <v>0</v>
      </c>
      <c r="M25" s="176">
        <v>0</v>
      </c>
      <c r="N25" s="176">
        <v>0</v>
      </c>
      <c r="O25" s="176">
        <v>0</v>
      </c>
      <c r="P25" s="176">
        <v>0</v>
      </c>
      <c r="Q25" s="18">
        <v>69</v>
      </c>
      <c r="R25" s="18">
        <v>43</v>
      </c>
      <c r="S25" s="18">
        <v>0</v>
      </c>
      <c r="T25" s="18">
        <v>0</v>
      </c>
      <c r="U25" s="18">
        <v>0</v>
      </c>
      <c r="V25" s="18">
        <v>5</v>
      </c>
      <c r="W25" s="175">
        <v>0</v>
      </c>
      <c r="X25" s="175">
        <v>3</v>
      </c>
      <c r="Y25" s="175">
        <v>0</v>
      </c>
      <c r="Z25" s="175">
        <v>2</v>
      </c>
      <c r="AA25" s="175">
        <v>14</v>
      </c>
      <c r="AB25" s="175">
        <v>3</v>
      </c>
      <c r="AC25" s="18">
        <v>7</v>
      </c>
      <c r="AD25" s="18">
        <v>10</v>
      </c>
      <c r="AE25" s="167"/>
      <c r="AF25" s="166" t="str">
        <f>B25</f>
        <v>笠間市</v>
      </c>
      <c r="AG25" s="153"/>
    </row>
    <row r="26" spans="1:33" ht="13.5" customHeight="1">
      <c r="A26" s="184"/>
      <c r="B26" s="172" t="s">
        <v>31</v>
      </c>
      <c r="C26" s="164"/>
      <c r="D26" s="18">
        <v>223</v>
      </c>
      <c r="E26" s="18">
        <v>130</v>
      </c>
      <c r="F26" s="18">
        <v>93</v>
      </c>
      <c r="G26" s="18">
        <v>4</v>
      </c>
      <c r="H26" s="18">
        <v>2</v>
      </c>
      <c r="I26" s="18">
        <v>1</v>
      </c>
      <c r="J26" s="18">
        <v>0</v>
      </c>
      <c r="K26" s="18">
        <v>6</v>
      </c>
      <c r="L26" s="18">
        <v>1</v>
      </c>
      <c r="M26" s="176">
        <v>0</v>
      </c>
      <c r="N26" s="176">
        <v>0</v>
      </c>
      <c r="O26" s="176">
        <v>0</v>
      </c>
      <c r="P26" s="176">
        <v>0</v>
      </c>
      <c r="Q26" s="18">
        <v>108</v>
      </c>
      <c r="R26" s="18">
        <v>69</v>
      </c>
      <c r="S26" s="18">
        <v>1</v>
      </c>
      <c r="T26" s="18">
        <v>0</v>
      </c>
      <c r="U26" s="18">
        <v>0</v>
      </c>
      <c r="V26" s="18">
        <v>7</v>
      </c>
      <c r="W26" s="175">
        <v>0</v>
      </c>
      <c r="X26" s="175">
        <v>3</v>
      </c>
      <c r="Y26" s="175">
        <v>0</v>
      </c>
      <c r="Z26" s="175">
        <v>1</v>
      </c>
      <c r="AA26" s="175">
        <v>10</v>
      </c>
      <c r="AB26" s="175">
        <v>10</v>
      </c>
      <c r="AC26" s="18">
        <v>47</v>
      </c>
      <c r="AD26" s="18">
        <v>32</v>
      </c>
      <c r="AE26" s="167"/>
      <c r="AF26" s="166" t="str">
        <f>B26</f>
        <v>取手市</v>
      </c>
      <c r="AG26" s="153"/>
    </row>
    <row r="27" spans="1:33" ht="13.5" customHeight="1">
      <c r="A27" s="184"/>
      <c r="B27" s="172" t="s">
        <v>30</v>
      </c>
      <c r="C27" s="164"/>
      <c r="D27" s="18">
        <v>154</v>
      </c>
      <c r="E27" s="18">
        <v>88</v>
      </c>
      <c r="F27" s="18">
        <v>66</v>
      </c>
      <c r="G27" s="18">
        <v>5</v>
      </c>
      <c r="H27" s="18">
        <v>0</v>
      </c>
      <c r="I27" s="18">
        <v>0</v>
      </c>
      <c r="J27" s="18">
        <v>0</v>
      </c>
      <c r="K27" s="18">
        <v>5</v>
      </c>
      <c r="L27" s="18">
        <v>1</v>
      </c>
      <c r="M27" s="176">
        <v>0</v>
      </c>
      <c r="N27" s="176">
        <v>0</v>
      </c>
      <c r="O27" s="176">
        <v>0</v>
      </c>
      <c r="P27" s="176">
        <v>0</v>
      </c>
      <c r="Q27" s="18">
        <v>59</v>
      </c>
      <c r="R27" s="18">
        <v>48</v>
      </c>
      <c r="S27" s="18">
        <v>0</v>
      </c>
      <c r="T27" s="18">
        <v>0</v>
      </c>
      <c r="U27" s="18">
        <v>0</v>
      </c>
      <c r="V27" s="18">
        <v>5</v>
      </c>
      <c r="W27" s="175">
        <v>0</v>
      </c>
      <c r="X27" s="175">
        <v>0</v>
      </c>
      <c r="Y27" s="175">
        <v>0</v>
      </c>
      <c r="Z27" s="175">
        <v>4</v>
      </c>
      <c r="AA27" s="175">
        <v>19</v>
      </c>
      <c r="AB27" s="175">
        <v>8</v>
      </c>
      <c r="AC27" s="18">
        <v>3</v>
      </c>
      <c r="AD27" s="18">
        <v>7</v>
      </c>
      <c r="AE27" s="167"/>
      <c r="AF27" s="166" t="str">
        <f>B27</f>
        <v>牛久市</v>
      </c>
      <c r="AG27" s="153"/>
    </row>
    <row r="28" spans="1:33" ht="13.5" customHeight="1">
      <c r="A28" s="184"/>
      <c r="B28" s="172" t="s">
        <v>29</v>
      </c>
      <c r="C28" s="164"/>
      <c r="D28" s="18">
        <v>425</v>
      </c>
      <c r="E28" s="18">
        <v>237</v>
      </c>
      <c r="F28" s="18">
        <v>188</v>
      </c>
      <c r="G28" s="18">
        <v>13</v>
      </c>
      <c r="H28" s="18">
        <v>1</v>
      </c>
      <c r="I28" s="18">
        <v>1</v>
      </c>
      <c r="J28" s="18">
        <v>0</v>
      </c>
      <c r="K28" s="18">
        <v>16</v>
      </c>
      <c r="L28" s="18">
        <v>0</v>
      </c>
      <c r="M28" s="176">
        <v>0</v>
      </c>
      <c r="N28" s="176">
        <v>0</v>
      </c>
      <c r="O28" s="176">
        <v>0</v>
      </c>
      <c r="P28" s="176">
        <v>0</v>
      </c>
      <c r="Q28" s="18">
        <v>188</v>
      </c>
      <c r="R28" s="18">
        <v>142</v>
      </c>
      <c r="S28" s="18">
        <v>0</v>
      </c>
      <c r="T28" s="18">
        <v>0</v>
      </c>
      <c r="U28" s="18">
        <v>0</v>
      </c>
      <c r="V28" s="18">
        <v>14</v>
      </c>
      <c r="W28" s="175">
        <v>0</v>
      </c>
      <c r="X28" s="175">
        <v>1</v>
      </c>
      <c r="Y28" s="175">
        <v>0</v>
      </c>
      <c r="Z28" s="175">
        <v>3</v>
      </c>
      <c r="AA28" s="175">
        <v>19</v>
      </c>
      <c r="AB28" s="175">
        <v>27</v>
      </c>
      <c r="AC28" s="18">
        <v>36</v>
      </c>
      <c r="AD28" s="18">
        <v>57</v>
      </c>
      <c r="AE28" s="167"/>
      <c r="AF28" s="166" t="str">
        <f>B28</f>
        <v>つくば市</v>
      </c>
      <c r="AG28" s="153"/>
    </row>
    <row r="29" spans="1:33" ht="13.5" customHeight="1">
      <c r="A29" s="184"/>
      <c r="B29" s="172" t="s">
        <v>28</v>
      </c>
      <c r="C29" s="164"/>
      <c r="D29" s="18">
        <v>297</v>
      </c>
      <c r="E29" s="18">
        <v>156</v>
      </c>
      <c r="F29" s="18">
        <v>141</v>
      </c>
      <c r="G29" s="18">
        <v>8</v>
      </c>
      <c r="H29" s="18">
        <v>1</v>
      </c>
      <c r="I29" s="18">
        <v>1</v>
      </c>
      <c r="J29" s="18">
        <v>0</v>
      </c>
      <c r="K29" s="18">
        <v>11</v>
      </c>
      <c r="L29" s="18">
        <v>0</v>
      </c>
      <c r="M29" s="176">
        <v>0</v>
      </c>
      <c r="N29" s="176">
        <v>0</v>
      </c>
      <c r="O29" s="176">
        <v>0</v>
      </c>
      <c r="P29" s="176">
        <v>0</v>
      </c>
      <c r="Q29" s="18">
        <v>123</v>
      </c>
      <c r="R29" s="18">
        <v>105</v>
      </c>
      <c r="S29" s="18">
        <v>0</v>
      </c>
      <c r="T29" s="18">
        <v>0</v>
      </c>
      <c r="U29" s="18">
        <v>0</v>
      </c>
      <c r="V29" s="18">
        <v>9</v>
      </c>
      <c r="W29" s="175">
        <v>0</v>
      </c>
      <c r="X29" s="175">
        <v>1</v>
      </c>
      <c r="Y29" s="175">
        <v>0</v>
      </c>
      <c r="Z29" s="175">
        <v>6</v>
      </c>
      <c r="AA29" s="175">
        <v>13</v>
      </c>
      <c r="AB29" s="175">
        <v>19</v>
      </c>
      <c r="AC29" s="18">
        <v>9</v>
      </c>
      <c r="AD29" s="18">
        <v>7</v>
      </c>
      <c r="AE29" s="167"/>
      <c r="AF29" s="166" t="str">
        <f>B29</f>
        <v>ひたちなか市</v>
      </c>
      <c r="AG29" s="153"/>
    </row>
    <row r="30" spans="1:33" ht="13.5" customHeight="1">
      <c r="A30" s="184"/>
      <c r="B30" s="172" t="s">
        <v>27</v>
      </c>
      <c r="C30" s="164"/>
      <c r="D30" s="18">
        <v>167</v>
      </c>
      <c r="E30" s="18">
        <v>97</v>
      </c>
      <c r="F30" s="18">
        <v>70</v>
      </c>
      <c r="G30" s="18">
        <v>4</v>
      </c>
      <c r="H30" s="18">
        <v>1</v>
      </c>
      <c r="I30" s="18">
        <v>0</v>
      </c>
      <c r="J30" s="18">
        <v>0</v>
      </c>
      <c r="K30" s="18">
        <v>8</v>
      </c>
      <c r="L30" s="18">
        <v>1</v>
      </c>
      <c r="M30" s="176">
        <v>0</v>
      </c>
      <c r="N30" s="176">
        <v>0</v>
      </c>
      <c r="O30" s="176">
        <v>0</v>
      </c>
      <c r="P30" s="176">
        <v>0</v>
      </c>
      <c r="Q30" s="18">
        <v>76</v>
      </c>
      <c r="R30" s="18">
        <v>52</v>
      </c>
      <c r="S30" s="18">
        <v>0</v>
      </c>
      <c r="T30" s="18">
        <v>0</v>
      </c>
      <c r="U30" s="18">
        <v>0</v>
      </c>
      <c r="V30" s="18">
        <v>6</v>
      </c>
      <c r="W30" s="175">
        <v>0</v>
      </c>
      <c r="X30" s="175">
        <v>0</v>
      </c>
      <c r="Y30" s="175">
        <v>0</v>
      </c>
      <c r="Z30" s="175">
        <v>1</v>
      </c>
      <c r="AA30" s="175">
        <v>9</v>
      </c>
      <c r="AB30" s="175">
        <v>9</v>
      </c>
      <c r="AC30" s="18">
        <v>17</v>
      </c>
      <c r="AD30" s="18">
        <v>15</v>
      </c>
      <c r="AE30" s="167"/>
      <c r="AF30" s="166" t="str">
        <f>B30</f>
        <v>鹿嶋市</v>
      </c>
      <c r="AG30" s="153"/>
    </row>
    <row r="31" spans="1:33" ht="13.5" customHeight="1">
      <c r="A31" s="184"/>
      <c r="B31" s="172" t="s">
        <v>26</v>
      </c>
      <c r="C31" s="164"/>
      <c r="D31" s="18">
        <v>79</v>
      </c>
      <c r="E31" s="18">
        <v>45</v>
      </c>
      <c r="F31" s="18">
        <v>34</v>
      </c>
      <c r="G31" s="18">
        <v>4</v>
      </c>
      <c r="H31" s="18">
        <v>0</v>
      </c>
      <c r="I31" s="18">
        <v>0</v>
      </c>
      <c r="J31" s="18">
        <v>0</v>
      </c>
      <c r="K31" s="18">
        <v>3</v>
      </c>
      <c r="L31" s="18">
        <v>1</v>
      </c>
      <c r="M31" s="176">
        <v>0</v>
      </c>
      <c r="N31" s="176">
        <v>0</v>
      </c>
      <c r="O31" s="176">
        <v>0</v>
      </c>
      <c r="P31" s="176">
        <v>0</v>
      </c>
      <c r="Q31" s="18">
        <v>33</v>
      </c>
      <c r="R31" s="18">
        <v>24</v>
      </c>
      <c r="S31" s="18">
        <v>0</v>
      </c>
      <c r="T31" s="18">
        <v>0</v>
      </c>
      <c r="U31" s="18">
        <v>0</v>
      </c>
      <c r="V31" s="18">
        <v>3</v>
      </c>
      <c r="W31" s="175">
        <v>0</v>
      </c>
      <c r="X31" s="175">
        <v>2</v>
      </c>
      <c r="Y31" s="175">
        <v>0</v>
      </c>
      <c r="Z31" s="175">
        <v>1</v>
      </c>
      <c r="AA31" s="175">
        <v>5</v>
      </c>
      <c r="AB31" s="175">
        <v>3</v>
      </c>
      <c r="AC31" s="18">
        <v>3</v>
      </c>
      <c r="AD31" s="18">
        <v>5</v>
      </c>
      <c r="AE31" s="167"/>
      <c r="AF31" s="166" t="str">
        <f>B31</f>
        <v>潮来市</v>
      </c>
      <c r="AG31" s="153"/>
    </row>
    <row r="32" spans="1:33" ht="13.5" customHeight="1">
      <c r="A32" s="184"/>
      <c r="B32" s="172" t="s">
        <v>25</v>
      </c>
      <c r="C32" s="164"/>
      <c r="D32" s="18">
        <v>121</v>
      </c>
      <c r="E32" s="18">
        <v>62</v>
      </c>
      <c r="F32" s="18">
        <v>59</v>
      </c>
      <c r="G32" s="18">
        <v>4</v>
      </c>
      <c r="H32" s="18">
        <v>0</v>
      </c>
      <c r="I32" s="18">
        <v>0</v>
      </c>
      <c r="J32" s="18">
        <v>0</v>
      </c>
      <c r="K32" s="18">
        <v>4</v>
      </c>
      <c r="L32" s="18">
        <v>0</v>
      </c>
      <c r="M32" s="176">
        <v>0</v>
      </c>
      <c r="N32" s="176">
        <v>0</v>
      </c>
      <c r="O32" s="176">
        <v>0</v>
      </c>
      <c r="P32" s="176">
        <v>0</v>
      </c>
      <c r="Q32" s="18">
        <v>47</v>
      </c>
      <c r="R32" s="18">
        <v>47</v>
      </c>
      <c r="S32" s="18">
        <v>0</v>
      </c>
      <c r="T32" s="18">
        <v>0</v>
      </c>
      <c r="U32" s="18">
        <v>0</v>
      </c>
      <c r="V32" s="18">
        <v>4</v>
      </c>
      <c r="W32" s="175">
        <v>0</v>
      </c>
      <c r="X32" s="175">
        <v>0</v>
      </c>
      <c r="Y32" s="175">
        <v>0</v>
      </c>
      <c r="Z32" s="175">
        <v>1</v>
      </c>
      <c r="AA32" s="175">
        <v>7</v>
      </c>
      <c r="AB32" s="175">
        <v>7</v>
      </c>
      <c r="AC32" s="18">
        <v>3</v>
      </c>
      <c r="AD32" s="18">
        <v>9</v>
      </c>
      <c r="AE32" s="167"/>
      <c r="AF32" s="166" t="str">
        <f>B32</f>
        <v>守谷市</v>
      </c>
      <c r="AG32" s="153"/>
    </row>
    <row r="33" spans="1:33" ht="13.5" customHeight="1">
      <c r="A33" s="184"/>
      <c r="B33" s="172" t="s">
        <v>24</v>
      </c>
      <c r="C33" s="164"/>
      <c r="D33" s="18">
        <v>102</v>
      </c>
      <c r="E33" s="18">
        <v>61</v>
      </c>
      <c r="F33" s="18">
        <v>41</v>
      </c>
      <c r="G33" s="18">
        <v>4</v>
      </c>
      <c r="H33" s="18">
        <v>1</v>
      </c>
      <c r="I33" s="18">
        <v>0</v>
      </c>
      <c r="J33" s="18">
        <v>0</v>
      </c>
      <c r="K33" s="18">
        <v>5</v>
      </c>
      <c r="L33" s="18">
        <v>0</v>
      </c>
      <c r="M33" s="176">
        <v>0</v>
      </c>
      <c r="N33" s="176">
        <v>0</v>
      </c>
      <c r="O33" s="176">
        <v>0</v>
      </c>
      <c r="P33" s="176">
        <v>0</v>
      </c>
      <c r="Q33" s="18">
        <v>47</v>
      </c>
      <c r="R33" s="18">
        <v>28</v>
      </c>
      <c r="S33" s="18">
        <v>0</v>
      </c>
      <c r="T33" s="18">
        <v>0</v>
      </c>
      <c r="U33" s="18">
        <v>0</v>
      </c>
      <c r="V33" s="18">
        <v>5</v>
      </c>
      <c r="W33" s="175">
        <v>0</v>
      </c>
      <c r="X33" s="175">
        <v>1</v>
      </c>
      <c r="Y33" s="175">
        <v>0</v>
      </c>
      <c r="Z33" s="175">
        <v>1</v>
      </c>
      <c r="AA33" s="175">
        <v>5</v>
      </c>
      <c r="AB33" s="175">
        <v>5</v>
      </c>
      <c r="AC33" s="18">
        <v>4</v>
      </c>
      <c r="AD33" s="18">
        <v>4</v>
      </c>
      <c r="AE33" s="167"/>
      <c r="AF33" s="166" t="str">
        <f>B33</f>
        <v>常陸大宮市</v>
      </c>
      <c r="AG33" s="153"/>
    </row>
    <row r="34" spans="1:33" ht="13.5" customHeight="1">
      <c r="A34" s="184"/>
      <c r="B34" s="172" t="s">
        <v>23</v>
      </c>
      <c r="C34" s="164"/>
      <c r="D34" s="18">
        <v>123</v>
      </c>
      <c r="E34" s="18">
        <v>70</v>
      </c>
      <c r="F34" s="18">
        <v>53</v>
      </c>
      <c r="G34" s="18">
        <v>5</v>
      </c>
      <c r="H34" s="18">
        <v>0</v>
      </c>
      <c r="I34" s="18">
        <v>1</v>
      </c>
      <c r="J34" s="18">
        <v>0</v>
      </c>
      <c r="K34" s="18">
        <v>5</v>
      </c>
      <c r="L34" s="18">
        <v>0</v>
      </c>
      <c r="M34" s="176">
        <v>0</v>
      </c>
      <c r="N34" s="176">
        <v>0</v>
      </c>
      <c r="O34" s="176">
        <v>0</v>
      </c>
      <c r="P34" s="176">
        <v>0</v>
      </c>
      <c r="Q34" s="18">
        <v>53</v>
      </c>
      <c r="R34" s="18">
        <v>41</v>
      </c>
      <c r="S34" s="18">
        <v>0</v>
      </c>
      <c r="T34" s="18">
        <v>0</v>
      </c>
      <c r="U34" s="18">
        <v>0</v>
      </c>
      <c r="V34" s="18">
        <v>5</v>
      </c>
      <c r="W34" s="175">
        <v>0</v>
      </c>
      <c r="X34" s="175">
        <v>1</v>
      </c>
      <c r="Y34" s="175">
        <v>0</v>
      </c>
      <c r="Z34" s="175">
        <v>0</v>
      </c>
      <c r="AA34" s="175">
        <v>6</v>
      </c>
      <c r="AB34" s="175">
        <v>6</v>
      </c>
      <c r="AC34" s="18">
        <v>1</v>
      </c>
      <c r="AD34" s="18">
        <v>11</v>
      </c>
      <c r="AE34" s="167"/>
      <c r="AF34" s="166" t="str">
        <f>B34</f>
        <v>那珂市</v>
      </c>
      <c r="AG34" s="153"/>
    </row>
    <row r="35" spans="1:33" ht="13.5" customHeight="1">
      <c r="A35" s="184"/>
      <c r="B35" s="172" t="s">
        <v>22</v>
      </c>
      <c r="C35" s="164"/>
      <c r="D35" s="18">
        <v>227</v>
      </c>
      <c r="E35" s="18">
        <v>118</v>
      </c>
      <c r="F35" s="18">
        <v>109</v>
      </c>
      <c r="G35" s="18">
        <v>7</v>
      </c>
      <c r="H35" s="18">
        <v>0</v>
      </c>
      <c r="I35" s="18">
        <v>1</v>
      </c>
      <c r="J35" s="18">
        <v>0</v>
      </c>
      <c r="K35" s="18">
        <v>7</v>
      </c>
      <c r="L35" s="18">
        <v>2</v>
      </c>
      <c r="M35" s="176">
        <v>0</v>
      </c>
      <c r="N35" s="176">
        <v>0</v>
      </c>
      <c r="O35" s="176">
        <v>0</v>
      </c>
      <c r="P35" s="176">
        <v>0</v>
      </c>
      <c r="Q35" s="18">
        <v>89</v>
      </c>
      <c r="R35" s="18">
        <v>80</v>
      </c>
      <c r="S35" s="18">
        <v>0</v>
      </c>
      <c r="T35" s="18">
        <v>0</v>
      </c>
      <c r="U35" s="18">
        <v>0</v>
      </c>
      <c r="V35" s="18">
        <v>7</v>
      </c>
      <c r="W35" s="175">
        <v>0</v>
      </c>
      <c r="X35" s="175">
        <v>1</v>
      </c>
      <c r="Y35" s="175">
        <v>0</v>
      </c>
      <c r="Z35" s="175">
        <v>2</v>
      </c>
      <c r="AA35" s="175">
        <v>14</v>
      </c>
      <c r="AB35" s="175">
        <v>17</v>
      </c>
      <c r="AC35" s="18">
        <v>1</v>
      </c>
      <c r="AD35" s="18">
        <v>13</v>
      </c>
      <c r="AE35" s="167"/>
      <c r="AF35" s="166" t="str">
        <f>B35</f>
        <v>筑西市</v>
      </c>
      <c r="AG35" s="153"/>
    </row>
    <row r="36" spans="1:33" ht="13.5" customHeight="1">
      <c r="A36" s="184"/>
      <c r="B36" s="172" t="s">
        <v>21</v>
      </c>
      <c r="C36" s="164"/>
      <c r="D36" s="18">
        <v>116</v>
      </c>
      <c r="E36" s="18">
        <v>72</v>
      </c>
      <c r="F36" s="18">
        <v>44</v>
      </c>
      <c r="G36" s="18">
        <v>4</v>
      </c>
      <c r="H36" s="18">
        <v>0</v>
      </c>
      <c r="I36" s="18">
        <v>1</v>
      </c>
      <c r="J36" s="18">
        <v>0</v>
      </c>
      <c r="K36" s="18">
        <v>4</v>
      </c>
      <c r="L36" s="18">
        <v>0</v>
      </c>
      <c r="M36" s="176">
        <v>0</v>
      </c>
      <c r="N36" s="176">
        <v>0</v>
      </c>
      <c r="O36" s="176">
        <v>0</v>
      </c>
      <c r="P36" s="176">
        <v>0</v>
      </c>
      <c r="Q36" s="18">
        <v>55</v>
      </c>
      <c r="R36" s="18">
        <v>34</v>
      </c>
      <c r="S36" s="18">
        <v>0</v>
      </c>
      <c r="T36" s="18">
        <v>0</v>
      </c>
      <c r="U36" s="18">
        <v>0</v>
      </c>
      <c r="V36" s="18">
        <v>4</v>
      </c>
      <c r="W36" s="175">
        <v>0</v>
      </c>
      <c r="X36" s="175">
        <v>2</v>
      </c>
      <c r="Y36" s="175">
        <v>0</v>
      </c>
      <c r="Z36" s="175">
        <v>0</v>
      </c>
      <c r="AA36" s="175">
        <v>8</v>
      </c>
      <c r="AB36" s="175">
        <v>4</v>
      </c>
      <c r="AC36" s="18">
        <v>5</v>
      </c>
      <c r="AD36" s="18">
        <v>2</v>
      </c>
      <c r="AE36" s="167"/>
      <c r="AF36" s="166" t="str">
        <f>B36</f>
        <v>坂東市</v>
      </c>
      <c r="AG36" s="153"/>
    </row>
    <row r="37" spans="1:33" ht="13.5" customHeight="1">
      <c r="A37" s="184"/>
      <c r="B37" s="172" t="s">
        <v>20</v>
      </c>
      <c r="C37" s="164"/>
      <c r="D37" s="18">
        <v>88</v>
      </c>
      <c r="E37" s="18">
        <v>56</v>
      </c>
      <c r="F37" s="18">
        <v>32</v>
      </c>
      <c r="G37" s="18">
        <v>4</v>
      </c>
      <c r="H37" s="18">
        <v>0</v>
      </c>
      <c r="I37" s="18">
        <v>0</v>
      </c>
      <c r="J37" s="18">
        <v>0</v>
      </c>
      <c r="K37" s="18">
        <v>5</v>
      </c>
      <c r="L37" s="18">
        <v>0</v>
      </c>
      <c r="M37" s="176">
        <v>0</v>
      </c>
      <c r="N37" s="176">
        <v>0</v>
      </c>
      <c r="O37" s="176">
        <v>0</v>
      </c>
      <c r="P37" s="176">
        <v>0</v>
      </c>
      <c r="Q37" s="18">
        <v>37</v>
      </c>
      <c r="R37" s="18">
        <v>22</v>
      </c>
      <c r="S37" s="18">
        <v>0</v>
      </c>
      <c r="T37" s="18">
        <v>0</v>
      </c>
      <c r="U37" s="18">
        <v>0</v>
      </c>
      <c r="V37" s="18">
        <v>3</v>
      </c>
      <c r="W37" s="175">
        <v>0</v>
      </c>
      <c r="X37" s="175">
        <v>1</v>
      </c>
      <c r="Y37" s="175">
        <v>0</v>
      </c>
      <c r="Z37" s="175">
        <v>2</v>
      </c>
      <c r="AA37" s="175">
        <v>10</v>
      </c>
      <c r="AB37" s="175">
        <v>4</v>
      </c>
      <c r="AC37" s="18">
        <v>1</v>
      </c>
      <c r="AD37" s="18">
        <v>4</v>
      </c>
      <c r="AE37" s="167"/>
      <c r="AF37" s="166" t="str">
        <f>B37</f>
        <v>稲敷市</v>
      </c>
      <c r="AG37" s="153"/>
    </row>
    <row r="38" spans="1:33" ht="13.5" customHeight="1">
      <c r="A38" s="184"/>
      <c r="B38" s="186" t="s">
        <v>19</v>
      </c>
      <c r="C38" s="164"/>
      <c r="D38" s="18">
        <v>88</v>
      </c>
      <c r="E38" s="18">
        <v>50</v>
      </c>
      <c r="F38" s="18">
        <v>38</v>
      </c>
      <c r="G38" s="18">
        <v>3</v>
      </c>
      <c r="H38" s="18">
        <v>0</v>
      </c>
      <c r="I38" s="18">
        <v>0</v>
      </c>
      <c r="J38" s="18">
        <v>0</v>
      </c>
      <c r="K38" s="18">
        <v>3</v>
      </c>
      <c r="L38" s="18">
        <v>1</v>
      </c>
      <c r="M38" s="176">
        <v>0</v>
      </c>
      <c r="N38" s="176">
        <v>0</v>
      </c>
      <c r="O38" s="176">
        <v>0</v>
      </c>
      <c r="P38" s="176">
        <v>0</v>
      </c>
      <c r="Q38" s="18">
        <v>33</v>
      </c>
      <c r="R38" s="18">
        <v>27</v>
      </c>
      <c r="S38" s="18">
        <v>0</v>
      </c>
      <c r="T38" s="18">
        <v>0</v>
      </c>
      <c r="U38" s="18">
        <v>0</v>
      </c>
      <c r="V38" s="18">
        <v>3</v>
      </c>
      <c r="W38" s="175">
        <v>0</v>
      </c>
      <c r="X38" s="175">
        <v>0</v>
      </c>
      <c r="Y38" s="175">
        <v>0</v>
      </c>
      <c r="Z38" s="175">
        <v>2</v>
      </c>
      <c r="AA38" s="175">
        <v>11</v>
      </c>
      <c r="AB38" s="175">
        <v>5</v>
      </c>
      <c r="AC38" s="18">
        <v>11</v>
      </c>
      <c r="AD38" s="18">
        <v>8</v>
      </c>
      <c r="AE38" s="167"/>
      <c r="AF38" s="185" t="str">
        <f>B38</f>
        <v>かすみがうら市</v>
      </c>
      <c r="AG38" s="153"/>
    </row>
    <row r="39" spans="1:33" ht="13.5" customHeight="1">
      <c r="A39" s="184"/>
      <c r="B39" s="172" t="s">
        <v>18</v>
      </c>
      <c r="C39" s="164"/>
      <c r="D39" s="18">
        <v>104</v>
      </c>
      <c r="E39" s="18">
        <v>59</v>
      </c>
      <c r="F39" s="18">
        <v>45</v>
      </c>
      <c r="G39" s="18">
        <v>4</v>
      </c>
      <c r="H39" s="18">
        <v>1</v>
      </c>
      <c r="I39" s="18">
        <v>0</v>
      </c>
      <c r="J39" s="18">
        <v>0</v>
      </c>
      <c r="K39" s="18">
        <v>4</v>
      </c>
      <c r="L39" s="18">
        <v>1</v>
      </c>
      <c r="M39" s="176">
        <v>0</v>
      </c>
      <c r="N39" s="176">
        <v>0</v>
      </c>
      <c r="O39" s="176">
        <v>0</v>
      </c>
      <c r="P39" s="176">
        <v>0</v>
      </c>
      <c r="Q39" s="18">
        <v>47</v>
      </c>
      <c r="R39" s="18">
        <v>36</v>
      </c>
      <c r="S39" s="18">
        <v>0</v>
      </c>
      <c r="T39" s="18">
        <v>0</v>
      </c>
      <c r="U39" s="18">
        <v>0</v>
      </c>
      <c r="V39" s="18">
        <v>4</v>
      </c>
      <c r="W39" s="175">
        <v>0</v>
      </c>
      <c r="X39" s="175">
        <v>1</v>
      </c>
      <c r="Y39" s="175">
        <v>0</v>
      </c>
      <c r="Z39" s="175">
        <v>0</v>
      </c>
      <c r="AA39" s="175">
        <v>4</v>
      </c>
      <c r="AB39" s="175">
        <v>2</v>
      </c>
      <c r="AC39" s="18">
        <v>7</v>
      </c>
      <c r="AD39" s="18">
        <v>7</v>
      </c>
      <c r="AE39" s="167"/>
      <c r="AF39" s="166" t="str">
        <f>B39</f>
        <v>桜川市</v>
      </c>
      <c r="AG39" s="153"/>
    </row>
    <row r="40" spans="1:33" s="173" customFormat="1" ht="13.5" customHeight="1">
      <c r="A40" s="184"/>
      <c r="B40" s="172" t="s">
        <v>17</v>
      </c>
      <c r="C40" s="177"/>
      <c r="D40" s="18">
        <v>209</v>
      </c>
      <c r="E40" s="18">
        <v>116</v>
      </c>
      <c r="F40" s="18">
        <v>93</v>
      </c>
      <c r="G40" s="18">
        <v>7</v>
      </c>
      <c r="H40" s="18">
        <v>1</v>
      </c>
      <c r="I40" s="18">
        <v>1</v>
      </c>
      <c r="J40" s="18">
        <v>0</v>
      </c>
      <c r="K40" s="18">
        <v>7</v>
      </c>
      <c r="L40" s="18">
        <v>2</v>
      </c>
      <c r="M40" s="176">
        <v>0</v>
      </c>
      <c r="N40" s="176">
        <v>0</v>
      </c>
      <c r="O40" s="176">
        <v>0</v>
      </c>
      <c r="P40" s="176">
        <v>0</v>
      </c>
      <c r="Q40" s="18">
        <v>88</v>
      </c>
      <c r="R40" s="18">
        <v>69</v>
      </c>
      <c r="S40" s="18">
        <v>0</v>
      </c>
      <c r="T40" s="18">
        <v>0</v>
      </c>
      <c r="U40" s="18">
        <v>0</v>
      </c>
      <c r="V40" s="18">
        <v>8</v>
      </c>
      <c r="W40" s="175">
        <v>0</v>
      </c>
      <c r="X40" s="175">
        <v>2</v>
      </c>
      <c r="Y40" s="175">
        <v>0</v>
      </c>
      <c r="Z40" s="175">
        <v>1</v>
      </c>
      <c r="AA40" s="175">
        <v>13</v>
      </c>
      <c r="AB40" s="175">
        <v>10</v>
      </c>
      <c r="AC40" s="18">
        <v>5</v>
      </c>
      <c r="AD40" s="18">
        <v>8</v>
      </c>
      <c r="AE40" s="162"/>
      <c r="AF40" s="166" t="str">
        <f>B40</f>
        <v>神栖市</v>
      </c>
      <c r="AG40" s="174"/>
    </row>
    <row r="41" spans="1:33" ht="13.5" customHeight="1">
      <c r="A41" s="184"/>
      <c r="B41" s="172" t="s">
        <v>16</v>
      </c>
      <c r="C41" s="164"/>
      <c r="D41" s="18">
        <v>87</v>
      </c>
      <c r="E41" s="18">
        <v>55</v>
      </c>
      <c r="F41" s="18">
        <v>32</v>
      </c>
      <c r="G41" s="18">
        <v>4</v>
      </c>
      <c r="H41" s="18">
        <v>0</v>
      </c>
      <c r="I41" s="18">
        <v>0</v>
      </c>
      <c r="J41" s="18">
        <v>0</v>
      </c>
      <c r="K41" s="18">
        <v>3</v>
      </c>
      <c r="L41" s="18">
        <v>1</v>
      </c>
      <c r="M41" s="176">
        <v>0</v>
      </c>
      <c r="N41" s="176">
        <v>0</v>
      </c>
      <c r="O41" s="176">
        <v>0</v>
      </c>
      <c r="P41" s="176">
        <v>0</v>
      </c>
      <c r="Q41" s="18">
        <v>42</v>
      </c>
      <c r="R41" s="18">
        <v>24</v>
      </c>
      <c r="S41" s="18">
        <v>0</v>
      </c>
      <c r="T41" s="18">
        <v>0</v>
      </c>
      <c r="U41" s="18">
        <v>0</v>
      </c>
      <c r="V41" s="18">
        <v>3</v>
      </c>
      <c r="W41" s="175">
        <v>0</v>
      </c>
      <c r="X41" s="175">
        <v>1</v>
      </c>
      <c r="Y41" s="175">
        <v>0</v>
      </c>
      <c r="Z41" s="175">
        <v>0</v>
      </c>
      <c r="AA41" s="175">
        <v>6</v>
      </c>
      <c r="AB41" s="175">
        <v>3</v>
      </c>
      <c r="AC41" s="18">
        <v>5</v>
      </c>
      <c r="AD41" s="18">
        <v>9</v>
      </c>
      <c r="AE41" s="167"/>
      <c r="AF41" s="166" t="str">
        <f>B41</f>
        <v>行方市</v>
      </c>
      <c r="AG41" s="153"/>
    </row>
    <row r="42" spans="1:33" s="173" customFormat="1" ht="13.5" customHeight="1">
      <c r="A42" s="184"/>
      <c r="B42" s="172" t="s">
        <v>15</v>
      </c>
      <c r="C42" s="177"/>
      <c r="D42" s="18">
        <v>107</v>
      </c>
      <c r="E42" s="18">
        <v>60</v>
      </c>
      <c r="F42" s="18">
        <v>47</v>
      </c>
      <c r="G42" s="18">
        <v>3</v>
      </c>
      <c r="H42" s="18">
        <v>1</v>
      </c>
      <c r="I42" s="18">
        <v>0</v>
      </c>
      <c r="J42" s="18">
        <v>0</v>
      </c>
      <c r="K42" s="18">
        <v>5</v>
      </c>
      <c r="L42" s="18">
        <v>0</v>
      </c>
      <c r="M42" s="176">
        <v>0</v>
      </c>
      <c r="N42" s="176">
        <v>0</v>
      </c>
      <c r="O42" s="176">
        <v>0</v>
      </c>
      <c r="P42" s="176">
        <v>0</v>
      </c>
      <c r="Q42" s="18">
        <v>45</v>
      </c>
      <c r="R42" s="18">
        <v>33</v>
      </c>
      <c r="S42" s="18">
        <v>0</v>
      </c>
      <c r="T42" s="18">
        <v>0</v>
      </c>
      <c r="U42" s="18">
        <v>0</v>
      </c>
      <c r="V42" s="18">
        <v>4</v>
      </c>
      <c r="W42" s="175">
        <v>0</v>
      </c>
      <c r="X42" s="175">
        <v>1</v>
      </c>
      <c r="Y42" s="175">
        <v>0</v>
      </c>
      <c r="Z42" s="175">
        <v>2</v>
      </c>
      <c r="AA42" s="175">
        <v>7</v>
      </c>
      <c r="AB42" s="175">
        <v>6</v>
      </c>
      <c r="AC42" s="18">
        <v>5</v>
      </c>
      <c r="AD42" s="18">
        <v>6</v>
      </c>
      <c r="AE42" s="162"/>
      <c r="AF42" s="181" t="str">
        <f>B42</f>
        <v>鉾田市</v>
      </c>
      <c r="AG42" s="174"/>
    </row>
    <row r="43" spans="1:33" ht="13.5" customHeight="1">
      <c r="A43" s="184"/>
      <c r="B43" s="186" t="s">
        <v>14</v>
      </c>
      <c r="C43" s="164"/>
      <c r="D43" s="18">
        <v>94</v>
      </c>
      <c r="E43" s="18">
        <v>57</v>
      </c>
      <c r="F43" s="18">
        <v>37</v>
      </c>
      <c r="G43" s="18">
        <v>4</v>
      </c>
      <c r="H43" s="18">
        <v>0</v>
      </c>
      <c r="I43" s="18">
        <v>0</v>
      </c>
      <c r="J43" s="18">
        <v>0</v>
      </c>
      <c r="K43" s="18">
        <v>4</v>
      </c>
      <c r="L43" s="18">
        <v>0</v>
      </c>
      <c r="M43" s="176">
        <v>0</v>
      </c>
      <c r="N43" s="176">
        <v>0</v>
      </c>
      <c r="O43" s="176">
        <v>0</v>
      </c>
      <c r="P43" s="176">
        <v>0</v>
      </c>
      <c r="Q43" s="18">
        <v>43</v>
      </c>
      <c r="R43" s="18">
        <v>26</v>
      </c>
      <c r="S43" s="18">
        <v>0</v>
      </c>
      <c r="T43" s="18">
        <v>0</v>
      </c>
      <c r="U43" s="18">
        <v>0</v>
      </c>
      <c r="V43" s="18">
        <v>3</v>
      </c>
      <c r="W43" s="175">
        <v>0</v>
      </c>
      <c r="X43" s="175">
        <v>2</v>
      </c>
      <c r="Y43" s="175">
        <v>0</v>
      </c>
      <c r="Z43" s="175">
        <v>1</v>
      </c>
      <c r="AA43" s="175">
        <v>6</v>
      </c>
      <c r="AB43" s="175">
        <v>5</v>
      </c>
      <c r="AC43" s="18">
        <v>4</v>
      </c>
      <c r="AD43" s="18">
        <v>5</v>
      </c>
      <c r="AE43" s="167"/>
      <c r="AF43" s="185" t="str">
        <f>B43</f>
        <v>つくばみらい市</v>
      </c>
      <c r="AG43" s="153"/>
    </row>
    <row r="44" spans="1:33" ht="13.5" customHeight="1">
      <c r="A44" s="184"/>
      <c r="B44" s="172" t="s">
        <v>13</v>
      </c>
      <c r="C44" s="164"/>
      <c r="D44" s="18">
        <v>106</v>
      </c>
      <c r="E44" s="18">
        <v>52</v>
      </c>
      <c r="F44" s="18">
        <v>54</v>
      </c>
      <c r="G44" s="18">
        <v>4</v>
      </c>
      <c r="H44" s="18">
        <v>0</v>
      </c>
      <c r="I44" s="18">
        <v>0</v>
      </c>
      <c r="J44" s="18">
        <v>0</v>
      </c>
      <c r="K44" s="18">
        <v>5</v>
      </c>
      <c r="L44" s="18">
        <v>0</v>
      </c>
      <c r="M44" s="176">
        <v>0</v>
      </c>
      <c r="N44" s="176">
        <v>0</v>
      </c>
      <c r="O44" s="176">
        <v>0</v>
      </c>
      <c r="P44" s="176">
        <v>0</v>
      </c>
      <c r="Q44" s="18">
        <v>41</v>
      </c>
      <c r="R44" s="18">
        <v>43</v>
      </c>
      <c r="S44" s="18">
        <v>0</v>
      </c>
      <c r="T44" s="18">
        <v>0</v>
      </c>
      <c r="U44" s="18">
        <v>0</v>
      </c>
      <c r="V44" s="18">
        <v>4</v>
      </c>
      <c r="W44" s="175">
        <v>0</v>
      </c>
      <c r="X44" s="175">
        <v>1</v>
      </c>
      <c r="Y44" s="175">
        <v>0</v>
      </c>
      <c r="Z44" s="175">
        <v>2</v>
      </c>
      <c r="AA44" s="175">
        <v>2</v>
      </c>
      <c r="AB44" s="175">
        <v>4</v>
      </c>
      <c r="AC44" s="18">
        <v>1</v>
      </c>
      <c r="AD44" s="18">
        <v>3</v>
      </c>
      <c r="AE44" s="167"/>
      <c r="AF44" s="166" t="str">
        <f>B44</f>
        <v>小美玉市</v>
      </c>
      <c r="AG44" s="153"/>
    </row>
    <row r="45" spans="1:33" s="173" customFormat="1" ht="13.5" customHeight="1">
      <c r="A45" s="174"/>
      <c r="B45" s="172" t="s">
        <v>12</v>
      </c>
      <c r="C45" s="177"/>
      <c r="D45" s="18">
        <v>60</v>
      </c>
      <c r="E45" s="18">
        <v>34</v>
      </c>
      <c r="F45" s="18">
        <v>26</v>
      </c>
      <c r="G45" s="18">
        <v>2</v>
      </c>
      <c r="H45" s="18">
        <v>0</v>
      </c>
      <c r="I45" s="18">
        <v>0</v>
      </c>
      <c r="J45" s="18">
        <v>0</v>
      </c>
      <c r="K45" s="18">
        <v>2</v>
      </c>
      <c r="L45" s="18">
        <v>0</v>
      </c>
      <c r="M45" s="176">
        <v>0</v>
      </c>
      <c r="N45" s="176">
        <v>0</v>
      </c>
      <c r="O45" s="176">
        <v>0</v>
      </c>
      <c r="P45" s="176">
        <v>0</v>
      </c>
      <c r="Q45" s="18">
        <v>29</v>
      </c>
      <c r="R45" s="18">
        <v>21</v>
      </c>
      <c r="S45" s="18">
        <v>0</v>
      </c>
      <c r="T45" s="18">
        <v>0</v>
      </c>
      <c r="U45" s="18">
        <v>0</v>
      </c>
      <c r="V45" s="18">
        <v>2</v>
      </c>
      <c r="W45" s="175">
        <v>0</v>
      </c>
      <c r="X45" s="175">
        <v>0</v>
      </c>
      <c r="Y45" s="175">
        <v>0</v>
      </c>
      <c r="Z45" s="175">
        <v>0</v>
      </c>
      <c r="AA45" s="175">
        <v>1</v>
      </c>
      <c r="AB45" s="175">
        <v>3</v>
      </c>
      <c r="AC45" s="18">
        <v>3</v>
      </c>
      <c r="AD45" s="18">
        <v>1</v>
      </c>
      <c r="AE45" s="167"/>
      <c r="AF45" s="166" t="str">
        <f>B45</f>
        <v>茨城町</v>
      </c>
      <c r="AG45" s="174"/>
    </row>
    <row r="46" spans="1:33" ht="13.5" customHeight="1">
      <c r="A46" s="153"/>
      <c r="B46" s="172" t="s">
        <v>11</v>
      </c>
      <c r="C46" s="164"/>
      <c r="D46" s="18">
        <v>44</v>
      </c>
      <c r="E46" s="18">
        <v>23</v>
      </c>
      <c r="F46" s="18">
        <v>21</v>
      </c>
      <c r="G46" s="18">
        <v>1</v>
      </c>
      <c r="H46" s="18">
        <v>1</v>
      </c>
      <c r="I46" s="18">
        <v>0</v>
      </c>
      <c r="J46" s="18">
        <v>0</v>
      </c>
      <c r="K46" s="18">
        <v>2</v>
      </c>
      <c r="L46" s="18">
        <v>0</v>
      </c>
      <c r="M46" s="176">
        <v>0</v>
      </c>
      <c r="N46" s="176">
        <v>0</v>
      </c>
      <c r="O46" s="176">
        <v>0</v>
      </c>
      <c r="P46" s="176">
        <v>0</v>
      </c>
      <c r="Q46" s="18">
        <v>18</v>
      </c>
      <c r="R46" s="18">
        <v>15</v>
      </c>
      <c r="S46" s="18">
        <v>0</v>
      </c>
      <c r="T46" s="18">
        <v>0</v>
      </c>
      <c r="U46" s="18">
        <v>0</v>
      </c>
      <c r="V46" s="18">
        <v>2</v>
      </c>
      <c r="W46" s="175">
        <v>0</v>
      </c>
      <c r="X46" s="175">
        <v>0</v>
      </c>
      <c r="Y46" s="175">
        <v>0</v>
      </c>
      <c r="Z46" s="175">
        <v>1</v>
      </c>
      <c r="AA46" s="175">
        <v>2</v>
      </c>
      <c r="AB46" s="175">
        <v>2</v>
      </c>
      <c r="AC46" s="18">
        <v>3</v>
      </c>
      <c r="AD46" s="18">
        <v>6</v>
      </c>
      <c r="AE46" s="167"/>
      <c r="AF46" s="166" t="str">
        <f>B46</f>
        <v>大洗町</v>
      </c>
      <c r="AG46" s="153"/>
    </row>
    <row r="47" spans="1:33" ht="13.5" customHeight="1">
      <c r="A47" s="153"/>
      <c r="B47" s="172" t="s">
        <v>10</v>
      </c>
      <c r="C47" s="164"/>
      <c r="D47" s="18">
        <v>42</v>
      </c>
      <c r="E47" s="18">
        <v>24</v>
      </c>
      <c r="F47" s="18">
        <v>18</v>
      </c>
      <c r="G47" s="18">
        <v>2</v>
      </c>
      <c r="H47" s="18">
        <v>0</v>
      </c>
      <c r="I47" s="18">
        <v>0</v>
      </c>
      <c r="J47" s="18">
        <v>0</v>
      </c>
      <c r="K47" s="18">
        <v>2</v>
      </c>
      <c r="L47" s="18">
        <v>0</v>
      </c>
      <c r="M47" s="176">
        <v>0</v>
      </c>
      <c r="N47" s="176">
        <v>0</v>
      </c>
      <c r="O47" s="176">
        <v>0</v>
      </c>
      <c r="P47" s="176">
        <v>0</v>
      </c>
      <c r="Q47" s="18">
        <v>17</v>
      </c>
      <c r="R47" s="18">
        <v>11</v>
      </c>
      <c r="S47" s="18">
        <v>0</v>
      </c>
      <c r="T47" s="18">
        <v>0</v>
      </c>
      <c r="U47" s="18">
        <v>0</v>
      </c>
      <c r="V47" s="18">
        <v>2</v>
      </c>
      <c r="W47" s="175">
        <v>0</v>
      </c>
      <c r="X47" s="175">
        <v>0</v>
      </c>
      <c r="Y47" s="175">
        <v>0</v>
      </c>
      <c r="Z47" s="175">
        <v>1</v>
      </c>
      <c r="AA47" s="175">
        <v>3</v>
      </c>
      <c r="AB47" s="175">
        <v>4</v>
      </c>
      <c r="AC47" s="18">
        <v>1</v>
      </c>
      <c r="AD47" s="18">
        <v>1</v>
      </c>
      <c r="AE47" s="167"/>
      <c r="AF47" s="166" t="str">
        <f>B47</f>
        <v>城里町</v>
      </c>
      <c r="AG47" s="153"/>
    </row>
    <row r="48" spans="1:33" s="173" customFormat="1" ht="13.5" customHeight="1">
      <c r="A48" s="174"/>
      <c r="B48" s="172" t="s">
        <v>9</v>
      </c>
      <c r="C48" s="177"/>
      <c r="D48" s="18">
        <v>74</v>
      </c>
      <c r="E48" s="18">
        <v>40</v>
      </c>
      <c r="F48" s="18">
        <v>34</v>
      </c>
      <c r="G48" s="18">
        <v>1</v>
      </c>
      <c r="H48" s="18">
        <v>1</v>
      </c>
      <c r="I48" s="18">
        <v>0</v>
      </c>
      <c r="J48" s="18">
        <v>0</v>
      </c>
      <c r="K48" s="18">
        <v>2</v>
      </c>
      <c r="L48" s="18">
        <v>0</v>
      </c>
      <c r="M48" s="176">
        <v>0</v>
      </c>
      <c r="N48" s="176">
        <v>0</v>
      </c>
      <c r="O48" s="176">
        <v>0</v>
      </c>
      <c r="P48" s="176">
        <v>0</v>
      </c>
      <c r="Q48" s="18">
        <v>33</v>
      </c>
      <c r="R48" s="18">
        <v>25</v>
      </c>
      <c r="S48" s="18">
        <v>0</v>
      </c>
      <c r="T48" s="18">
        <v>0</v>
      </c>
      <c r="U48" s="18">
        <v>0</v>
      </c>
      <c r="V48" s="18">
        <v>2</v>
      </c>
      <c r="W48" s="175">
        <v>0</v>
      </c>
      <c r="X48" s="175">
        <v>1</v>
      </c>
      <c r="Y48" s="175">
        <v>0</v>
      </c>
      <c r="Z48" s="175">
        <v>1</v>
      </c>
      <c r="AA48" s="175">
        <v>4</v>
      </c>
      <c r="AB48" s="175">
        <v>4</v>
      </c>
      <c r="AC48" s="18">
        <v>3</v>
      </c>
      <c r="AD48" s="18">
        <v>4</v>
      </c>
      <c r="AE48" s="167"/>
      <c r="AF48" s="166" t="str">
        <f>B48</f>
        <v>東海村</v>
      </c>
      <c r="AG48" s="174"/>
    </row>
    <row r="49" spans="1:33" ht="13.5" customHeight="1">
      <c r="A49" s="153"/>
      <c r="B49" s="172" t="s">
        <v>8</v>
      </c>
      <c r="C49" s="183"/>
      <c r="D49" s="18">
        <v>62</v>
      </c>
      <c r="E49" s="18">
        <v>31</v>
      </c>
      <c r="F49" s="18">
        <v>31</v>
      </c>
      <c r="G49" s="18">
        <v>3</v>
      </c>
      <c r="H49" s="18">
        <v>1</v>
      </c>
      <c r="I49" s="18">
        <v>0</v>
      </c>
      <c r="J49" s="18">
        <v>0</v>
      </c>
      <c r="K49" s="18">
        <v>4</v>
      </c>
      <c r="L49" s="18">
        <v>0</v>
      </c>
      <c r="M49" s="176">
        <v>0</v>
      </c>
      <c r="N49" s="176">
        <v>0</v>
      </c>
      <c r="O49" s="176">
        <v>0</v>
      </c>
      <c r="P49" s="176">
        <v>0</v>
      </c>
      <c r="Q49" s="18">
        <v>21</v>
      </c>
      <c r="R49" s="18">
        <v>22</v>
      </c>
      <c r="S49" s="18">
        <v>0</v>
      </c>
      <c r="T49" s="18">
        <v>0</v>
      </c>
      <c r="U49" s="18">
        <v>0</v>
      </c>
      <c r="V49" s="18">
        <v>3</v>
      </c>
      <c r="W49" s="175">
        <v>0</v>
      </c>
      <c r="X49" s="175">
        <v>1</v>
      </c>
      <c r="Y49" s="175">
        <v>0</v>
      </c>
      <c r="Z49" s="175">
        <v>0</v>
      </c>
      <c r="AA49" s="175">
        <v>3</v>
      </c>
      <c r="AB49" s="175">
        <v>4</v>
      </c>
      <c r="AC49" s="18">
        <v>1</v>
      </c>
      <c r="AD49" s="18">
        <v>3</v>
      </c>
      <c r="AE49" s="182"/>
      <c r="AF49" s="181" t="str">
        <f>B49</f>
        <v>大子町</v>
      </c>
      <c r="AG49" s="153"/>
    </row>
    <row r="50" spans="1:33" s="173" customFormat="1" ht="13.5" customHeight="1">
      <c r="A50" s="174"/>
      <c r="B50" s="172" t="s">
        <v>7</v>
      </c>
      <c r="C50" s="177"/>
      <c r="D50" s="18">
        <v>27</v>
      </c>
      <c r="E50" s="18">
        <v>17</v>
      </c>
      <c r="F50" s="18">
        <v>10</v>
      </c>
      <c r="G50" s="18">
        <v>1</v>
      </c>
      <c r="H50" s="18">
        <v>0</v>
      </c>
      <c r="I50" s="18">
        <v>0</v>
      </c>
      <c r="J50" s="18">
        <v>0</v>
      </c>
      <c r="K50" s="18">
        <v>1</v>
      </c>
      <c r="L50" s="18">
        <v>0</v>
      </c>
      <c r="M50" s="176">
        <v>0</v>
      </c>
      <c r="N50" s="176">
        <v>0</v>
      </c>
      <c r="O50" s="176">
        <v>0</v>
      </c>
      <c r="P50" s="176">
        <v>0</v>
      </c>
      <c r="Q50" s="18">
        <v>12</v>
      </c>
      <c r="R50" s="18">
        <v>6</v>
      </c>
      <c r="S50" s="18">
        <v>0</v>
      </c>
      <c r="T50" s="18">
        <v>0</v>
      </c>
      <c r="U50" s="18">
        <v>0</v>
      </c>
      <c r="V50" s="18">
        <v>1</v>
      </c>
      <c r="W50" s="175">
        <v>0</v>
      </c>
      <c r="X50" s="175">
        <v>0</v>
      </c>
      <c r="Y50" s="175">
        <v>0</v>
      </c>
      <c r="Z50" s="175">
        <v>1</v>
      </c>
      <c r="AA50" s="175">
        <v>3</v>
      </c>
      <c r="AB50" s="175">
        <v>2</v>
      </c>
      <c r="AC50" s="18">
        <v>0</v>
      </c>
      <c r="AD50" s="18">
        <v>2</v>
      </c>
      <c r="AE50" s="167"/>
      <c r="AF50" s="166" t="str">
        <f>B50</f>
        <v>美浦村</v>
      </c>
      <c r="AG50" s="174"/>
    </row>
    <row r="51" spans="1:33" ht="13.5" customHeight="1">
      <c r="A51" s="153"/>
      <c r="B51" s="172" t="s">
        <v>6</v>
      </c>
      <c r="C51" s="164"/>
      <c r="D51" s="18">
        <v>100</v>
      </c>
      <c r="E51" s="18">
        <v>56</v>
      </c>
      <c r="F51" s="18">
        <v>44</v>
      </c>
      <c r="G51" s="18">
        <v>2</v>
      </c>
      <c r="H51" s="18">
        <v>2</v>
      </c>
      <c r="I51" s="18">
        <v>0</v>
      </c>
      <c r="J51" s="18">
        <v>0</v>
      </c>
      <c r="K51" s="18">
        <v>3</v>
      </c>
      <c r="L51" s="18">
        <v>1</v>
      </c>
      <c r="M51" s="176">
        <v>0</v>
      </c>
      <c r="N51" s="176">
        <v>0</v>
      </c>
      <c r="O51" s="176">
        <v>0</v>
      </c>
      <c r="P51" s="176">
        <v>0</v>
      </c>
      <c r="Q51" s="18">
        <v>43</v>
      </c>
      <c r="R51" s="18">
        <v>30</v>
      </c>
      <c r="S51" s="18">
        <v>0</v>
      </c>
      <c r="T51" s="18">
        <v>0</v>
      </c>
      <c r="U51" s="18">
        <v>0</v>
      </c>
      <c r="V51" s="18">
        <v>4</v>
      </c>
      <c r="W51" s="175">
        <v>0</v>
      </c>
      <c r="X51" s="175">
        <v>1</v>
      </c>
      <c r="Y51" s="175">
        <v>0</v>
      </c>
      <c r="Z51" s="175">
        <v>1</v>
      </c>
      <c r="AA51" s="175">
        <v>8</v>
      </c>
      <c r="AB51" s="175">
        <v>5</v>
      </c>
      <c r="AC51" s="18">
        <v>7</v>
      </c>
      <c r="AD51" s="18">
        <v>7</v>
      </c>
      <c r="AE51" s="167"/>
      <c r="AF51" s="166" t="str">
        <f>B51</f>
        <v>阿見町</v>
      </c>
      <c r="AG51" s="153"/>
    </row>
    <row r="52" spans="1:33" ht="13.5" customHeight="1">
      <c r="A52" s="153"/>
      <c r="B52" s="172" t="s">
        <v>5</v>
      </c>
      <c r="C52" s="164"/>
      <c r="D52" s="18">
        <v>21</v>
      </c>
      <c r="E52" s="18">
        <v>10</v>
      </c>
      <c r="F52" s="18">
        <v>11</v>
      </c>
      <c r="G52" s="18">
        <v>1</v>
      </c>
      <c r="H52" s="18">
        <v>0</v>
      </c>
      <c r="I52" s="18">
        <v>0</v>
      </c>
      <c r="J52" s="18">
        <v>0</v>
      </c>
      <c r="K52" s="18">
        <v>1</v>
      </c>
      <c r="L52" s="18">
        <v>0</v>
      </c>
      <c r="M52" s="176">
        <v>0</v>
      </c>
      <c r="N52" s="176">
        <v>0</v>
      </c>
      <c r="O52" s="176">
        <v>0</v>
      </c>
      <c r="P52" s="176">
        <v>0</v>
      </c>
      <c r="Q52" s="18">
        <v>7</v>
      </c>
      <c r="R52" s="18">
        <v>7</v>
      </c>
      <c r="S52" s="18">
        <v>0</v>
      </c>
      <c r="T52" s="18">
        <v>0</v>
      </c>
      <c r="U52" s="18">
        <v>0</v>
      </c>
      <c r="V52" s="18">
        <v>1</v>
      </c>
      <c r="W52" s="175">
        <v>0</v>
      </c>
      <c r="X52" s="175">
        <v>1</v>
      </c>
      <c r="Y52" s="175">
        <v>0</v>
      </c>
      <c r="Z52" s="175">
        <v>0</v>
      </c>
      <c r="AA52" s="175">
        <v>1</v>
      </c>
      <c r="AB52" s="175">
        <v>2</v>
      </c>
      <c r="AC52" s="18">
        <v>1</v>
      </c>
      <c r="AD52" s="18">
        <v>1</v>
      </c>
      <c r="AE52" s="167"/>
      <c r="AF52" s="166" t="str">
        <f>B52</f>
        <v>河内町</v>
      </c>
      <c r="AG52" s="153"/>
    </row>
    <row r="53" spans="1:33" ht="13.5" customHeight="1">
      <c r="A53" s="153"/>
      <c r="B53" s="172" t="s">
        <v>4</v>
      </c>
      <c r="C53" s="164"/>
      <c r="D53" s="18">
        <v>52</v>
      </c>
      <c r="E53" s="18">
        <v>29</v>
      </c>
      <c r="F53" s="18">
        <v>23</v>
      </c>
      <c r="G53" s="18">
        <v>2</v>
      </c>
      <c r="H53" s="18">
        <v>0</v>
      </c>
      <c r="I53" s="18">
        <v>0</v>
      </c>
      <c r="J53" s="18">
        <v>0</v>
      </c>
      <c r="K53" s="18">
        <v>2</v>
      </c>
      <c r="L53" s="18">
        <v>0</v>
      </c>
      <c r="M53" s="176">
        <v>0</v>
      </c>
      <c r="N53" s="176">
        <v>0</v>
      </c>
      <c r="O53" s="176">
        <v>0</v>
      </c>
      <c r="P53" s="176">
        <v>0</v>
      </c>
      <c r="Q53" s="18">
        <v>19</v>
      </c>
      <c r="R53" s="18">
        <v>16</v>
      </c>
      <c r="S53" s="18">
        <v>0</v>
      </c>
      <c r="T53" s="18">
        <v>0</v>
      </c>
      <c r="U53" s="18">
        <v>0</v>
      </c>
      <c r="V53" s="18">
        <v>2</v>
      </c>
      <c r="W53" s="175">
        <v>0</v>
      </c>
      <c r="X53" s="175">
        <v>0</v>
      </c>
      <c r="Y53" s="175">
        <v>0</v>
      </c>
      <c r="Z53" s="175">
        <v>1</v>
      </c>
      <c r="AA53" s="175">
        <v>6</v>
      </c>
      <c r="AB53" s="175">
        <v>4</v>
      </c>
      <c r="AC53" s="18">
        <v>3</v>
      </c>
      <c r="AD53" s="18">
        <v>0</v>
      </c>
      <c r="AE53" s="167"/>
      <c r="AF53" s="166" t="str">
        <f>B53</f>
        <v>八千代町</v>
      </c>
      <c r="AG53" s="153"/>
    </row>
    <row r="54" spans="1:33" ht="13.5" customHeight="1">
      <c r="A54" s="153"/>
      <c r="B54" s="172" t="s">
        <v>3</v>
      </c>
      <c r="C54" s="164"/>
      <c r="D54" s="18">
        <v>22</v>
      </c>
      <c r="E54" s="18">
        <v>11</v>
      </c>
      <c r="F54" s="18">
        <v>11</v>
      </c>
      <c r="G54" s="18">
        <v>0</v>
      </c>
      <c r="H54" s="18">
        <v>1</v>
      </c>
      <c r="I54" s="18">
        <v>0</v>
      </c>
      <c r="J54" s="18">
        <v>0</v>
      </c>
      <c r="K54" s="18">
        <v>1</v>
      </c>
      <c r="L54" s="18">
        <v>0</v>
      </c>
      <c r="M54" s="176">
        <v>0</v>
      </c>
      <c r="N54" s="176">
        <v>0</v>
      </c>
      <c r="O54" s="176">
        <v>0</v>
      </c>
      <c r="P54" s="176">
        <v>0</v>
      </c>
      <c r="Q54" s="18">
        <v>8</v>
      </c>
      <c r="R54" s="18">
        <v>7</v>
      </c>
      <c r="S54" s="18">
        <v>0</v>
      </c>
      <c r="T54" s="18">
        <v>0</v>
      </c>
      <c r="U54" s="18">
        <v>0</v>
      </c>
      <c r="V54" s="18">
        <v>1</v>
      </c>
      <c r="W54" s="175">
        <v>0</v>
      </c>
      <c r="X54" s="175">
        <v>0</v>
      </c>
      <c r="Y54" s="175">
        <v>0</v>
      </c>
      <c r="Z54" s="175">
        <v>0</v>
      </c>
      <c r="AA54" s="175">
        <v>2</v>
      </c>
      <c r="AB54" s="175">
        <v>2</v>
      </c>
      <c r="AC54" s="18">
        <v>0</v>
      </c>
      <c r="AD54" s="18">
        <v>2</v>
      </c>
      <c r="AE54" s="167"/>
      <c r="AF54" s="166" t="str">
        <f>B54</f>
        <v>五霞町</v>
      </c>
      <c r="AG54" s="153"/>
    </row>
    <row r="55" spans="1:33" ht="13.5" customHeight="1">
      <c r="A55" s="153"/>
      <c r="B55" s="172" t="s">
        <v>2</v>
      </c>
      <c r="C55" s="180"/>
      <c r="D55" s="18">
        <v>54</v>
      </c>
      <c r="E55" s="18">
        <v>34</v>
      </c>
      <c r="F55" s="18">
        <v>20</v>
      </c>
      <c r="G55" s="18">
        <v>1</v>
      </c>
      <c r="H55" s="18">
        <v>1</v>
      </c>
      <c r="I55" s="18">
        <v>0</v>
      </c>
      <c r="J55" s="18">
        <v>0</v>
      </c>
      <c r="K55" s="18">
        <v>3</v>
      </c>
      <c r="L55" s="18">
        <v>0</v>
      </c>
      <c r="M55" s="176">
        <v>0</v>
      </c>
      <c r="N55" s="176">
        <v>0</v>
      </c>
      <c r="O55" s="176">
        <v>0</v>
      </c>
      <c r="P55" s="176">
        <v>0</v>
      </c>
      <c r="Q55" s="18">
        <v>28</v>
      </c>
      <c r="R55" s="18">
        <v>11</v>
      </c>
      <c r="S55" s="18">
        <v>0</v>
      </c>
      <c r="T55" s="18">
        <v>0</v>
      </c>
      <c r="U55" s="18">
        <v>0</v>
      </c>
      <c r="V55" s="18">
        <v>1</v>
      </c>
      <c r="W55" s="175">
        <v>0</v>
      </c>
      <c r="X55" s="175">
        <v>2</v>
      </c>
      <c r="Y55" s="175">
        <v>0</v>
      </c>
      <c r="Z55" s="175">
        <v>1</v>
      </c>
      <c r="AA55" s="175">
        <v>2</v>
      </c>
      <c r="AB55" s="175">
        <v>4</v>
      </c>
      <c r="AC55" s="18">
        <v>5</v>
      </c>
      <c r="AD55" s="18">
        <v>3</v>
      </c>
      <c r="AE55" s="167"/>
      <c r="AF55" s="179" t="str">
        <f>B55</f>
        <v>境町</v>
      </c>
      <c r="AG55" s="178"/>
    </row>
    <row r="56" spans="1:33" s="173" customFormat="1" ht="13.5" customHeight="1">
      <c r="A56" s="174"/>
      <c r="B56" s="172" t="s">
        <v>1</v>
      </c>
      <c r="C56" s="177"/>
      <c r="D56" s="18">
        <v>28</v>
      </c>
      <c r="E56" s="18">
        <v>17</v>
      </c>
      <c r="F56" s="18">
        <v>11</v>
      </c>
      <c r="G56" s="18">
        <v>1</v>
      </c>
      <c r="H56" s="18">
        <v>0</v>
      </c>
      <c r="I56" s="18">
        <v>0</v>
      </c>
      <c r="J56" s="18">
        <v>0</v>
      </c>
      <c r="K56" s="18">
        <v>2</v>
      </c>
      <c r="L56" s="18">
        <v>0</v>
      </c>
      <c r="M56" s="176">
        <v>0</v>
      </c>
      <c r="N56" s="176">
        <v>0</v>
      </c>
      <c r="O56" s="176">
        <v>0</v>
      </c>
      <c r="P56" s="176">
        <v>0</v>
      </c>
      <c r="Q56" s="18">
        <v>11</v>
      </c>
      <c r="R56" s="18">
        <v>9</v>
      </c>
      <c r="S56" s="18">
        <v>0</v>
      </c>
      <c r="T56" s="18">
        <v>0</v>
      </c>
      <c r="U56" s="18">
        <v>0</v>
      </c>
      <c r="V56" s="18">
        <v>1</v>
      </c>
      <c r="W56" s="175">
        <v>0</v>
      </c>
      <c r="X56" s="175">
        <v>0</v>
      </c>
      <c r="Y56" s="175">
        <v>0</v>
      </c>
      <c r="Z56" s="175">
        <v>1</v>
      </c>
      <c r="AA56" s="175">
        <v>3</v>
      </c>
      <c r="AB56" s="175">
        <v>0</v>
      </c>
      <c r="AC56" s="18">
        <v>1</v>
      </c>
      <c r="AD56" s="18">
        <v>2</v>
      </c>
      <c r="AE56" s="167"/>
      <c r="AF56" s="166" t="str">
        <f>B56</f>
        <v>利根町</v>
      </c>
      <c r="AG56" s="174"/>
    </row>
    <row r="57" spans="1:33" ht="13.5" customHeight="1">
      <c r="A57" s="153"/>
      <c r="B57" s="172"/>
      <c r="C57" s="164"/>
      <c r="D57" s="171"/>
      <c r="E57" s="170"/>
      <c r="F57" s="14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8"/>
      <c r="AD57" s="168"/>
      <c r="AE57" s="167"/>
      <c r="AF57" s="166"/>
      <c r="AG57" s="153"/>
    </row>
    <row r="58" spans="1:33" ht="13.5" customHeight="1">
      <c r="A58" s="153"/>
      <c r="B58" s="165" t="s">
        <v>0</v>
      </c>
      <c r="C58" s="164"/>
      <c r="D58" s="163">
        <v>22</v>
      </c>
      <c r="E58" s="163">
        <v>13</v>
      </c>
      <c r="F58" s="163">
        <v>9</v>
      </c>
      <c r="G58" s="31">
        <v>0</v>
      </c>
      <c r="H58" s="31">
        <v>0</v>
      </c>
      <c r="I58" s="163">
        <v>0</v>
      </c>
      <c r="J58" s="31">
        <v>1</v>
      </c>
      <c r="K58" s="31">
        <v>0</v>
      </c>
      <c r="L58" s="31">
        <v>0</v>
      </c>
      <c r="M58" s="163">
        <v>1</v>
      </c>
      <c r="N58" s="31">
        <v>0</v>
      </c>
      <c r="O58" s="31">
        <v>0</v>
      </c>
      <c r="P58" s="31">
        <v>0</v>
      </c>
      <c r="Q58" s="163">
        <v>11</v>
      </c>
      <c r="R58" s="163">
        <v>7</v>
      </c>
      <c r="S58" s="31">
        <v>0</v>
      </c>
      <c r="T58" s="31">
        <v>0</v>
      </c>
      <c r="U58" s="31">
        <v>0</v>
      </c>
      <c r="V58" s="163">
        <v>1</v>
      </c>
      <c r="W58" s="31">
        <v>0</v>
      </c>
      <c r="X58" s="31">
        <v>0</v>
      </c>
      <c r="Y58" s="31">
        <v>0</v>
      </c>
      <c r="Z58" s="31">
        <v>0</v>
      </c>
      <c r="AA58" s="31">
        <v>1</v>
      </c>
      <c r="AB58" s="31">
        <v>0</v>
      </c>
      <c r="AC58" s="163">
        <v>4</v>
      </c>
      <c r="AD58" s="163">
        <v>2</v>
      </c>
      <c r="AE58" s="162"/>
      <c r="AF58" s="161" t="str">
        <f>B58</f>
        <v>国 立 (参考)</v>
      </c>
      <c r="AG58" s="153"/>
    </row>
    <row r="59" spans="1:33" ht="13.5" customHeight="1">
      <c r="A59" s="160"/>
      <c r="B59" s="160"/>
      <c r="C59" s="159"/>
      <c r="D59" s="158"/>
      <c r="E59" s="5"/>
      <c r="F59" s="5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6"/>
      <c r="AD59" s="156"/>
      <c r="AE59" s="155"/>
      <c r="AF59" s="154"/>
      <c r="AG59" s="153"/>
    </row>
    <row r="60" ht="3" customHeight="1"/>
  </sheetData>
  <sheetProtection/>
  <mergeCells count="9">
    <mergeCell ref="B3:B5"/>
    <mergeCell ref="AC3:AD4"/>
    <mergeCell ref="AF3:AF5"/>
    <mergeCell ref="E4:F4"/>
    <mergeCell ref="M4:N4"/>
    <mergeCell ref="O4:P4"/>
    <mergeCell ref="U4:V4"/>
    <mergeCell ref="W4:X4"/>
    <mergeCell ref="Y4:Z4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workbookViewId="0" topLeftCell="A1">
      <selection activeCell="A1" sqref="A1"/>
    </sheetView>
  </sheetViews>
  <sheetFormatPr defaultColWidth="9.140625" defaultRowHeight="15"/>
  <cols>
    <col min="1" max="1" width="0.71875" style="236" customWidth="1"/>
    <col min="2" max="2" width="10.140625" style="237" customWidth="1"/>
    <col min="3" max="3" width="0.71875" style="236" customWidth="1"/>
    <col min="4" max="4" width="6.57421875" style="236" customWidth="1"/>
    <col min="5" max="10" width="6.28125" style="236" customWidth="1"/>
    <col min="11" max="12" width="6.57421875" style="236" customWidth="1"/>
    <col min="13" max="14" width="6.28125" style="236" customWidth="1"/>
    <col min="15" max="26" width="5.8515625" style="236" customWidth="1"/>
    <col min="27" max="27" width="0.71875" style="237" customWidth="1"/>
    <col min="28" max="28" width="10.140625" style="237" customWidth="1"/>
    <col min="29" max="29" width="0.71875" style="237" customWidth="1"/>
    <col min="30" max="16384" width="9.00390625" style="236" customWidth="1"/>
  </cols>
  <sheetData>
    <row r="1" spans="2:29" s="334" customFormat="1" ht="15">
      <c r="B1" s="334" t="s">
        <v>123</v>
      </c>
      <c r="AA1" s="335"/>
      <c r="AB1" s="336" t="s">
        <v>105</v>
      </c>
      <c r="AC1" s="335"/>
    </row>
    <row r="2" ht="4.5" customHeight="1"/>
    <row r="3" spans="1:29" ht="12.75" customHeight="1">
      <c r="A3" s="333"/>
      <c r="B3" s="332" t="s">
        <v>75</v>
      </c>
      <c r="C3" s="331"/>
      <c r="D3" s="306" t="s">
        <v>57</v>
      </c>
      <c r="E3" s="330"/>
      <c r="F3" s="329"/>
      <c r="G3" s="328" t="s">
        <v>122</v>
      </c>
      <c r="H3" s="327"/>
      <c r="I3" s="327"/>
      <c r="J3" s="326"/>
      <c r="K3" s="325" t="s">
        <v>121</v>
      </c>
      <c r="L3" s="325"/>
      <c r="M3" s="325"/>
      <c r="N3" s="325"/>
      <c r="O3" s="325"/>
      <c r="P3" s="325"/>
      <c r="Q3" s="325"/>
      <c r="R3" s="325"/>
      <c r="S3" s="324"/>
      <c r="T3" s="324"/>
      <c r="U3" s="324"/>
      <c r="V3" s="324"/>
      <c r="W3" s="324"/>
      <c r="X3" s="324"/>
      <c r="Y3" s="324"/>
      <c r="Z3" s="324"/>
      <c r="AA3" s="323"/>
      <c r="AB3" s="322" t="str">
        <f>$B$3</f>
        <v>市町村別</v>
      </c>
      <c r="AC3" s="321"/>
    </row>
    <row r="4" spans="1:29" ht="12.75" customHeight="1">
      <c r="A4" s="245"/>
      <c r="B4" s="308"/>
      <c r="C4" s="307"/>
      <c r="D4" s="306"/>
      <c r="E4" s="320"/>
      <c r="F4" s="319"/>
      <c r="G4" s="318" t="s">
        <v>118</v>
      </c>
      <c r="H4" s="317"/>
      <c r="I4" s="289" t="s">
        <v>120</v>
      </c>
      <c r="J4" s="289"/>
      <c r="K4" s="316" t="s">
        <v>119</v>
      </c>
      <c r="L4" s="315"/>
      <c r="M4" s="289" t="s">
        <v>118</v>
      </c>
      <c r="N4" s="289"/>
      <c r="O4" s="310" t="s">
        <v>117</v>
      </c>
      <c r="P4" s="311"/>
      <c r="Q4" s="310" t="s">
        <v>116</v>
      </c>
      <c r="R4" s="314"/>
      <c r="S4" s="313" t="s">
        <v>115</v>
      </c>
      <c r="T4" s="312"/>
      <c r="U4" s="310" t="s">
        <v>114</v>
      </c>
      <c r="V4" s="311"/>
      <c r="W4" s="289" t="s">
        <v>113</v>
      </c>
      <c r="X4" s="289"/>
      <c r="Y4" s="310" t="s">
        <v>112</v>
      </c>
      <c r="Z4" s="309"/>
      <c r="AA4" s="295"/>
      <c r="AB4" s="294"/>
      <c r="AC4" s="293"/>
    </row>
    <row r="5" spans="1:29" ht="12.75" customHeight="1">
      <c r="A5" s="245"/>
      <c r="B5" s="308"/>
      <c r="C5" s="307"/>
      <c r="D5" s="306"/>
      <c r="E5" s="292"/>
      <c r="F5" s="305"/>
      <c r="G5" s="304"/>
      <c r="H5" s="303"/>
      <c r="I5" s="289"/>
      <c r="J5" s="289"/>
      <c r="K5" s="302" t="s">
        <v>111</v>
      </c>
      <c r="L5" s="301"/>
      <c r="M5" s="289"/>
      <c r="N5" s="289"/>
      <c r="O5" s="297" t="s">
        <v>110</v>
      </c>
      <c r="P5" s="298"/>
      <c r="Q5" s="297" t="s">
        <v>109</v>
      </c>
      <c r="R5" s="298"/>
      <c r="S5" s="300"/>
      <c r="T5" s="299"/>
      <c r="U5" s="297" t="s">
        <v>108</v>
      </c>
      <c r="V5" s="298"/>
      <c r="W5" s="289"/>
      <c r="X5" s="289"/>
      <c r="Y5" s="297" t="s">
        <v>107</v>
      </c>
      <c r="Z5" s="296"/>
      <c r="AA5" s="295"/>
      <c r="AB5" s="294"/>
      <c r="AC5" s="293"/>
    </row>
    <row r="6" spans="1:29" s="283" customFormat="1" ht="12.75" customHeight="1">
      <c r="A6" s="292"/>
      <c r="B6" s="291"/>
      <c r="C6" s="290"/>
      <c r="D6" s="289"/>
      <c r="E6" s="288" t="s">
        <v>81</v>
      </c>
      <c r="F6" s="288" t="s">
        <v>80</v>
      </c>
      <c r="G6" s="288" t="s">
        <v>81</v>
      </c>
      <c r="H6" s="288" t="s">
        <v>80</v>
      </c>
      <c r="I6" s="288" t="s">
        <v>81</v>
      </c>
      <c r="J6" s="288" t="s">
        <v>80</v>
      </c>
      <c r="K6" s="288" t="s">
        <v>81</v>
      </c>
      <c r="L6" s="288" t="s">
        <v>80</v>
      </c>
      <c r="M6" s="288" t="s">
        <v>81</v>
      </c>
      <c r="N6" s="288" t="s">
        <v>80</v>
      </c>
      <c r="O6" s="288" t="s">
        <v>81</v>
      </c>
      <c r="P6" s="288" t="s">
        <v>80</v>
      </c>
      <c r="Q6" s="288" t="s">
        <v>81</v>
      </c>
      <c r="R6" s="288" t="s">
        <v>80</v>
      </c>
      <c r="S6" s="288" t="s">
        <v>81</v>
      </c>
      <c r="T6" s="288" t="s">
        <v>80</v>
      </c>
      <c r="U6" s="288" t="s">
        <v>81</v>
      </c>
      <c r="V6" s="288" t="s">
        <v>80</v>
      </c>
      <c r="W6" s="288" t="s">
        <v>81</v>
      </c>
      <c r="X6" s="288" t="s">
        <v>80</v>
      </c>
      <c r="Y6" s="288" t="s">
        <v>81</v>
      </c>
      <c r="Z6" s="287" t="s">
        <v>80</v>
      </c>
      <c r="AA6" s="286"/>
      <c r="AB6" s="285"/>
      <c r="AC6" s="284"/>
    </row>
    <row r="7" spans="1:29" s="265" customFormat="1" ht="13.5" customHeight="1">
      <c r="A7" s="270"/>
      <c r="B7" s="266"/>
      <c r="C7" s="269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67"/>
      <c r="AB7" s="266"/>
      <c r="AC7" s="251"/>
    </row>
    <row r="8" spans="1:29" s="265" customFormat="1" ht="13.5" customHeight="1">
      <c r="A8" s="270"/>
      <c r="B8" s="281" t="s">
        <v>61</v>
      </c>
      <c r="C8" s="269"/>
      <c r="D8" s="280">
        <v>409</v>
      </c>
      <c r="E8" s="268">
        <v>116</v>
      </c>
      <c r="F8" s="268">
        <v>293</v>
      </c>
      <c r="G8" s="268">
        <v>58</v>
      </c>
      <c r="H8" s="268">
        <v>178</v>
      </c>
      <c r="I8" s="268">
        <v>1</v>
      </c>
      <c r="J8" s="268">
        <v>24</v>
      </c>
      <c r="K8" s="268">
        <v>0</v>
      </c>
      <c r="L8" s="268">
        <v>0</v>
      </c>
      <c r="M8" s="268">
        <v>8</v>
      </c>
      <c r="N8" s="268">
        <v>16</v>
      </c>
      <c r="O8" s="256">
        <v>1</v>
      </c>
      <c r="P8" s="256">
        <v>0</v>
      </c>
      <c r="Q8" s="256">
        <v>0</v>
      </c>
      <c r="R8" s="256">
        <v>0</v>
      </c>
      <c r="S8" s="256">
        <v>1</v>
      </c>
      <c r="T8" s="256">
        <v>2</v>
      </c>
      <c r="U8" s="256">
        <v>10</v>
      </c>
      <c r="V8" s="256">
        <v>29</v>
      </c>
      <c r="W8" s="256">
        <v>37</v>
      </c>
      <c r="X8" s="256">
        <v>43</v>
      </c>
      <c r="Y8" s="256">
        <v>0</v>
      </c>
      <c r="Z8" s="256">
        <v>1</v>
      </c>
      <c r="AA8" s="248"/>
      <c r="AB8" s="279" t="str">
        <f>B8</f>
        <v>平成28年度</v>
      </c>
      <c r="AC8" s="246"/>
    </row>
    <row r="9" spans="1:29" s="265" customFormat="1" ht="13.5" customHeight="1">
      <c r="A9" s="270"/>
      <c r="B9" s="275"/>
      <c r="C9" s="269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49"/>
      <c r="P9" s="249"/>
      <c r="Q9" s="249"/>
      <c r="R9" s="249"/>
      <c r="S9" s="268"/>
      <c r="T9" s="268"/>
      <c r="U9" s="268"/>
      <c r="V9" s="268"/>
      <c r="W9" s="268"/>
      <c r="X9" s="268"/>
      <c r="Y9" s="268"/>
      <c r="Z9" s="268"/>
      <c r="AA9" s="267"/>
      <c r="AB9" s="266"/>
      <c r="AC9" s="251"/>
    </row>
    <row r="10" spans="1:29" s="271" customFormat="1" ht="13.5" customHeight="1">
      <c r="A10" s="276"/>
      <c r="B10" s="275" t="s">
        <v>60</v>
      </c>
      <c r="C10" s="274"/>
      <c r="D10" s="278">
        <f>SUM(D14:D57)</f>
        <v>390</v>
      </c>
      <c r="E10" s="278">
        <f>SUM(E14:E57)</f>
        <v>118</v>
      </c>
      <c r="F10" s="278">
        <f>SUM(F14:F57)</f>
        <v>272</v>
      </c>
      <c r="G10" s="278">
        <f>SUM(G14:G57)</f>
        <v>61</v>
      </c>
      <c r="H10" s="278">
        <f>SUM(H14:H57)</f>
        <v>178</v>
      </c>
      <c r="I10" s="278">
        <f>SUM(I14:I57)</f>
        <v>1</v>
      </c>
      <c r="J10" s="278">
        <f>SUM(J14:J57)</f>
        <v>19</v>
      </c>
      <c r="K10" s="278">
        <f>SUM(K14:K57)</f>
        <v>0</v>
      </c>
      <c r="L10" s="278">
        <f>SUM(L14:L57)</f>
        <v>0</v>
      </c>
      <c r="M10" s="278">
        <f>SUM(M14:M57)</f>
        <v>8</v>
      </c>
      <c r="N10" s="278">
        <f>SUM(N14:N57)</f>
        <v>17</v>
      </c>
      <c r="O10" s="278">
        <f>SUM(O14:O57)</f>
        <v>1</v>
      </c>
      <c r="P10" s="278">
        <f>SUM(P14:P57)</f>
        <v>0</v>
      </c>
      <c r="Q10" s="278">
        <f>SUM(Q14:Q57)</f>
        <v>0</v>
      </c>
      <c r="R10" s="278">
        <f>SUM(R14:R57)</f>
        <v>0</v>
      </c>
      <c r="S10" s="278">
        <f>SUM(S14:S57)</f>
        <v>1</v>
      </c>
      <c r="T10" s="278">
        <f>SUM(T14:T57)</f>
        <v>1</v>
      </c>
      <c r="U10" s="278">
        <f>SUM(U14:U57)</f>
        <v>8</v>
      </c>
      <c r="V10" s="278">
        <f>SUM(V14:V57)</f>
        <v>20</v>
      </c>
      <c r="W10" s="278">
        <f>SUM(W14:W57)</f>
        <v>38</v>
      </c>
      <c r="X10" s="278">
        <f>SUM(X14:X57)</f>
        <v>36</v>
      </c>
      <c r="Y10" s="278">
        <f>SUM(Y14:Y57)</f>
        <v>0</v>
      </c>
      <c r="Z10" s="278">
        <f>SUM(Z14:Z57)</f>
        <v>1</v>
      </c>
      <c r="AA10" s="267"/>
      <c r="AB10" s="272" t="str">
        <f>B10</f>
        <v>平成29年度</v>
      </c>
      <c r="AC10" s="251"/>
    </row>
    <row r="11" spans="1:29" s="271" customFormat="1" ht="13.5" customHeight="1">
      <c r="A11" s="276"/>
      <c r="B11" s="275" t="s">
        <v>46</v>
      </c>
      <c r="C11" s="274"/>
      <c r="D11" s="249">
        <v>348</v>
      </c>
      <c r="E11" s="249">
        <v>98</v>
      </c>
      <c r="F11" s="249">
        <v>250</v>
      </c>
      <c r="G11" s="249">
        <v>61</v>
      </c>
      <c r="H11" s="249">
        <v>178</v>
      </c>
      <c r="I11" s="249">
        <v>1</v>
      </c>
      <c r="J11" s="249">
        <v>19</v>
      </c>
      <c r="K11" s="249">
        <v>0</v>
      </c>
      <c r="L11" s="249">
        <v>0</v>
      </c>
      <c r="M11" s="277">
        <v>0</v>
      </c>
      <c r="N11" s="277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v>0</v>
      </c>
      <c r="U11" s="249">
        <v>3</v>
      </c>
      <c r="V11" s="249">
        <v>17</v>
      </c>
      <c r="W11" s="249">
        <v>33</v>
      </c>
      <c r="X11" s="249">
        <v>36</v>
      </c>
      <c r="Y11" s="249">
        <v>0</v>
      </c>
      <c r="Z11" s="249">
        <v>0</v>
      </c>
      <c r="AA11" s="267">
        <v>2</v>
      </c>
      <c r="AB11" s="272" t="str">
        <f>B11</f>
        <v>公立</v>
      </c>
      <c r="AC11" s="251"/>
    </row>
    <row r="12" spans="1:29" s="271" customFormat="1" ht="13.5" customHeight="1">
      <c r="A12" s="276"/>
      <c r="B12" s="275" t="s">
        <v>45</v>
      </c>
      <c r="C12" s="274"/>
      <c r="D12" s="249">
        <v>42</v>
      </c>
      <c r="E12" s="249">
        <v>20</v>
      </c>
      <c r="F12" s="249">
        <v>22</v>
      </c>
      <c r="G12" s="273">
        <v>0</v>
      </c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49">
        <v>8</v>
      </c>
      <c r="N12" s="249">
        <v>17</v>
      </c>
      <c r="O12" s="249">
        <v>1</v>
      </c>
      <c r="P12" s="249">
        <v>0</v>
      </c>
      <c r="Q12" s="249">
        <v>0</v>
      </c>
      <c r="R12" s="249">
        <v>0</v>
      </c>
      <c r="S12" s="249">
        <v>1</v>
      </c>
      <c r="T12" s="249">
        <v>1</v>
      </c>
      <c r="U12" s="249">
        <v>5</v>
      </c>
      <c r="V12" s="249">
        <v>3</v>
      </c>
      <c r="W12" s="249">
        <v>5</v>
      </c>
      <c r="X12" s="249">
        <v>0</v>
      </c>
      <c r="Y12" s="249">
        <v>0</v>
      </c>
      <c r="Z12" s="249">
        <v>1</v>
      </c>
      <c r="AA12" s="267"/>
      <c r="AB12" s="272" t="str">
        <f>B12</f>
        <v>私立</v>
      </c>
      <c r="AC12" s="251"/>
    </row>
    <row r="13" spans="1:29" s="265" customFormat="1" ht="13.5" customHeight="1">
      <c r="A13" s="270"/>
      <c r="B13" s="266"/>
      <c r="C13" s="269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7"/>
      <c r="AB13" s="266"/>
      <c r="AC13" s="251"/>
    </row>
    <row r="14" spans="1:29" ht="13.5" customHeight="1">
      <c r="A14" s="245"/>
      <c r="B14" s="246" t="s">
        <v>44</v>
      </c>
      <c r="C14" s="250"/>
      <c r="D14" s="18">
        <v>37</v>
      </c>
      <c r="E14" s="18">
        <v>14</v>
      </c>
      <c r="F14" s="18">
        <v>23</v>
      </c>
      <c r="G14" s="18">
        <v>2</v>
      </c>
      <c r="H14" s="18">
        <v>14</v>
      </c>
      <c r="I14" s="18">
        <v>0</v>
      </c>
      <c r="J14" s="18">
        <v>2</v>
      </c>
      <c r="K14" s="256">
        <v>0</v>
      </c>
      <c r="L14" s="256">
        <v>0</v>
      </c>
      <c r="M14" s="18">
        <v>1</v>
      </c>
      <c r="N14" s="18">
        <v>5</v>
      </c>
      <c r="O14" s="18">
        <v>0</v>
      </c>
      <c r="P14" s="18">
        <v>0</v>
      </c>
      <c r="Q14" s="256">
        <v>0</v>
      </c>
      <c r="R14" s="256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11</v>
      </c>
      <c r="X14" s="18">
        <v>2</v>
      </c>
      <c r="Y14" s="18">
        <v>0</v>
      </c>
      <c r="Z14" s="18">
        <v>0</v>
      </c>
      <c r="AA14" s="248"/>
      <c r="AB14" s="252" t="str">
        <f>B14</f>
        <v>水戸市</v>
      </c>
      <c r="AC14" s="246"/>
    </row>
    <row r="15" spans="1:29" ht="13.5" customHeight="1">
      <c r="A15" s="245"/>
      <c r="B15" s="246" t="s">
        <v>43</v>
      </c>
      <c r="C15" s="250"/>
      <c r="D15" s="18">
        <v>16</v>
      </c>
      <c r="E15" s="18">
        <v>3</v>
      </c>
      <c r="F15" s="18">
        <v>13</v>
      </c>
      <c r="G15" s="18">
        <v>2</v>
      </c>
      <c r="H15" s="18">
        <v>13</v>
      </c>
      <c r="I15" s="18">
        <v>0</v>
      </c>
      <c r="J15" s="18">
        <v>0</v>
      </c>
      <c r="K15" s="256">
        <v>0</v>
      </c>
      <c r="L15" s="256">
        <v>0</v>
      </c>
      <c r="M15" s="18">
        <v>0</v>
      </c>
      <c r="N15" s="18">
        <v>0</v>
      </c>
      <c r="O15" s="18">
        <v>0</v>
      </c>
      <c r="P15" s="18">
        <v>0</v>
      </c>
      <c r="Q15" s="256">
        <v>0</v>
      </c>
      <c r="R15" s="256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0</v>
      </c>
      <c r="Y15" s="18">
        <v>0</v>
      </c>
      <c r="Z15" s="18">
        <v>0</v>
      </c>
      <c r="AA15" s="248"/>
      <c r="AB15" s="252" t="str">
        <f>B15</f>
        <v>日立市</v>
      </c>
      <c r="AC15" s="246"/>
    </row>
    <row r="16" spans="1:29" ht="13.5" customHeight="1">
      <c r="A16" s="245"/>
      <c r="B16" s="246" t="s">
        <v>42</v>
      </c>
      <c r="C16" s="250"/>
      <c r="D16" s="18">
        <v>20</v>
      </c>
      <c r="E16" s="18">
        <v>11</v>
      </c>
      <c r="F16" s="18">
        <v>9</v>
      </c>
      <c r="G16" s="18">
        <v>1</v>
      </c>
      <c r="H16" s="18">
        <v>7</v>
      </c>
      <c r="I16" s="18">
        <v>0</v>
      </c>
      <c r="J16" s="18">
        <v>0</v>
      </c>
      <c r="K16" s="256">
        <v>0</v>
      </c>
      <c r="L16" s="256">
        <v>0</v>
      </c>
      <c r="M16" s="18">
        <v>2</v>
      </c>
      <c r="N16" s="18">
        <v>2</v>
      </c>
      <c r="O16" s="18">
        <v>0</v>
      </c>
      <c r="P16" s="18">
        <v>0</v>
      </c>
      <c r="Q16" s="256">
        <v>0</v>
      </c>
      <c r="R16" s="256">
        <v>0</v>
      </c>
      <c r="S16" s="18">
        <v>0</v>
      </c>
      <c r="T16" s="18">
        <v>0</v>
      </c>
      <c r="U16" s="18">
        <v>0</v>
      </c>
      <c r="V16" s="18">
        <v>0</v>
      </c>
      <c r="W16" s="18">
        <v>8</v>
      </c>
      <c r="X16" s="18">
        <v>0</v>
      </c>
      <c r="Y16" s="18">
        <v>0</v>
      </c>
      <c r="Z16" s="18">
        <v>0</v>
      </c>
      <c r="AA16" s="248"/>
      <c r="AB16" s="252" t="str">
        <f>B16</f>
        <v>土浦市</v>
      </c>
      <c r="AC16" s="246"/>
    </row>
    <row r="17" spans="1:29" ht="13.5" customHeight="1">
      <c r="A17" s="245"/>
      <c r="B17" s="246" t="s">
        <v>41</v>
      </c>
      <c r="C17" s="250"/>
      <c r="D17" s="18">
        <v>13</v>
      </c>
      <c r="E17" s="18">
        <v>3</v>
      </c>
      <c r="F17" s="18">
        <v>10</v>
      </c>
      <c r="G17" s="18">
        <v>3</v>
      </c>
      <c r="H17" s="18">
        <v>8</v>
      </c>
      <c r="I17" s="18">
        <v>0</v>
      </c>
      <c r="J17" s="18">
        <v>0</v>
      </c>
      <c r="K17" s="256">
        <v>0</v>
      </c>
      <c r="L17" s="256">
        <v>0</v>
      </c>
      <c r="M17" s="18">
        <v>0</v>
      </c>
      <c r="N17" s="18">
        <v>0</v>
      </c>
      <c r="O17" s="18">
        <v>0</v>
      </c>
      <c r="P17" s="18">
        <v>0</v>
      </c>
      <c r="Q17" s="256">
        <v>0</v>
      </c>
      <c r="R17" s="256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2</v>
      </c>
      <c r="Y17" s="18">
        <v>0</v>
      </c>
      <c r="Z17" s="18">
        <v>0</v>
      </c>
      <c r="AA17" s="248"/>
      <c r="AB17" s="252" t="str">
        <f>B17</f>
        <v>古河市</v>
      </c>
      <c r="AC17" s="246"/>
    </row>
    <row r="18" spans="1:29" ht="13.5" customHeight="1">
      <c r="A18" s="245"/>
      <c r="B18" s="246" t="s">
        <v>40</v>
      </c>
      <c r="C18" s="250"/>
      <c r="D18" s="18">
        <v>12</v>
      </c>
      <c r="E18" s="18">
        <v>2</v>
      </c>
      <c r="F18" s="18">
        <v>10</v>
      </c>
      <c r="G18" s="18">
        <v>2</v>
      </c>
      <c r="H18" s="18">
        <v>4</v>
      </c>
      <c r="I18" s="18">
        <v>0</v>
      </c>
      <c r="J18" s="18">
        <v>0</v>
      </c>
      <c r="K18" s="256">
        <v>0</v>
      </c>
      <c r="L18" s="256">
        <v>0</v>
      </c>
      <c r="M18" s="18">
        <v>0</v>
      </c>
      <c r="N18" s="18">
        <v>1</v>
      </c>
      <c r="O18" s="18">
        <v>0</v>
      </c>
      <c r="P18" s="18">
        <v>0</v>
      </c>
      <c r="Q18" s="256">
        <v>0</v>
      </c>
      <c r="R18" s="256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5</v>
      </c>
      <c r="Y18" s="18">
        <v>0</v>
      </c>
      <c r="Z18" s="18">
        <v>0</v>
      </c>
      <c r="AA18" s="248"/>
      <c r="AB18" s="252" t="str">
        <f>B18</f>
        <v>石岡市</v>
      </c>
      <c r="AC18" s="246"/>
    </row>
    <row r="19" spans="1:29" ht="13.5" customHeight="1">
      <c r="A19" s="245"/>
      <c r="B19" s="246" t="s">
        <v>39</v>
      </c>
      <c r="C19" s="250"/>
      <c r="D19" s="18">
        <v>3</v>
      </c>
      <c r="E19" s="18">
        <v>1</v>
      </c>
      <c r="F19" s="18">
        <v>2</v>
      </c>
      <c r="G19" s="18">
        <v>1</v>
      </c>
      <c r="H19" s="18">
        <v>2</v>
      </c>
      <c r="I19" s="18">
        <v>0</v>
      </c>
      <c r="J19" s="18">
        <v>0</v>
      </c>
      <c r="K19" s="256">
        <v>0</v>
      </c>
      <c r="L19" s="256">
        <v>0</v>
      </c>
      <c r="M19" s="18">
        <v>0</v>
      </c>
      <c r="N19" s="18">
        <v>0</v>
      </c>
      <c r="O19" s="18">
        <v>0</v>
      </c>
      <c r="P19" s="18">
        <v>0</v>
      </c>
      <c r="Q19" s="256">
        <v>0</v>
      </c>
      <c r="R19" s="256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248"/>
      <c r="AB19" s="252" t="str">
        <f>B19</f>
        <v>結城市</v>
      </c>
      <c r="AC19" s="246"/>
    </row>
    <row r="20" spans="1:29" ht="13.5" customHeight="1">
      <c r="A20" s="245"/>
      <c r="B20" s="246" t="s">
        <v>38</v>
      </c>
      <c r="C20" s="250"/>
      <c r="D20" s="18">
        <v>8</v>
      </c>
      <c r="E20" s="18">
        <v>2</v>
      </c>
      <c r="F20" s="18">
        <v>6</v>
      </c>
      <c r="G20" s="18">
        <v>1</v>
      </c>
      <c r="H20" s="18">
        <v>6</v>
      </c>
      <c r="I20" s="18">
        <v>0</v>
      </c>
      <c r="J20" s="18">
        <v>0</v>
      </c>
      <c r="K20" s="256">
        <v>0</v>
      </c>
      <c r="L20" s="256">
        <v>0</v>
      </c>
      <c r="M20" s="18">
        <v>0</v>
      </c>
      <c r="N20" s="18">
        <v>0</v>
      </c>
      <c r="O20" s="18">
        <v>0</v>
      </c>
      <c r="P20" s="18">
        <v>0</v>
      </c>
      <c r="Q20" s="256">
        <v>0</v>
      </c>
      <c r="R20" s="256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0</v>
      </c>
      <c r="AA20" s="248"/>
      <c r="AB20" s="252" t="str">
        <f>B20</f>
        <v>龍ケ崎市</v>
      </c>
      <c r="AC20" s="246"/>
    </row>
    <row r="21" spans="1:29" ht="13.5" customHeight="1">
      <c r="A21" s="245"/>
      <c r="B21" s="246" t="s">
        <v>37</v>
      </c>
      <c r="C21" s="250"/>
      <c r="D21" s="18">
        <v>5</v>
      </c>
      <c r="E21" s="18">
        <v>0</v>
      </c>
      <c r="F21" s="18">
        <v>5</v>
      </c>
      <c r="G21" s="18">
        <v>0</v>
      </c>
      <c r="H21" s="18">
        <v>4</v>
      </c>
      <c r="I21" s="18">
        <v>0</v>
      </c>
      <c r="J21" s="18">
        <v>0</v>
      </c>
      <c r="K21" s="256">
        <v>0</v>
      </c>
      <c r="L21" s="256">
        <v>0</v>
      </c>
      <c r="M21" s="18">
        <v>0</v>
      </c>
      <c r="N21" s="18">
        <v>0</v>
      </c>
      <c r="O21" s="18">
        <v>0</v>
      </c>
      <c r="P21" s="18">
        <v>0</v>
      </c>
      <c r="Q21" s="256">
        <v>0</v>
      </c>
      <c r="R21" s="256">
        <v>0</v>
      </c>
      <c r="S21" s="18">
        <v>0</v>
      </c>
      <c r="T21" s="18">
        <v>0</v>
      </c>
      <c r="U21" s="18">
        <v>0</v>
      </c>
      <c r="V21" s="18">
        <v>1</v>
      </c>
      <c r="W21" s="18">
        <v>0</v>
      </c>
      <c r="X21" s="18">
        <v>0</v>
      </c>
      <c r="Y21" s="18">
        <v>0</v>
      </c>
      <c r="Z21" s="18">
        <v>0</v>
      </c>
      <c r="AA21" s="248"/>
      <c r="AB21" s="252" t="str">
        <f>B21</f>
        <v>下妻市</v>
      </c>
      <c r="AC21" s="246"/>
    </row>
    <row r="22" spans="1:29" ht="13.5" customHeight="1">
      <c r="A22" s="245"/>
      <c r="B22" s="246" t="s">
        <v>36</v>
      </c>
      <c r="C22" s="250"/>
      <c r="D22" s="18">
        <v>8</v>
      </c>
      <c r="E22" s="18">
        <v>2</v>
      </c>
      <c r="F22" s="18">
        <v>6</v>
      </c>
      <c r="G22" s="18">
        <v>2</v>
      </c>
      <c r="H22" s="18">
        <v>5</v>
      </c>
      <c r="I22" s="18">
        <v>0</v>
      </c>
      <c r="J22" s="18">
        <v>1</v>
      </c>
      <c r="K22" s="256">
        <v>0</v>
      </c>
      <c r="L22" s="256">
        <v>0</v>
      </c>
      <c r="M22" s="18">
        <v>0</v>
      </c>
      <c r="N22" s="18">
        <v>0</v>
      </c>
      <c r="O22" s="18">
        <v>0</v>
      </c>
      <c r="P22" s="18">
        <v>0</v>
      </c>
      <c r="Q22" s="256">
        <v>0</v>
      </c>
      <c r="R22" s="256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48"/>
      <c r="AB22" s="252" t="str">
        <f>B22</f>
        <v>常総市</v>
      </c>
      <c r="AC22" s="246"/>
    </row>
    <row r="23" spans="1:29" ht="13.5" customHeight="1">
      <c r="A23" s="245"/>
      <c r="B23" s="246" t="s">
        <v>35</v>
      </c>
      <c r="C23" s="250"/>
      <c r="D23" s="18">
        <v>7</v>
      </c>
      <c r="E23" s="18">
        <v>2</v>
      </c>
      <c r="F23" s="18">
        <v>5</v>
      </c>
      <c r="G23" s="18">
        <v>2</v>
      </c>
      <c r="H23" s="18">
        <v>5</v>
      </c>
      <c r="I23" s="18">
        <v>0</v>
      </c>
      <c r="J23" s="18">
        <v>0</v>
      </c>
      <c r="K23" s="256">
        <v>0</v>
      </c>
      <c r="L23" s="256">
        <v>0</v>
      </c>
      <c r="M23" s="18">
        <v>0</v>
      </c>
      <c r="N23" s="18">
        <v>0</v>
      </c>
      <c r="O23" s="18">
        <v>0</v>
      </c>
      <c r="P23" s="18">
        <v>0</v>
      </c>
      <c r="Q23" s="256">
        <v>0</v>
      </c>
      <c r="R23" s="256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248"/>
      <c r="AB23" s="252" t="str">
        <f>B23</f>
        <v>常陸太田市</v>
      </c>
      <c r="AC23" s="246"/>
    </row>
    <row r="24" spans="1:29" ht="13.5" customHeight="1">
      <c r="A24" s="245"/>
      <c r="B24" s="246" t="s">
        <v>34</v>
      </c>
      <c r="C24" s="250"/>
      <c r="D24" s="18">
        <v>3</v>
      </c>
      <c r="E24" s="18">
        <v>1</v>
      </c>
      <c r="F24" s="18">
        <v>2</v>
      </c>
      <c r="G24" s="18">
        <v>1</v>
      </c>
      <c r="H24" s="18">
        <v>2</v>
      </c>
      <c r="I24" s="18">
        <v>0</v>
      </c>
      <c r="J24" s="18">
        <v>0</v>
      </c>
      <c r="K24" s="256">
        <v>0</v>
      </c>
      <c r="L24" s="256">
        <v>0</v>
      </c>
      <c r="M24" s="18">
        <v>0</v>
      </c>
      <c r="N24" s="18">
        <v>0</v>
      </c>
      <c r="O24" s="18">
        <v>0</v>
      </c>
      <c r="P24" s="18">
        <v>0</v>
      </c>
      <c r="Q24" s="256">
        <v>0</v>
      </c>
      <c r="R24" s="256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48"/>
      <c r="AB24" s="252" t="str">
        <f>B24</f>
        <v>高萩市</v>
      </c>
      <c r="AC24" s="246"/>
    </row>
    <row r="25" spans="1:29" ht="13.5" customHeight="1">
      <c r="A25" s="245"/>
      <c r="B25" s="246" t="s">
        <v>33</v>
      </c>
      <c r="C25" s="250"/>
      <c r="D25" s="18">
        <v>8</v>
      </c>
      <c r="E25" s="18">
        <v>2</v>
      </c>
      <c r="F25" s="18">
        <v>6</v>
      </c>
      <c r="G25" s="18">
        <v>2</v>
      </c>
      <c r="H25" s="18">
        <v>4</v>
      </c>
      <c r="I25" s="18">
        <v>0</v>
      </c>
      <c r="J25" s="18">
        <v>0</v>
      </c>
      <c r="K25" s="256">
        <v>0</v>
      </c>
      <c r="L25" s="256">
        <v>0</v>
      </c>
      <c r="M25" s="18">
        <v>0</v>
      </c>
      <c r="N25" s="18">
        <v>0</v>
      </c>
      <c r="O25" s="18">
        <v>0</v>
      </c>
      <c r="P25" s="18">
        <v>0</v>
      </c>
      <c r="Q25" s="256">
        <v>0</v>
      </c>
      <c r="R25" s="256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2</v>
      </c>
      <c r="Y25" s="18">
        <v>0</v>
      </c>
      <c r="Z25" s="18">
        <v>0</v>
      </c>
      <c r="AA25" s="248"/>
      <c r="AB25" s="252" t="str">
        <f>B25</f>
        <v>北茨城市</v>
      </c>
      <c r="AC25" s="246"/>
    </row>
    <row r="26" spans="1:29" ht="13.5" customHeight="1">
      <c r="A26" s="245"/>
      <c r="B26" s="246" t="s">
        <v>32</v>
      </c>
      <c r="C26" s="250"/>
      <c r="D26" s="18">
        <v>8</v>
      </c>
      <c r="E26" s="18">
        <v>2</v>
      </c>
      <c r="F26" s="18">
        <v>6</v>
      </c>
      <c r="G26" s="18">
        <v>2</v>
      </c>
      <c r="H26" s="18">
        <v>3</v>
      </c>
      <c r="I26" s="18">
        <v>0</v>
      </c>
      <c r="J26" s="18">
        <v>0</v>
      </c>
      <c r="K26" s="256">
        <v>0</v>
      </c>
      <c r="L26" s="256">
        <v>0</v>
      </c>
      <c r="M26" s="18">
        <v>0</v>
      </c>
      <c r="N26" s="18">
        <v>0</v>
      </c>
      <c r="O26" s="18">
        <v>0</v>
      </c>
      <c r="P26" s="18">
        <v>0</v>
      </c>
      <c r="Q26" s="256">
        <v>0</v>
      </c>
      <c r="R26" s="256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3</v>
      </c>
      <c r="Y26" s="18">
        <v>0</v>
      </c>
      <c r="Z26" s="18">
        <v>0</v>
      </c>
      <c r="AA26" s="248"/>
      <c r="AB26" s="252" t="str">
        <f>B26</f>
        <v>笠間市</v>
      </c>
      <c r="AC26" s="246"/>
    </row>
    <row r="27" spans="1:29" ht="13.5" customHeight="1">
      <c r="A27" s="245"/>
      <c r="B27" s="246" t="s">
        <v>31</v>
      </c>
      <c r="C27" s="250"/>
      <c r="D27" s="18">
        <v>21</v>
      </c>
      <c r="E27" s="18">
        <v>7</v>
      </c>
      <c r="F27" s="18">
        <v>14</v>
      </c>
      <c r="G27" s="18">
        <v>2</v>
      </c>
      <c r="H27" s="18">
        <v>4</v>
      </c>
      <c r="I27" s="18">
        <v>0</v>
      </c>
      <c r="J27" s="18">
        <v>2</v>
      </c>
      <c r="K27" s="256">
        <v>0</v>
      </c>
      <c r="L27" s="256">
        <v>0</v>
      </c>
      <c r="M27" s="18">
        <v>2</v>
      </c>
      <c r="N27" s="18">
        <v>5</v>
      </c>
      <c r="O27" s="18">
        <v>1</v>
      </c>
      <c r="P27" s="18">
        <v>0</v>
      </c>
      <c r="Q27" s="256">
        <v>0</v>
      </c>
      <c r="R27" s="256">
        <v>0</v>
      </c>
      <c r="S27" s="18">
        <v>0</v>
      </c>
      <c r="T27" s="18">
        <v>0</v>
      </c>
      <c r="U27" s="18">
        <v>0</v>
      </c>
      <c r="V27" s="18">
        <v>0</v>
      </c>
      <c r="W27" s="18">
        <v>2</v>
      </c>
      <c r="X27" s="18">
        <v>3</v>
      </c>
      <c r="Y27" s="18">
        <v>0</v>
      </c>
      <c r="Z27" s="18">
        <v>0</v>
      </c>
      <c r="AA27" s="248"/>
      <c r="AB27" s="252" t="str">
        <f>B27</f>
        <v>取手市</v>
      </c>
      <c r="AC27" s="246"/>
    </row>
    <row r="28" spans="1:29" ht="13.5" customHeight="1">
      <c r="A28" s="245"/>
      <c r="B28" s="246" t="s">
        <v>30</v>
      </c>
      <c r="C28" s="250"/>
      <c r="D28" s="18">
        <v>7</v>
      </c>
      <c r="E28" s="18">
        <v>1</v>
      </c>
      <c r="F28" s="18">
        <v>6</v>
      </c>
      <c r="G28" s="18">
        <v>1</v>
      </c>
      <c r="H28" s="18">
        <v>4</v>
      </c>
      <c r="I28" s="18">
        <v>0</v>
      </c>
      <c r="J28" s="18">
        <v>2</v>
      </c>
      <c r="K28" s="256">
        <v>0</v>
      </c>
      <c r="L28" s="256">
        <v>0</v>
      </c>
      <c r="M28" s="18">
        <v>0</v>
      </c>
      <c r="N28" s="18">
        <v>0</v>
      </c>
      <c r="O28" s="18">
        <v>0</v>
      </c>
      <c r="P28" s="18">
        <v>0</v>
      </c>
      <c r="Q28" s="256">
        <v>0</v>
      </c>
      <c r="R28" s="256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248"/>
      <c r="AB28" s="252" t="str">
        <f>B28</f>
        <v>牛久市</v>
      </c>
      <c r="AC28" s="246"/>
    </row>
    <row r="29" spans="1:29" ht="13.5" customHeight="1">
      <c r="A29" s="245"/>
      <c r="B29" s="246" t="s">
        <v>29</v>
      </c>
      <c r="C29" s="250"/>
      <c r="D29" s="18">
        <v>28</v>
      </c>
      <c r="E29" s="18">
        <v>8</v>
      </c>
      <c r="F29" s="18">
        <v>20</v>
      </c>
      <c r="G29" s="18">
        <v>2</v>
      </c>
      <c r="H29" s="18">
        <v>13</v>
      </c>
      <c r="I29" s="18">
        <v>0</v>
      </c>
      <c r="J29" s="18">
        <v>2</v>
      </c>
      <c r="K29" s="256">
        <v>0</v>
      </c>
      <c r="L29" s="256">
        <v>0</v>
      </c>
      <c r="M29" s="18">
        <v>1</v>
      </c>
      <c r="N29" s="18">
        <v>1</v>
      </c>
      <c r="O29" s="18">
        <v>0</v>
      </c>
      <c r="P29" s="18">
        <v>0</v>
      </c>
      <c r="Q29" s="256">
        <v>0</v>
      </c>
      <c r="R29" s="256">
        <v>0</v>
      </c>
      <c r="S29" s="18">
        <v>0</v>
      </c>
      <c r="T29" s="18">
        <v>1</v>
      </c>
      <c r="U29" s="18">
        <v>4</v>
      </c>
      <c r="V29" s="18">
        <v>3</v>
      </c>
      <c r="W29" s="18">
        <v>1</v>
      </c>
      <c r="X29" s="18">
        <v>0</v>
      </c>
      <c r="Y29" s="18">
        <v>0</v>
      </c>
      <c r="Z29" s="18">
        <v>0</v>
      </c>
      <c r="AA29" s="248"/>
      <c r="AB29" s="252" t="str">
        <f>B29</f>
        <v>つくば市</v>
      </c>
      <c r="AC29" s="246"/>
    </row>
    <row r="30" spans="1:29" ht="13.5" customHeight="1">
      <c r="A30" s="245"/>
      <c r="B30" s="172" t="s">
        <v>28</v>
      </c>
      <c r="C30" s="250"/>
      <c r="D30" s="18">
        <v>21</v>
      </c>
      <c r="E30" s="18">
        <v>3</v>
      </c>
      <c r="F30" s="18">
        <v>18</v>
      </c>
      <c r="G30" s="18">
        <v>3</v>
      </c>
      <c r="H30" s="18">
        <v>9</v>
      </c>
      <c r="I30" s="18">
        <v>0</v>
      </c>
      <c r="J30" s="18">
        <v>1</v>
      </c>
      <c r="K30" s="256">
        <v>0</v>
      </c>
      <c r="L30" s="256">
        <v>0</v>
      </c>
      <c r="M30" s="18">
        <v>0</v>
      </c>
      <c r="N30" s="18">
        <v>0</v>
      </c>
      <c r="O30" s="18">
        <v>0</v>
      </c>
      <c r="P30" s="18">
        <v>0</v>
      </c>
      <c r="Q30" s="256">
        <v>0</v>
      </c>
      <c r="R30" s="256">
        <v>0</v>
      </c>
      <c r="S30" s="18">
        <v>0</v>
      </c>
      <c r="T30" s="18">
        <v>0</v>
      </c>
      <c r="U30" s="18">
        <v>0</v>
      </c>
      <c r="V30" s="18">
        <v>8</v>
      </c>
      <c r="W30" s="18">
        <v>0</v>
      </c>
      <c r="X30" s="18">
        <v>0</v>
      </c>
      <c r="Y30" s="18">
        <v>0</v>
      </c>
      <c r="Z30" s="18">
        <v>0</v>
      </c>
      <c r="AA30" s="248"/>
      <c r="AB30" s="172" t="s">
        <v>28</v>
      </c>
      <c r="AC30" s="246"/>
    </row>
    <row r="31" spans="1:29" ht="13.5" customHeight="1">
      <c r="A31" s="245"/>
      <c r="B31" s="246" t="s">
        <v>27</v>
      </c>
      <c r="C31" s="250"/>
      <c r="D31" s="18">
        <v>12</v>
      </c>
      <c r="E31" s="18">
        <v>5</v>
      </c>
      <c r="F31" s="18">
        <v>7</v>
      </c>
      <c r="G31" s="18">
        <v>1</v>
      </c>
      <c r="H31" s="18">
        <v>4</v>
      </c>
      <c r="I31" s="18">
        <v>0</v>
      </c>
      <c r="J31" s="18">
        <v>0</v>
      </c>
      <c r="K31" s="256">
        <v>0</v>
      </c>
      <c r="L31" s="256">
        <v>0</v>
      </c>
      <c r="M31" s="18">
        <v>1</v>
      </c>
      <c r="N31" s="18">
        <v>1</v>
      </c>
      <c r="O31" s="18">
        <v>0</v>
      </c>
      <c r="P31" s="18">
        <v>0</v>
      </c>
      <c r="Q31" s="256">
        <v>0</v>
      </c>
      <c r="R31" s="256">
        <v>0</v>
      </c>
      <c r="S31" s="18">
        <v>0</v>
      </c>
      <c r="T31" s="18">
        <v>0</v>
      </c>
      <c r="U31" s="18">
        <v>1</v>
      </c>
      <c r="V31" s="18">
        <v>1</v>
      </c>
      <c r="W31" s="18">
        <v>2</v>
      </c>
      <c r="X31" s="18">
        <v>0</v>
      </c>
      <c r="Y31" s="18">
        <v>0</v>
      </c>
      <c r="Z31" s="18">
        <v>1</v>
      </c>
      <c r="AA31" s="248"/>
      <c r="AB31" s="252" t="str">
        <f>B31</f>
        <v>鹿嶋市</v>
      </c>
      <c r="AC31" s="246"/>
    </row>
    <row r="32" spans="1:29" ht="13.5" customHeight="1">
      <c r="A32" s="245"/>
      <c r="B32" s="246" t="s">
        <v>26</v>
      </c>
      <c r="C32" s="250"/>
      <c r="D32" s="18">
        <v>6</v>
      </c>
      <c r="E32" s="18">
        <v>0</v>
      </c>
      <c r="F32" s="18">
        <v>6</v>
      </c>
      <c r="G32" s="18">
        <v>0</v>
      </c>
      <c r="H32" s="18">
        <v>4</v>
      </c>
      <c r="I32" s="18">
        <v>0</v>
      </c>
      <c r="J32" s="18">
        <v>0</v>
      </c>
      <c r="K32" s="256">
        <v>0</v>
      </c>
      <c r="L32" s="256">
        <v>0</v>
      </c>
      <c r="M32" s="18">
        <v>0</v>
      </c>
      <c r="N32" s="18">
        <v>0</v>
      </c>
      <c r="O32" s="18">
        <v>0</v>
      </c>
      <c r="P32" s="18">
        <v>0</v>
      </c>
      <c r="Q32" s="256">
        <v>0</v>
      </c>
      <c r="R32" s="256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2</v>
      </c>
      <c r="Y32" s="18">
        <v>0</v>
      </c>
      <c r="Z32" s="18">
        <v>0</v>
      </c>
      <c r="AA32" s="248"/>
      <c r="AB32" s="252" t="str">
        <f>B32</f>
        <v>潮来市</v>
      </c>
      <c r="AC32" s="246"/>
    </row>
    <row r="33" spans="1:29" ht="13.5" customHeight="1">
      <c r="A33" s="245"/>
      <c r="B33" s="246" t="s">
        <v>25</v>
      </c>
      <c r="C33" s="250"/>
      <c r="D33" s="18">
        <v>6</v>
      </c>
      <c r="E33" s="18">
        <v>0</v>
      </c>
      <c r="F33" s="18">
        <v>6</v>
      </c>
      <c r="G33" s="18">
        <v>0</v>
      </c>
      <c r="H33" s="18">
        <v>5</v>
      </c>
      <c r="I33" s="18">
        <v>0</v>
      </c>
      <c r="J33" s="18">
        <v>0</v>
      </c>
      <c r="K33" s="256">
        <v>0</v>
      </c>
      <c r="L33" s="256">
        <v>0</v>
      </c>
      <c r="M33" s="18">
        <v>0</v>
      </c>
      <c r="N33" s="18">
        <v>0</v>
      </c>
      <c r="O33" s="18">
        <v>0</v>
      </c>
      <c r="P33" s="18">
        <v>0</v>
      </c>
      <c r="Q33" s="256">
        <v>0</v>
      </c>
      <c r="R33" s="256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1</v>
      </c>
      <c r="Y33" s="18">
        <v>0</v>
      </c>
      <c r="Z33" s="18">
        <v>0</v>
      </c>
      <c r="AA33" s="248"/>
      <c r="AB33" s="252" t="str">
        <f>B33</f>
        <v>守谷市</v>
      </c>
      <c r="AC33" s="246"/>
    </row>
    <row r="34" spans="1:29" ht="13.5" customHeight="1">
      <c r="A34" s="245"/>
      <c r="B34" s="246" t="s">
        <v>24</v>
      </c>
      <c r="C34" s="250"/>
      <c r="D34" s="18">
        <v>5</v>
      </c>
      <c r="E34" s="18">
        <v>1</v>
      </c>
      <c r="F34" s="18">
        <v>4</v>
      </c>
      <c r="G34" s="18">
        <v>1</v>
      </c>
      <c r="H34" s="18">
        <v>4</v>
      </c>
      <c r="I34" s="18">
        <v>0</v>
      </c>
      <c r="J34" s="18">
        <v>0</v>
      </c>
      <c r="K34" s="256">
        <v>0</v>
      </c>
      <c r="L34" s="256">
        <v>0</v>
      </c>
      <c r="M34" s="18">
        <v>0</v>
      </c>
      <c r="N34" s="18">
        <v>0</v>
      </c>
      <c r="O34" s="18">
        <v>0</v>
      </c>
      <c r="P34" s="18">
        <v>0</v>
      </c>
      <c r="Q34" s="256">
        <v>0</v>
      </c>
      <c r="R34" s="256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248"/>
      <c r="AB34" s="252" t="str">
        <f>B34</f>
        <v>常陸大宮市</v>
      </c>
      <c r="AC34" s="246"/>
    </row>
    <row r="35" spans="1:29" ht="13.5" customHeight="1">
      <c r="A35" s="245"/>
      <c r="B35" s="246" t="s">
        <v>23</v>
      </c>
      <c r="C35" s="250"/>
      <c r="D35" s="18">
        <v>5</v>
      </c>
      <c r="E35" s="18">
        <v>0</v>
      </c>
      <c r="F35" s="18">
        <v>5</v>
      </c>
      <c r="G35" s="18">
        <v>0</v>
      </c>
      <c r="H35" s="18">
        <v>5</v>
      </c>
      <c r="I35" s="18">
        <v>0</v>
      </c>
      <c r="J35" s="18">
        <v>0</v>
      </c>
      <c r="K35" s="256">
        <v>0</v>
      </c>
      <c r="L35" s="256">
        <v>0</v>
      </c>
      <c r="M35" s="18">
        <v>0</v>
      </c>
      <c r="N35" s="18">
        <v>0</v>
      </c>
      <c r="O35" s="18">
        <v>0</v>
      </c>
      <c r="P35" s="18">
        <v>0</v>
      </c>
      <c r="Q35" s="256">
        <v>0</v>
      </c>
      <c r="R35" s="256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248"/>
      <c r="AB35" s="252" t="str">
        <f>B35</f>
        <v>那珂市</v>
      </c>
      <c r="AC35" s="246"/>
    </row>
    <row r="36" spans="1:29" ht="13.5" customHeight="1">
      <c r="A36" s="245"/>
      <c r="B36" s="246" t="s">
        <v>22</v>
      </c>
      <c r="C36" s="250"/>
      <c r="D36" s="18">
        <v>15</v>
      </c>
      <c r="E36" s="18">
        <v>6</v>
      </c>
      <c r="F36" s="18">
        <v>9</v>
      </c>
      <c r="G36" s="18">
        <v>0</v>
      </c>
      <c r="H36" s="18">
        <v>8</v>
      </c>
      <c r="I36" s="18">
        <v>0</v>
      </c>
      <c r="J36" s="18">
        <v>0</v>
      </c>
      <c r="K36" s="256">
        <v>0</v>
      </c>
      <c r="L36" s="256">
        <v>0</v>
      </c>
      <c r="M36" s="18">
        <v>0</v>
      </c>
      <c r="N36" s="18">
        <v>0</v>
      </c>
      <c r="O36" s="18">
        <v>0</v>
      </c>
      <c r="P36" s="18">
        <v>0</v>
      </c>
      <c r="Q36" s="256">
        <v>0</v>
      </c>
      <c r="R36" s="256">
        <v>0</v>
      </c>
      <c r="S36" s="18">
        <v>0</v>
      </c>
      <c r="T36" s="18">
        <v>0</v>
      </c>
      <c r="U36" s="18">
        <v>0</v>
      </c>
      <c r="V36" s="18">
        <v>0</v>
      </c>
      <c r="W36" s="18">
        <v>6</v>
      </c>
      <c r="X36" s="18">
        <v>1</v>
      </c>
      <c r="Y36" s="18">
        <v>0</v>
      </c>
      <c r="Z36" s="18">
        <v>0</v>
      </c>
      <c r="AA36" s="248"/>
      <c r="AB36" s="252" t="str">
        <f>B36</f>
        <v>筑西市</v>
      </c>
      <c r="AC36" s="246"/>
    </row>
    <row r="37" spans="1:29" ht="13.5" customHeight="1">
      <c r="A37" s="245"/>
      <c r="B37" s="246" t="s">
        <v>21</v>
      </c>
      <c r="C37" s="250"/>
      <c r="D37" s="18">
        <v>8</v>
      </c>
      <c r="E37" s="18">
        <v>6</v>
      </c>
      <c r="F37" s="18">
        <v>2</v>
      </c>
      <c r="G37" s="18">
        <v>4</v>
      </c>
      <c r="H37" s="18">
        <v>1</v>
      </c>
      <c r="I37" s="18">
        <v>0</v>
      </c>
      <c r="J37" s="18">
        <v>0</v>
      </c>
      <c r="K37" s="256">
        <v>0</v>
      </c>
      <c r="L37" s="256">
        <v>0</v>
      </c>
      <c r="M37" s="18">
        <v>0</v>
      </c>
      <c r="N37" s="18">
        <v>0</v>
      </c>
      <c r="O37" s="18">
        <v>0</v>
      </c>
      <c r="P37" s="18">
        <v>0</v>
      </c>
      <c r="Q37" s="256">
        <v>0</v>
      </c>
      <c r="R37" s="256">
        <v>0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1</v>
      </c>
      <c r="Y37" s="18">
        <v>0</v>
      </c>
      <c r="Z37" s="18">
        <v>0</v>
      </c>
      <c r="AA37" s="248"/>
      <c r="AB37" s="252" t="str">
        <f>B37</f>
        <v>坂東市</v>
      </c>
      <c r="AC37" s="246"/>
    </row>
    <row r="38" spans="1:29" ht="13.5" customHeight="1">
      <c r="A38" s="245"/>
      <c r="B38" s="246" t="s">
        <v>20</v>
      </c>
      <c r="C38" s="250"/>
      <c r="D38" s="18">
        <v>8</v>
      </c>
      <c r="E38" s="18">
        <v>3</v>
      </c>
      <c r="F38" s="18">
        <v>5</v>
      </c>
      <c r="G38" s="18">
        <v>2</v>
      </c>
      <c r="H38" s="18">
        <v>2</v>
      </c>
      <c r="I38" s="18">
        <v>0</v>
      </c>
      <c r="J38" s="18">
        <v>0</v>
      </c>
      <c r="K38" s="256">
        <v>0</v>
      </c>
      <c r="L38" s="256">
        <v>0</v>
      </c>
      <c r="M38" s="18">
        <v>0</v>
      </c>
      <c r="N38" s="18">
        <v>0</v>
      </c>
      <c r="O38" s="18">
        <v>0</v>
      </c>
      <c r="P38" s="18">
        <v>0</v>
      </c>
      <c r="Q38" s="256">
        <v>0</v>
      </c>
      <c r="R38" s="256">
        <v>0</v>
      </c>
      <c r="S38" s="18">
        <v>0</v>
      </c>
      <c r="T38" s="18">
        <v>0</v>
      </c>
      <c r="U38" s="18">
        <v>0</v>
      </c>
      <c r="V38" s="18">
        <v>1</v>
      </c>
      <c r="W38" s="18">
        <v>1</v>
      </c>
      <c r="X38" s="18">
        <v>2</v>
      </c>
      <c r="Y38" s="18">
        <v>0</v>
      </c>
      <c r="Z38" s="18">
        <v>0</v>
      </c>
      <c r="AA38" s="248"/>
      <c r="AB38" s="252" t="str">
        <f>B38</f>
        <v>稲敷市</v>
      </c>
      <c r="AC38" s="246"/>
    </row>
    <row r="39" spans="1:29" ht="13.5" customHeight="1">
      <c r="A39" s="245"/>
      <c r="B39" s="264" t="s">
        <v>19</v>
      </c>
      <c r="C39" s="250"/>
      <c r="D39" s="18">
        <v>4</v>
      </c>
      <c r="E39" s="18">
        <v>2</v>
      </c>
      <c r="F39" s="18">
        <v>2</v>
      </c>
      <c r="G39" s="18">
        <v>2</v>
      </c>
      <c r="H39" s="18">
        <v>1</v>
      </c>
      <c r="I39" s="18">
        <v>0</v>
      </c>
      <c r="J39" s="18">
        <v>1</v>
      </c>
      <c r="K39" s="256">
        <v>0</v>
      </c>
      <c r="L39" s="256">
        <v>0</v>
      </c>
      <c r="M39" s="18">
        <v>0</v>
      </c>
      <c r="N39" s="18">
        <v>0</v>
      </c>
      <c r="O39" s="18">
        <v>0</v>
      </c>
      <c r="P39" s="18">
        <v>0</v>
      </c>
      <c r="Q39" s="256">
        <v>0</v>
      </c>
      <c r="R39" s="256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248"/>
      <c r="AB39" s="263" t="str">
        <f>B39</f>
        <v>かすみがうら市</v>
      </c>
      <c r="AC39" s="246"/>
    </row>
    <row r="40" spans="1:29" ht="13.5" customHeight="1">
      <c r="A40" s="245"/>
      <c r="B40" s="246" t="s">
        <v>18</v>
      </c>
      <c r="C40" s="250"/>
      <c r="D40" s="18">
        <v>7</v>
      </c>
      <c r="E40" s="18">
        <v>2</v>
      </c>
      <c r="F40" s="18">
        <v>5</v>
      </c>
      <c r="G40" s="18">
        <v>2</v>
      </c>
      <c r="H40" s="18">
        <v>3</v>
      </c>
      <c r="I40" s="18">
        <v>0</v>
      </c>
      <c r="J40" s="18">
        <v>1</v>
      </c>
      <c r="K40" s="256">
        <v>0</v>
      </c>
      <c r="L40" s="256">
        <v>0</v>
      </c>
      <c r="M40" s="18">
        <v>0</v>
      </c>
      <c r="N40" s="18">
        <v>0</v>
      </c>
      <c r="O40" s="18">
        <v>0</v>
      </c>
      <c r="P40" s="18">
        <v>0</v>
      </c>
      <c r="Q40" s="256">
        <v>0</v>
      </c>
      <c r="R40" s="256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1</v>
      </c>
      <c r="Y40" s="18">
        <v>0</v>
      </c>
      <c r="Z40" s="18">
        <v>0</v>
      </c>
      <c r="AA40" s="248"/>
      <c r="AB40" s="252" t="str">
        <f>B40</f>
        <v>桜川市</v>
      </c>
      <c r="AC40" s="252"/>
    </row>
    <row r="41" spans="1:29" s="255" customFormat="1" ht="13.5" customHeight="1">
      <c r="A41" s="258"/>
      <c r="B41" s="246" t="s">
        <v>17</v>
      </c>
      <c r="C41" s="257"/>
      <c r="D41" s="18">
        <v>12</v>
      </c>
      <c r="E41" s="18">
        <v>4</v>
      </c>
      <c r="F41" s="18">
        <v>8</v>
      </c>
      <c r="G41" s="18">
        <v>4</v>
      </c>
      <c r="H41" s="18">
        <v>6</v>
      </c>
      <c r="I41" s="18">
        <v>0</v>
      </c>
      <c r="J41" s="18">
        <v>1</v>
      </c>
      <c r="K41" s="256">
        <v>0</v>
      </c>
      <c r="L41" s="256">
        <v>0</v>
      </c>
      <c r="M41" s="18">
        <v>0</v>
      </c>
      <c r="N41" s="18">
        <v>0</v>
      </c>
      <c r="O41" s="18">
        <v>0</v>
      </c>
      <c r="P41" s="18">
        <v>0</v>
      </c>
      <c r="Q41" s="256">
        <v>0</v>
      </c>
      <c r="R41" s="256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1</v>
      </c>
      <c r="Y41" s="18">
        <v>0</v>
      </c>
      <c r="Z41" s="18">
        <v>0</v>
      </c>
      <c r="AA41" s="248"/>
      <c r="AB41" s="252" t="str">
        <f>B41</f>
        <v>神栖市</v>
      </c>
      <c r="AC41" s="252"/>
    </row>
    <row r="42" spans="1:29" ht="13.5" customHeight="1">
      <c r="A42" s="245"/>
      <c r="B42" s="246" t="s">
        <v>16</v>
      </c>
      <c r="C42" s="250"/>
      <c r="D42" s="18">
        <v>10</v>
      </c>
      <c r="E42" s="18">
        <v>3</v>
      </c>
      <c r="F42" s="18">
        <v>7</v>
      </c>
      <c r="G42" s="18">
        <v>0</v>
      </c>
      <c r="H42" s="18">
        <v>3</v>
      </c>
      <c r="I42" s="18">
        <v>0</v>
      </c>
      <c r="J42" s="18">
        <v>0</v>
      </c>
      <c r="K42" s="256">
        <v>0</v>
      </c>
      <c r="L42" s="256">
        <v>0</v>
      </c>
      <c r="M42" s="18">
        <v>0</v>
      </c>
      <c r="N42" s="18">
        <v>1</v>
      </c>
      <c r="O42" s="18">
        <v>0</v>
      </c>
      <c r="P42" s="18">
        <v>0</v>
      </c>
      <c r="Q42" s="256">
        <v>0</v>
      </c>
      <c r="R42" s="256">
        <v>0</v>
      </c>
      <c r="S42" s="18">
        <v>1</v>
      </c>
      <c r="T42" s="18">
        <v>0</v>
      </c>
      <c r="U42" s="18">
        <v>1</v>
      </c>
      <c r="V42" s="18">
        <v>0</v>
      </c>
      <c r="W42" s="18">
        <v>1</v>
      </c>
      <c r="X42" s="18">
        <v>3</v>
      </c>
      <c r="Y42" s="18">
        <v>0</v>
      </c>
      <c r="Z42" s="18">
        <v>0</v>
      </c>
      <c r="AA42" s="248"/>
      <c r="AB42" s="252" t="str">
        <f>B42</f>
        <v>行方市</v>
      </c>
      <c r="AC42" s="252"/>
    </row>
    <row r="43" spans="1:29" s="255" customFormat="1" ht="13.5" customHeight="1">
      <c r="A43" s="258"/>
      <c r="B43" s="246" t="s">
        <v>15</v>
      </c>
      <c r="C43" s="257"/>
      <c r="D43" s="18">
        <v>5</v>
      </c>
      <c r="E43" s="18">
        <v>2</v>
      </c>
      <c r="F43" s="18">
        <v>3</v>
      </c>
      <c r="G43" s="18">
        <v>2</v>
      </c>
      <c r="H43" s="18">
        <v>2</v>
      </c>
      <c r="I43" s="18">
        <v>0</v>
      </c>
      <c r="J43" s="18">
        <v>1</v>
      </c>
      <c r="K43" s="256">
        <v>0</v>
      </c>
      <c r="L43" s="256">
        <v>0</v>
      </c>
      <c r="M43" s="18">
        <v>0</v>
      </c>
      <c r="N43" s="18">
        <v>0</v>
      </c>
      <c r="O43" s="18">
        <v>0</v>
      </c>
      <c r="P43" s="18">
        <v>0</v>
      </c>
      <c r="Q43" s="256">
        <v>0</v>
      </c>
      <c r="R43" s="256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248"/>
      <c r="AB43" s="252" t="str">
        <f>B43</f>
        <v>鉾田市</v>
      </c>
      <c r="AC43" s="252"/>
    </row>
    <row r="44" spans="1:29" ht="13.5" customHeight="1">
      <c r="A44" s="245"/>
      <c r="B44" s="264" t="s">
        <v>14</v>
      </c>
      <c r="C44" s="250"/>
      <c r="D44" s="18">
        <v>6</v>
      </c>
      <c r="E44" s="18">
        <v>3</v>
      </c>
      <c r="F44" s="18">
        <v>3</v>
      </c>
      <c r="G44" s="18">
        <v>2</v>
      </c>
      <c r="H44" s="18">
        <v>2</v>
      </c>
      <c r="I44" s="18">
        <v>1</v>
      </c>
      <c r="J44" s="18">
        <v>1</v>
      </c>
      <c r="K44" s="256">
        <v>0</v>
      </c>
      <c r="L44" s="256">
        <v>0</v>
      </c>
      <c r="M44" s="18">
        <v>0</v>
      </c>
      <c r="N44" s="18">
        <v>0</v>
      </c>
      <c r="O44" s="18">
        <v>0</v>
      </c>
      <c r="P44" s="18">
        <v>0</v>
      </c>
      <c r="Q44" s="256">
        <v>0</v>
      </c>
      <c r="R44" s="256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248"/>
      <c r="AB44" s="263" t="str">
        <f>B44</f>
        <v>つくばみらい市</v>
      </c>
      <c r="AC44" s="246"/>
    </row>
    <row r="45" spans="1:29" ht="13.5" customHeight="1">
      <c r="A45" s="245"/>
      <c r="B45" s="246" t="s">
        <v>13</v>
      </c>
      <c r="C45" s="250"/>
      <c r="D45" s="18">
        <v>6</v>
      </c>
      <c r="E45" s="18">
        <v>1</v>
      </c>
      <c r="F45" s="18">
        <v>5</v>
      </c>
      <c r="G45" s="18">
        <v>1</v>
      </c>
      <c r="H45" s="18">
        <v>5</v>
      </c>
      <c r="I45" s="18">
        <v>0</v>
      </c>
      <c r="J45" s="18">
        <v>0</v>
      </c>
      <c r="K45" s="256">
        <v>0</v>
      </c>
      <c r="L45" s="256">
        <v>0</v>
      </c>
      <c r="M45" s="18">
        <v>0</v>
      </c>
      <c r="N45" s="18">
        <v>0</v>
      </c>
      <c r="O45" s="18">
        <v>0</v>
      </c>
      <c r="P45" s="18">
        <v>0</v>
      </c>
      <c r="Q45" s="256">
        <v>0</v>
      </c>
      <c r="R45" s="256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248"/>
      <c r="AB45" s="252" t="str">
        <f>B45</f>
        <v>小美玉市</v>
      </c>
      <c r="AC45" s="252"/>
    </row>
    <row r="46" spans="1:29" s="255" customFormat="1" ht="13.5" customHeight="1">
      <c r="A46" s="258"/>
      <c r="B46" s="246" t="s">
        <v>12</v>
      </c>
      <c r="C46" s="257"/>
      <c r="D46" s="18">
        <v>2</v>
      </c>
      <c r="E46" s="18">
        <v>1</v>
      </c>
      <c r="F46" s="18">
        <v>1</v>
      </c>
      <c r="G46" s="18">
        <v>1</v>
      </c>
      <c r="H46" s="18">
        <v>1</v>
      </c>
      <c r="I46" s="18">
        <v>0</v>
      </c>
      <c r="J46" s="18">
        <v>0</v>
      </c>
      <c r="K46" s="256">
        <v>0</v>
      </c>
      <c r="L46" s="256">
        <v>0</v>
      </c>
      <c r="M46" s="18">
        <v>0</v>
      </c>
      <c r="N46" s="18">
        <v>0</v>
      </c>
      <c r="O46" s="18">
        <v>0</v>
      </c>
      <c r="P46" s="18">
        <v>0</v>
      </c>
      <c r="Q46" s="256">
        <v>0</v>
      </c>
      <c r="R46" s="256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248"/>
      <c r="AB46" s="252" t="str">
        <f>B46</f>
        <v>茨城町</v>
      </c>
      <c r="AC46" s="246"/>
    </row>
    <row r="47" spans="1:29" ht="13.5" customHeight="1">
      <c r="A47" s="245"/>
      <c r="B47" s="246" t="s">
        <v>11</v>
      </c>
      <c r="C47" s="250"/>
      <c r="D47" s="18">
        <v>4</v>
      </c>
      <c r="E47" s="18">
        <v>0</v>
      </c>
      <c r="F47" s="18">
        <v>4</v>
      </c>
      <c r="G47" s="18">
        <v>0</v>
      </c>
      <c r="H47" s="18">
        <v>2</v>
      </c>
      <c r="I47" s="18">
        <v>0</v>
      </c>
      <c r="J47" s="18">
        <v>0</v>
      </c>
      <c r="K47" s="256">
        <v>0</v>
      </c>
      <c r="L47" s="256">
        <v>0</v>
      </c>
      <c r="M47" s="18">
        <v>0</v>
      </c>
      <c r="N47" s="18">
        <v>0</v>
      </c>
      <c r="O47" s="18">
        <v>0</v>
      </c>
      <c r="P47" s="18">
        <v>0</v>
      </c>
      <c r="Q47" s="256">
        <v>0</v>
      </c>
      <c r="R47" s="256">
        <v>0</v>
      </c>
      <c r="S47" s="18">
        <v>0</v>
      </c>
      <c r="T47" s="18">
        <v>0</v>
      </c>
      <c r="U47" s="18">
        <v>0</v>
      </c>
      <c r="V47" s="18">
        <v>2</v>
      </c>
      <c r="W47" s="18">
        <v>0</v>
      </c>
      <c r="X47" s="18">
        <v>0</v>
      </c>
      <c r="Y47" s="18">
        <v>0</v>
      </c>
      <c r="Z47" s="18">
        <v>0</v>
      </c>
      <c r="AA47" s="248"/>
      <c r="AB47" s="252" t="str">
        <f>B47</f>
        <v>大洗町</v>
      </c>
      <c r="AC47" s="246"/>
    </row>
    <row r="48" spans="1:29" ht="13.5" customHeight="1">
      <c r="A48" s="245"/>
      <c r="B48" s="246" t="s">
        <v>10</v>
      </c>
      <c r="C48" s="250"/>
      <c r="D48" s="18">
        <v>6</v>
      </c>
      <c r="E48" s="18">
        <v>3</v>
      </c>
      <c r="F48" s="18">
        <v>3</v>
      </c>
      <c r="G48" s="18">
        <v>1</v>
      </c>
      <c r="H48" s="18">
        <v>1</v>
      </c>
      <c r="I48" s="18">
        <v>0</v>
      </c>
      <c r="J48" s="18">
        <v>2</v>
      </c>
      <c r="K48" s="256">
        <v>0</v>
      </c>
      <c r="L48" s="256">
        <v>0</v>
      </c>
      <c r="M48" s="18">
        <v>0</v>
      </c>
      <c r="N48" s="18">
        <v>0</v>
      </c>
      <c r="O48" s="18">
        <v>0</v>
      </c>
      <c r="P48" s="18">
        <v>0</v>
      </c>
      <c r="Q48" s="256">
        <v>0</v>
      </c>
      <c r="R48" s="256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</v>
      </c>
      <c r="X48" s="18">
        <v>0</v>
      </c>
      <c r="Y48" s="18">
        <v>0</v>
      </c>
      <c r="Z48" s="18">
        <v>0</v>
      </c>
      <c r="AA48" s="248"/>
      <c r="AB48" s="252" t="str">
        <f>B48</f>
        <v>城里町</v>
      </c>
      <c r="AC48" s="246"/>
    </row>
    <row r="49" spans="1:29" s="255" customFormat="1" ht="13.5" customHeight="1">
      <c r="A49" s="258"/>
      <c r="B49" s="246" t="s">
        <v>9</v>
      </c>
      <c r="C49" s="257"/>
      <c r="D49" s="18">
        <v>7</v>
      </c>
      <c r="E49" s="18">
        <v>2</v>
      </c>
      <c r="F49" s="18">
        <v>5</v>
      </c>
      <c r="G49" s="18">
        <v>0</v>
      </c>
      <c r="H49" s="18">
        <v>2</v>
      </c>
      <c r="I49" s="18">
        <v>0</v>
      </c>
      <c r="J49" s="18">
        <v>1</v>
      </c>
      <c r="K49" s="256">
        <v>0</v>
      </c>
      <c r="L49" s="256">
        <v>0</v>
      </c>
      <c r="M49" s="18">
        <v>0</v>
      </c>
      <c r="N49" s="18">
        <v>0</v>
      </c>
      <c r="O49" s="18">
        <v>0</v>
      </c>
      <c r="P49" s="18">
        <v>0</v>
      </c>
      <c r="Q49" s="256">
        <v>0</v>
      </c>
      <c r="R49" s="256">
        <v>0</v>
      </c>
      <c r="S49" s="18">
        <v>0</v>
      </c>
      <c r="T49" s="18">
        <v>0</v>
      </c>
      <c r="U49" s="18">
        <v>2</v>
      </c>
      <c r="V49" s="18">
        <v>2</v>
      </c>
      <c r="W49" s="18">
        <v>0</v>
      </c>
      <c r="X49" s="18">
        <v>0</v>
      </c>
      <c r="Y49" s="18">
        <v>0</v>
      </c>
      <c r="Z49" s="18">
        <v>0</v>
      </c>
      <c r="AA49" s="248"/>
      <c r="AB49" s="252" t="str">
        <f>B49</f>
        <v>東海村</v>
      </c>
      <c r="AC49" s="246"/>
    </row>
    <row r="50" spans="1:29" ht="13.5" customHeight="1">
      <c r="A50" s="245"/>
      <c r="B50" s="246" t="s">
        <v>8</v>
      </c>
      <c r="C50" s="250"/>
      <c r="D50" s="18">
        <v>4</v>
      </c>
      <c r="E50" s="18">
        <v>2</v>
      </c>
      <c r="F50" s="18">
        <v>2</v>
      </c>
      <c r="G50" s="18">
        <v>2</v>
      </c>
      <c r="H50" s="18">
        <v>2</v>
      </c>
      <c r="I50" s="18">
        <v>0</v>
      </c>
      <c r="J50" s="18">
        <v>0</v>
      </c>
      <c r="K50" s="256">
        <v>0</v>
      </c>
      <c r="L50" s="256">
        <v>0</v>
      </c>
      <c r="M50" s="18">
        <v>0</v>
      </c>
      <c r="N50" s="18">
        <v>0</v>
      </c>
      <c r="O50" s="18">
        <v>0</v>
      </c>
      <c r="P50" s="18">
        <v>0</v>
      </c>
      <c r="Q50" s="256">
        <v>0</v>
      </c>
      <c r="R50" s="256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248"/>
      <c r="AB50" s="252" t="str">
        <f>B50</f>
        <v>大子町</v>
      </c>
      <c r="AC50" s="246"/>
    </row>
    <row r="51" spans="1:39" s="255" customFormat="1" ht="13.5" customHeight="1">
      <c r="A51" s="258"/>
      <c r="B51" s="246" t="s">
        <v>7</v>
      </c>
      <c r="C51" s="257"/>
      <c r="D51" s="18">
        <v>3</v>
      </c>
      <c r="E51" s="18">
        <v>1</v>
      </c>
      <c r="F51" s="18">
        <v>2</v>
      </c>
      <c r="G51" s="18">
        <v>1</v>
      </c>
      <c r="H51" s="18">
        <v>1</v>
      </c>
      <c r="I51" s="18">
        <v>0</v>
      </c>
      <c r="J51" s="18">
        <v>0</v>
      </c>
      <c r="K51" s="256">
        <v>0</v>
      </c>
      <c r="L51" s="256">
        <v>0</v>
      </c>
      <c r="M51" s="18">
        <v>0</v>
      </c>
      <c r="N51" s="18">
        <v>0</v>
      </c>
      <c r="O51" s="18">
        <v>0</v>
      </c>
      <c r="P51" s="18">
        <v>0</v>
      </c>
      <c r="Q51" s="256">
        <v>0</v>
      </c>
      <c r="R51" s="256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1</v>
      </c>
      <c r="Y51" s="18">
        <v>0</v>
      </c>
      <c r="Z51" s="18">
        <v>0</v>
      </c>
      <c r="AA51" s="248"/>
      <c r="AB51" s="252" t="str">
        <f>B51</f>
        <v>美浦村</v>
      </c>
      <c r="AC51" s="24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</row>
    <row r="52" spans="1:29" ht="13.5" customHeight="1">
      <c r="A52" s="245"/>
      <c r="B52" s="246" t="s">
        <v>6</v>
      </c>
      <c r="C52" s="250"/>
      <c r="D52" s="18">
        <v>9</v>
      </c>
      <c r="E52" s="18">
        <v>2</v>
      </c>
      <c r="F52" s="18">
        <v>7</v>
      </c>
      <c r="G52" s="18">
        <v>1</v>
      </c>
      <c r="H52" s="18">
        <v>3</v>
      </c>
      <c r="I52" s="18">
        <v>0</v>
      </c>
      <c r="J52" s="18">
        <v>0</v>
      </c>
      <c r="K52" s="256">
        <v>0</v>
      </c>
      <c r="L52" s="256">
        <v>0</v>
      </c>
      <c r="M52" s="18">
        <v>1</v>
      </c>
      <c r="N52" s="18">
        <v>1</v>
      </c>
      <c r="O52" s="18">
        <v>0</v>
      </c>
      <c r="P52" s="18">
        <v>0</v>
      </c>
      <c r="Q52" s="256">
        <v>0</v>
      </c>
      <c r="R52" s="256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3</v>
      </c>
      <c r="Y52" s="18">
        <v>0</v>
      </c>
      <c r="Z52" s="18">
        <v>0</v>
      </c>
      <c r="AA52" s="248"/>
      <c r="AB52" s="252" t="str">
        <f>B52</f>
        <v>阿見町</v>
      </c>
      <c r="AC52" s="246"/>
    </row>
    <row r="53" spans="1:29" ht="13.5" customHeight="1">
      <c r="A53" s="245"/>
      <c r="B53" s="246" t="s">
        <v>5</v>
      </c>
      <c r="C53" s="250"/>
      <c r="D53" s="18">
        <v>2</v>
      </c>
      <c r="E53" s="18">
        <v>1</v>
      </c>
      <c r="F53" s="18">
        <v>1</v>
      </c>
      <c r="G53" s="18">
        <v>1</v>
      </c>
      <c r="H53" s="18">
        <v>0</v>
      </c>
      <c r="I53" s="18">
        <v>0</v>
      </c>
      <c r="J53" s="18">
        <v>0</v>
      </c>
      <c r="K53" s="256">
        <v>0</v>
      </c>
      <c r="L53" s="256">
        <v>0</v>
      </c>
      <c r="M53" s="18">
        <v>0</v>
      </c>
      <c r="N53" s="18">
        <v>0</v>
      </c>
      <c r="O53" s="18">
        <v>0</v>
      </c>
      <c r="P53" s="18">
        <v>0</v>
      </c>
      <c r="Q53" s="256">
        <v>0</v>
      </c>
      <c r="R53" s="256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1</v>
      </c>
      <c r="Y53" s="18">
        <v>0</v>
      </c>
      <c r="Z53" s="18">
        <v>0</v>
      </c>
      <c r="AA53" s="248"/>
      <c r="AB53" s="252" t="str">
        <f>B53</f>
        <v>河内町</v>
      </c>
      <c r="AC53" s="246"/>
    </row>
    <row r="54" spans="1:29" ht="13.5" customHeight="1">
      <c r="A54" s="245"/>
      <c r="B54" s="246" t="s">
        <v>4</v>
      </c>
      <c r="C54" s="250"/>
      <c r="D54" s="18">
        <v>2</v>
      </c>
      <c r="E54" s="18">
        <v>2</v>
      </c>
      <c r="F54" s="18">
        <v>0</v>
      </c>
      <c r="G54" s="18">
        <v>2</v>
      </c>
      <c r="H54" s="18">
        <v>0</v>
      </c>
      <c r="I54" s="18">
        <v>0</v>
      </c>
      <c r="J54" s="18">
        <v>0</v>
      </c>
      <c r="K54" s="256">
        <v>0</v>
      </c>
      <c r="L54" s="256">
        <v>0</v>
      </c>
      <c r="M54" s="18">
        <v>0</v>
      </c>
      <c r="N54" s="18">
        <v>0</v>
      </c>
      <c r="O54" s="18">
        <v>0</v>
      </c>
      <c r="P54" s="18">
        <v>0</v>
      </c>
      <c r="Q54" s="256">
        <v>0</v>
      </c>
      <c r="R54" s="256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248"/>
      <c r="AB54" s="252" t="str">
        <f>B54</f>
        <v>八千代町</v>
      </c>
      <c r="AC54" s="246"/>
    </row>
    <row r="55" spans="1:29" ht="13.5" customHeight="1">
      <c r="A55" s="245"/>
      <c r="B55" s="246" t="s">
        <v>3</v>
      </c>
      <c r="C55" s="250"/>
      <c r="D55" s="18">
        <v>1</v>
      </c>
      <c r="E55" s="18">
        <v>0</v>
      </c>
      <c r="F55" s="18">
        <v>1</v>
      </c>
      <c r="G55" s="18">
        <v>0</v>
      </c>
      <c r="H55" s="18">
        <v>1</v>
      </c>
      <c r="I55" s="18">
        <v>0</v>
      </c>
      <c r="J55" s="18">
        <v>0</v>
      </c>
      <c r="K55" s="256">
        <v>0</v>
      </c>
      <c r="L55" s="256">
        <v>0</v>
      </c>
      <c r="M55" s="18">
        <v>0</v>
      </c>
      <c r="N55" s="18">
        <v>0</v>
      </c>
      <c r="O55" s="18">
        <v>0</v>
      </c>
      <c r="P55" s="18">
        <v>0</v>
      </c>
      <c r="Q55" s="256">
        <v>0</v>
      </c>
      <c r="R55" s="256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262"/>
      <c r="AB55" s="252" t="str">
        <f>B55</f>
        <v>五霞町</v>
      </c>
      <c r="AC55" s="261"/>
    </row>
    <row r="56" spans="1:29" ht="13.5" customHeight="1">
      <c r="A56" s="245"/>
      <c r="B56" s="246" t="s">
        <v>2</v>
      </c>
      <c r="C56" s="260"/>
      <c r="D56" s="18">
        <v>5</v>
      </c>
      <c r="E56" s="18">
        <v>2</v>
      </c>
      <c r="F56" s="18">
        <v>3</v>
      </c>
      <c r="G56" s="18">
        <v>2</v>
      </c>
      <c r="H56" s="18">
        <v>1</v>
      </c>
      <c r="I56" s="18">
        <v>0</v>
      </c>
      <c r="J56" s="18">
        <v>1</v>
      </c>
      <c r="K56" s="256">
        <v>0</v>
      </c>
      <c r="L56" s="256">
        <v>0</v>
      </c>
      <c r="M56" s="18">
        <v>0</v>
      </c>
      <c r="N56" s="18">
        <v>0</v>
      </c>
      <c r="O56" s="18">
        <v>0</v>
      </c>
      <c r="P56" s="18">
        <v>0</v>
      </c>
      <c r="Q56" s="256">
        <v>0</v>
      </c>
      <c r="R56" s="256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</v>
      </c>
      <c r="Y56" s="18">
        <v>0</v>
      </c>
      <c r="Z56" s="18">
        <v>0</v>
      </c>
      <c r="AA56" s="248"/>
      <c r="AB56" s="259" t="str">
        <f>B56</f>
        <v>境町</v>
      </c>
      <c r="AC56" s="246"/>
    </row>
    <row r="57" spans="1:29" s="255" customFormat="1" ht="13.5" customHeight="1">
      <c r="A57" s="258"/>
      <c r="B57" s="246" t="s">
        <v>1</v>
      </c>
      <c r="C57" s="257"/>
      <c r="D57" s="18">
        <v>5</v>
      </c>
      <c r="E57" s="18">
        <v>0</v>
      </c>
      <c r="F57" s="18">
        <v>5</v>
      </c>
      <c r="G57" s="18">
        <v>0</v>
      </c>
      <c r="H57" s="18">
        <v>2</v>
      </c>
      <c r="I57" s="18">
        <v>0</v>
      </c>
      <c r="J57" s="18">
        <v>0</v>
      </c>
      <c r="K57" s="256">
        <v>0</v>
      </c>
      <c r="L57" s="256">
        <v>0</v>
      </c>
      <c r="M57" s="18">
        <v>0</v>
      </c>
      <c r="N57" s="18">
        <v>0</v>
      </c>
      <c r="O57" s="18">
        <v>0</v>
      </c>
      <c r="P57" s="18">
        <v>0</v>
      </c>
      <c r="Q57" s="256">
        <v>0</v>
      </c>
      <c r="R57" s="256">
        <v>0</v>
      </c>
      <c r="S57" s="18">
        <v>0</v>
      </c>
      <c r="T57" s="18">
        <v>0</v>
      </c>
      <c r="U57" s="18">
        <v>0</v>
      </c>
      <c r="V57" s="18">
        <v>2</v>
      </c>
      <c r="W57" s="18">
        <v>0</v>
      </c>
      <c r="X57" s="18">
        <v>1</v>
      </c>
      <c r="Y57" s="18">
        <v>0</v>
      </c>
      <c r="Z57" s="18">
        <v>0</v>
      </c>
      <c r="AA57" s="248"/>
      <c r="AB57" s="252" t="str">
        <f>B57</f>
        <v>利根町</v>
      </c>
      <c r="AC57" s="246"/>
    </row>
    <row r="58" spans="1:29" ht="13.5" customHeight="1">
      <c r="A58" s="245"/>
      <c r="B58" s="246"/>
      <c r="C58" s="250"/>
      <c r="D58" s="254"/>
      <c r="E58" s="254"/>
      <c r="F58" s="254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48"/>
      <c r="AB58" s="252"/>
      <c r="AC58" s="246"/>
    </row>
    <row r="59" spans="1:29" ht="13.5" customHeight="1">
      <c r="A59" s="245"/>
      <c r="B59" s="251" t="s">
        <v>0</v>
      </c>
      <c r="C59" s="250"/>
      <c r="D59" s="249">
        <v>1</v>
      </c>
      <c r="E59" s="249">
        <v>1</v>
      </c>
      <c r="F59" s="249">
        <v>0</v>
      </c>
      <c r="G59" s="249">
        <v>0</v>
      </c>
      <c r="H59" s="249">
        <v>0</v>
      </c>
      <c r="I59" s="249">
        <v>0</v>
      </c>
      <c r="J59" s="249">
        <v>0</v>
      </c>
      <c r="K59" s="249">
        <v>0</v>
      </c>
      <c r="L59" s="249">
        <v>0</v>
      </c>
      <c r="M59" s="249">
        <v>1</v>
      </c>
      <c r="N59" s="249">
        <v>0</v>
      </c>
      <c r="O59" s="249">
        <v>0</v>
      </c>
      <c r="P59" s="249">
        <v>0</v>
      </c>
      <c r="Q59" s="249">
        <v>0</v>
      </c>
      <c r="R59" s="249">
        <v>0</v>
      </c>
      <c r="S59" s="249">
        <v>0</v>
      </c>
      <c r="T59" s="249">
        <v>0</v>
      </c>
      <c r="U59" s="249">
        <v>0</v>
      </c>
      <c r="V59" s="249">
        <v>0</v>
      </c>
      <c r="W59" s="249">
        <v>0</v>
      </c>
      <c r="X59" s="249">
        <v>0</v>
      </c>
      <c r="Y59" s="249">
        <v>0</v>
      </c>
      <c r="Z59" s="249">
        <v>0</v>
      </c>
      <c r="AA59" s="248"/>
      <c r="AB59" s="247" t="str">
        <f>B59</f>
        <v>国 立 (参考)</v>
      </c>
      <c r="AC59" s="246"/>
    </row>
    <row r="60" spans="1:29" ht="13.5" customHeight="1">
      <c r="A60" s="245"/>
      <c r="B60" s="244"/>
      <c r="C60" s="243"/>
      <c r="D60" s="242"/>
      <c r="E60" s="242"/>
      <c r="F60" s="242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0"/>
      <c r="AB60" s="239"/>
      <c r="AC60" s="238"/>
    </row>
    <row r="61" ht="3" customHeight="1"/>
  </sheetData>
  <sheetProtection/>
  <mergeCells count="19">
    <mergeCell ref="S4:T5"/>
    <mergeCell ref="U4:V4"/>
    <mergeCell ref="W4:X5"/>
    <mergeCell ref="Y4:Z4"/>
    <mergeCell ref="K5:L5"/>
    <mergeCell ref="O5:P5"/>
    <mergeCell ref="Q5:R5"/>
    <mergeCell ref="U5:V5"/>
    <mergeCell ref="Y5:Z5"/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2018-02-01T02:07:45Z</cp:lastPrinted>
  <dcterms:created xsi:type="dcterms:W3CDTF">2018-02-01T02:02:22Z</dcterms:created>
  <dcterms:modified xsi:type="dcterms:W3CDTF">2018-02-01T02:07:54Z</dcterms:modified>
  <cp:category/>
  <cp:version/>
  <cp:contentType/>
  <cp:contentStatus/>
</cp:coreProperties>
</file>