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240" activeTab="0"/>
  </bookViews>
  <sheets>
    <sheet name="第1-1表" sheetId="1" r:id="rId1"/>
    <sheet name="第1-2表" sheetId="2" r:id="rId2"/>
    <sheet name="第1-3表" sheetId="3" r:id="rId3"/>
    <sheet name="第1-4表" sheetId="4" r:id="rId4"/>
    <sheet name="第1-5表" sheetId="5" r:id="rId5"/>
    <sheet name="第1-6表" sheetId="6" r:id="rId6"/>
  </sheets>
  <definedNames>
    <definedName name="_xlnm.Print_Titles" localSheetId="5">'第1-6表'!$A:$A</definedName>
  </definedNames>
  <calcPr fullCalcOnLoad="1"/>
</workbook>
</file>

<file path=xl/sharedStrings.xml><?xml version="1.0" encoding="utf-8"?>
<sst xmlns="http://schemas.openxmlformats.org/spreadsheetml/2006/main" count="340" uniqueCount="114">
  <si>
    <t>出　荷　額</t>
  </si>
  <si>
    <t>計</t>
  </si>
  <si>
    <t>　　　　　　　　有効回答事業所数（製造業）</t>
  </si>
  <si>
    <t>県　　  外</t>
  </si>
  <si>
    <t>　　　　都　　　道　　　府　　　県　　　別　　　割　　　合</t>
  </si>
  <si>
    <t>調査対象</t>
  </si>
  <si>
    <t>事業所数</t>
  </si>
  <si>
    <t>有効回答</t>
  </si>
  <si>
    <t xml:space="preserve"> 有　　　効</t>
  </si>
  <si>
    <t xml:space="preserve"> 回答率（％）</t>
  </si>
  <si>
    <t>　　第１－１表　品目分類別</t>
  </si>
  <si>
    <t>単位：％</t>
  </si>
  <si>
    <t>構成比</t>
  </si>
  <si>
    <t>県　　内</t>
  </si>
  <si>
    <t>出 荷 額</t>
  </si>
  <si>
    <t>県　　外</t>
  </si>
  <si>
    <t>製 造 品</t>
  </si>
  <si>
    <t>県　内</t>
  </si>
  <si>
    <t>出荷額</t>
  </si>
  <si>
    <t>県　外</t>
  </si>
  <si>
    <t>うち輸出</t>
  </si>
  <si>
    <t>　　　　　　　　製造品出荷額（実数，構成比）</t>
  </si>
  <si>
    <t>　  年 　 間</t>
  </si>
  <si>
    <t xml:space="preserve">   製 造 品</t>
  </si>
  <si>
    <t xml:space="preserve">   自 工 場</t>
  </si>
  <si>
    <t>　　　　　　　　製造品出荷額（割合）</t>
  </si>
  <si>
    <t xml:space="preserve">       生 産 額</t>
  </si>
  <si>
    <t xml:space="preserve">       消 費 額</t>
  </si>
  <si>
    <t xml:space="preserve">       出 荷 額</t>
  </si>
  <si>
    <t>単位：百万円，％</t>
  </si>
  <si>
    <t>　年 　 間</t>
  </si>
  <si>
    <t xml:space="preserve">   生 産 額</t>
  </si>
  <si>
    <t xml:space="preserve">  自 工 場</t>
  </si>
  <si>
    <t xml:space="preserve">   消 費 額</t>
  </si>
  <si>
    <t xml:space="preserve">  製 造 品</t>
  </si>
  <si>
    <t xml:space="preserve">   出 荷 額</t>
  </si>
  <si>
    <t>　　　　　単位：百万円，％</t>
  </si>
  <si>
    <t>東京都</t>
  </si>
  <si>
    <t>静岡県</t>
  </si>
  <si>
    <t>北海道</t>
  </si>
  <si>
    <t>合計</t>
  </si>
  <si>
    <t>年間生産額　＝　自工場消費額　＋　製造品出荷額</t>
  </si>
  <si>
    <t>　　第１－２表　品目分類別，年間生産額，自工場消費額</t>
  </si>
  <si>
    <t>　　第１－３表　品目分類別，年間生産額，自工場消費額</t>
  </si>
  <si>
    <t>　　第１－４表　品目分類別，製造品出荷額（実数・構成比）</t>
  </si>
  <si>
    <t>　　第１－５表　品目分類別，製造品出荷額（割合）</t>
  </si>
  <si>
    <t>　　第１－６表　品目分類別，都道府県別県外出荷額割合</t>
  </si>
  <si>
    <t>順位</t>
  </si>
  <si>
    <t>割合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</si>
  <si>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</si>
  <si>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</si>
  <si>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</si>
  <si>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</si>
  <si>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</si>
  <si>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</si>
  <si>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</si>
  <si>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</si>
  <si>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</si>
  <si>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</si>
  <si>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神奈川県</t>
  </si>
  <si>
    <t>新潟県</t>
  </si>
  <si>
    <t>山梨県</t>
  </si>
  <si>
    <t>長野県</t>
  </si>
  <si>
    <t>富山県</t>
  </si>
  <si>
    <t>石川県</t>
  </si>
  <si>
    <t>岐阜県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</si>
  <si>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</si>
  <si>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</si>
  <si>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</si>
  <si>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</si>
  <si>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</si>
  <si>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</si>
  <si>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</si>
  <si>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</si>
  <si>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</si>
  <si>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</si>
  <si>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</si>
  <si>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</si>
  <si>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</si>
  <si>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</si>
  <si>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</si>
  <si>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</si>
  <si>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</si>
  <si>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</si>
  <si>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</si>
  <si>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</si>
  <si>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</si>
  <si>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</si>
  <si>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</si>
  <si>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</si>
  <si>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</si>
  <si>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</si>
  <si>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</si>
  <si>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都 道 府 県 別 割 合</t>
  </si>
  <si>
    <t>05 食料品</t>
  </si>
  <si>
    <t>06 繊維</t>
  </si>
  <si>
    <t>07 木材・木製品</t>
  </si>
  <si>
    <t>08 家具・装備品</t>
  </si>
  <si>
    <t>09 パルプ・紙製品</t>
  </si>
  <si>
    <t>10 出版・印刷</t>
  </si>
  <si>
    <t>11 化学製品</t>
  </si>
  <si>
    <t>12 石油・石炭製品</t>
  </si>
  <si>
    <t>13 プラスチック製品</t>
  </si>
  <si>
    <t>14 ゴム製品</t>
  </si>
  <si>
    <t>15 皮革製品</t>
  </si>
  <si>
    <t>16 窯業・土石製品</t>
  </si>
  <si>
    <t>17 鉄鋼</t>
  </si>
  <si>
    <t>18 非鉄金属</t>
  </si>
  <si>
    <t>19 金属製品</t>
  </si>
  <si>
    <t>20 一般機械</t>
  </si>
  <si>
    <t>21 電気機械</t>
  </si>
  <si>
    <t>22 輸送機械</t>
  </si>
  <si>
    <t>23 精密機械</t>
  </si>
  <si>
    <t>24 その他の製造品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</si>
</sst>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\ ?/10"/>
    <numFmt numFmtId="179" formatCode="#\ ?/100"/>
    <numFmt numFmtId="180" formatCode="#,##0_);[Red]\(#,##0\)"/>
    <numFmt numFmtId="181" formatCode="#,##0.0_ "/>
    <numFmt numFmtId="182" formatCode="0.000"/>
    <numFmt numFmtId="183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177" fontId="3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7" fontId="0" fillId="0" borderId="0" xfId="0" applyNumberFormat="1" applyAlignment="1">
      <alignment horizontal="distributed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77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0" fontId="3" fillId="0" borderId="6" xfId="0" applyFont="1" applyBorder="1" applyAlignment="1">
      <alignment horizontal="center" vertical="top"/>
    </xf>
    <xf numFmtId="177" fontId="3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8" fillId="0" borderId="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76" fontId="8" fillId="0" borderId="1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right" shrinkToFit="1"/>
    </xf>
    <xf numFmtId="177" fontId="3" fillId="0" borderId="0" xfId="0" applyNumberFormat="1" applyFont="1" applyAlignment="1">
      <alignment vertical="center" shrinkToFit="1"/>
    </xf>
    <xf numFmtId="176" fontId="8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6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horizontal="distributed"/>
    </xf>
    <xf numFmtId="0" fontId="10" fillId="0" borderId="1" xfId="0" applyFont="1" applyBorder="1" applyAlignment="1">
      <alignment/>
    </xf>
    <xf numFmtId="181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0" fillId="0" borderId="5" xfId="0" applyNumberFormat="1" applyBorder="1" applyAlignment="1">
      <alignment/>
    </xf>
    <xf numFmtId="177" fontId="0" fillId="0" borderId="5" xfId="0" applyNumberFormat="1" applyBorder="1" applyAlignment="1">
      <alignment horizontal="distributed"/>
    </xf>
    <xf numFmtId="0" fontId="0" fillId="0" borderId="0" xfId="0" applyFont="1" applyFill="1" applyBorder="1" applyAlignment="1">
      <alignment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1" fillId="0" borderId="0" xfId="21" applyFont="1" applyProtection="1">
      <alignment/>
      <protection/>
    </xf>
    <xf numFmtId="176" fontId="11" fillId="0" borderId="0" xfId="0" applyNumberFormat="1" applyFont="1" applyBorder="1" applyAlignment="1">
      <alignment/>
    </xf>
    <xf numFmtId="0" fontId="11" fillId="0" borderId="0" xfId="21" applyFont="1" applyBorder="1" applyProtection="1">
      <alignment/>
      <protection/>
    </xf>
    <xf numFmtId="177" fontId="11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distributed"/>
    </xf>
    <xf numFmtId="183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20" xfId="0" applyNumberFormat="1" applyFont="1" applyBorder="1" applyAlignment="1">
      <alignment/>
    </xf>
    <xf numFmtId="177" fontId="3" fillId="0" borderId="17" xfId="0" applyNumberFormat="1" applyFont="1" applyBorder="1" applyAlignment="1">
      <alignment horizontal="distributed" vertical="center"/>
    </xf>
    <xf numFmtId="0" fontId="11" fillId="0" borderId="0" xfId="21" applyFont="1" applyAlignment="1" applyProtection="1">
      <alignment horizontal="right"/>
      <protection/>
    </xf>
    <xf numFmtId="38" fontId="11" fillId="0" borderId="0" xfId="17" applyFont="1" applyAlignment="1" applyProtection="1">
      <alignment horizontal="right"/>
      <protection/>
    </xf>
    <xf numFmtId="177" fontId="4" fillId="0" borderId="7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0" fillId="0" borderId="12" xfId="0" applyBorder="1" applyAlignment="1">
      <alignment/>
    </xf>
    <xf numFmtId="38" fontId="11" fillId="0" borderId="0" xfId="17" applyFont="1" applyAlignment="1" applyProtection="1">
      <alignment/>
      <protection/>
    </xf>
    <xf numFmtId="38" fontId="11" fillId="0" borderId="0" xfId="17" applyFont="1" applyBorder="1" applyAlignment="1" applyProtection="1">
      <alignment/>
      <protection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2.75390625" style="0" customWidth="1"/>
    <col min="2" max="4" width="12.625" style="0" customWidth="1"/>
  </cols>
  <sheetData>
    <row r="1" spans="1:4" ht="17.25">
      <c r="A1" s="13" t="s">
        <v>10</v>
      </c>
      <c r="B1" s="12"/>
      <c r="C1" s="12"/>
      <c r="D1" s="12"/>
    </row>
    <row r="2" spans="1:4" ht="17.25">
      <c r="A2" s="13" t="s">
        <v>2</v>
      </c>
      <c r="B2" s="12"/>
      <c r="C2" s="12"/>
      <c r="D2" s="12"/>
    </row>
    <row r="3" spans="1:4" ht="14.25">
      <c r="A3" s="12"/>
      <c r="B3" s="12"/>
      <c r="C3" s="12"/>
      <c r="D3" s="12"/>
    </row>
    <row r="4" spans="1:4" ht="15" thickBot="1">
      <c r="A4" s="12"/>
      <c r="B4" s="12"/>
      <c r="C4" s="12"/>
      <c r="D4" s="12"/>
    </row>
    <row r="5" spans="1:5" ht="21" customHeight="1">
      <c r="A5" s="17"/>
      <c r="B5" s="16" t="s">
        <v>5</v>
      </c>
      <c r="C5" s="36" t="s">
        <v>7</v>
      </c>
      <c r="D5" s="38" t="s">
        <v>8</v>
      </c>
      <c r="E5" s="11"/>
    </row>
    <row r="6" spans="1:5" ht="21" customHeight="1" thickBot="1">
      <c r="A6" s="18"/>
      <c r="B6" s="35" t="s">
        <v>6</v>
      </c>
      <c r="C6" s="37" t="s">
        <v>6</v>
      </c>
      <c r="D6" s="39" t="s">
        <v>9</v>
      </c>
      <c r="E6" s="11"/>
    </row>
    <row r="7" spans="1:4" ht="13.5">
      <c r="A7" s="19"/>
      <c r="B7" s="15"/>
      <c r="C7" s="15"/>
      <c r="D7" s="15"/>
    </row>
    <row r="8" spans="1:4" ht="21" customHeight="1">
      <c r="A8" s="60" t="s">
        <v>40</v>
      </c>
      <c r="B8" s="85">
        <f>SUM(B9:B28)</f>
        <v>9846</v>
      </c>
      <c r="C8" s="85">
        <f>SUM(C9:C28)</f>
        <v>4890</v>
      </c>
      <c r="D8" s="73">
        <f>C8/B8*100</f>
        <v>49.66483851310176</v>
      </c>
    </row>
    <row r="9" spans="1:6" ht="21" customHeight="1">
      <c r="A9" s="61" t="s">
        <v>94</v>
      </c>
      <c r="B9" s="85">
        <v>1405</v>
      </c>
      <c r="C9" s="84">
        <v>731</v>
      </c>
      <c r="D9" s="73">
        <f>C9/B9*100</f>
        <v>52.028469750889684</v>
      </c>
      <c r="F9" s="72"/>
    </row>
    <row r="10" spans="1:6" ht="21" customHeight="1">
      <c r="A10" s="61" t="s">
        <v>95</v>
      </c>
      <c r="B10" s="89">
        <v>751</v>
      </c>
      <c r="C10" s="74">
        <v>274</v>
      </c>
      <c r="D10" s="73">
        <f aca="true" t="shared" si="0" ref="D10:D28">C10/B10*100</f>
        <v>36.484687083888154</v>
      </c>
      <c r="F10" s="72"/>
    </row>
    <row r="11" spans="1:6" ht="21" customHeight="1">
      <c r="A11" s="61" t="s">
        <v>96</v>
      </c>
      <c r="B11" s="89">
        <v>410</v>
      </c>
      <c r="C11" s="74">
        <v>173</v>
      </c>
      <c r="D11" s="73">
        <f t="shared" si="0"/>
        <v>42.19512195121951</v>
      </c>
      <c r="F11" s="72"/>
    </row>
    <row r="12" spans="1:6" ht="21" customHeight="1">
      <c r="A12" s="61" t="s">
        <v>97</v>
      </c>
      <c r="B12" s="89">
        <v>280</v>
      </c>
      <c r="C12" s="74">
        <v>122</v>
      </c>
      <c r="D12" s="73">
        <f t="shared" si="0"/>
        <v>43.57142857142857</v>
      </c>
      <c r="F12" s="72"/>
    </row>
    <row r="13" spans="1:6" ht="21" customHeight="1">
      <c r="A13" s="61" t="s">
        <v>98</v>
      </c>
      <c r="B13" s="89">
        <v>357</v>
      </c>
      <c r="C13" s="74">
        <v>193</v>
      </c>
      <c r="D13" s="73">
        <f t="shared" si="0"/>
        <v>54.061624649859944</v>
      </c>
      <c r="F13" s="72"/>
    </row>
    <row r="14" spans="1:6" ht="21" customHeight="1">
      <c r="A14" s="61" t="s">
        <v>99</v>
      </c>
      <c r="B14" s="89">
        <v>292</v>
      </c>
      <c r="C14" s="74">
        <v>123</v>
      </c>
      <c r="D14" s="73">
        <f t="shared" si="0"/>
        <v>42.12328767123288</v>
      </c>
      <c r="F14" s="72"/>
    </row>
    <row r="15" spans="1:6" ht="21" customHeight="1">
      <c r="A15" s="61" t="s">
        <v>100</v>
      </c>
      <c r="B15" s="89">
        <v>485</v>
      </c>
      <c r="C15" s="74">
        <v>345</v>
      </c>
      <c r="D15" s="73">
        <f t="shared" si="0"/>
        <v>71.1340206185567</v>
      </c>
      <c r="F15" s="72"/>
    </row>
    <row r="16" spans="1:6" ht="21" customHeight="1">
      <c r="A16" s="61" t="s">
        <v>101</v>
      </c>
      <c r="B16" s="89">
        <v>130</v>
      </c>
      <c r="C16" s="74">
        <v>95</v>
      </c>
      <c r="D16" s="73">
        <f t="shared" si="0"/>
        <v>73.07692307692307</v>
      </c>
      <c r="F16" s="72"/>
    </row>
    <row r="17" spans="1:6" ht="21" customHeight="1">
      <c r="A17" s="61" t="s">
        <v>102</v>
      </c>
      <c r="B17" s="89">
        <v>514</v>
      </c>
      <c r="C17" s="74">
        <v>256</v>
      </c>
      <c r="D17" s="73">
        <f t="shared" si="0"/>
        <v>49.80544747081712</v>
      </c>
      <c r="F17" s="72"/>
    </row>
    <row r="18" spans="1:6" ht="21" customHeight="1">
      <c r="A18" s="61" t="s">
        <v>103</v>
      </c>
      <c r="B18" s="89">
        <v>132</v>
      </c>
      <c r="C18" s="74">
        <v>60</v>
      </c>
      <c r="D18" s="73">
        <f t="shared" si="0"/>
        <v>45.45454545454545</v>
      </c>
      <c r="F18" s="72"/>
    </row>
    <row r="19" spans="1:6" ht="21" customHeight="1">
      <c r="A19" s="61" t="s">
        <v>104</v>
      </c>
      <c r="B19" s="89">
        <v>139</v>
      </c>
      <c r="C19" s="74">
        <v>55</v>
      </c>
      <c r="D19" s="73">
        <f t="shared" si="0"/>
        <v>39.568345323741006</v>
      </c>
      <c r="F19" s="72"/>
    </row>
    <row r="20" spans="1:6" ht="21" customHeight="1">
      <c r="A20" s="61" t="s">
        <v>105</v>
      </c>
      <c r="B20" s="89">
        <v>761</v>
      </c>
      <c r="C20" s="74">
        <v>484</v>
      </c>
      <c r="D20" s="73">
        <f t="shared" si="0"/>
        <v>63.600525624178715</v>
      </c>
      <c r="F20" s="72"/>
    </row>
    <row r="21" spans="1:6" ht="21" customHeight="1">
      <c r="A21" s="61" t="s">
        <v>106</v>
      </c>
      <c r="B21" s="89">
        <v>232</v>
      </c>
      <c r="C21" s="74">
        <v>144</v>
      </c>
      <c r="D21" s="73">
        <f t="shared" si="0"/>
        <v>62.06896551724138</v>
      </c>
      <c r="F21" s="72"/>
    </row>
    <row r="22" spans="1:6" ht="21" customHeight="1">
      <c r="A22" s="61" t="s">
        <v>107</v>
      </c>
      <c r="B22" s="89">
        <v>173</v>
      </c>
      <c r="C22" s="74">
        <v>96</v>
      </c>
      <c r="D22" s="73">
        <f t="shared" si="0"/>
        <v>55.49132947976878</v>
      </c>
      <c r="F22" s="72"/>
    </row>
    <row r="23" spans="1:6" ht="21" customHeight="1">
      <c r="A23" s="61" t="s">
        <v>108</v>
      </c>
      <c r="B23" s="89">
        <v>1062</v>
      </c>
      <c r="C23" s="74">
        <v>476</v>
      </c>
      <c r="D23" s="73">
        <f t="shared" si="0"/>
        <v>44.8210922787194</v>
      </c>
      <c r="F23" s="72"/>
    </row>
    <row r="24" spans="1:6" ht="21" customHeight="1">
      <c r="A24" s="61" t="s">
        <v>109</v>
      </c>
      <c r="B24" s="89">
        <v>1199</v>
      </c>
      <c r="C24" s="74">
        <v>529</v>
      </c>
      <c r="D24" s="73">
        <f t="shared" si="0"/>
        <v>44.12010008340283</v>
      </c>
      <c r="F24" s="72"/>
    </row>
    <row r="25" spans="1:6" ht="21" customHeight="1">
      <c r="A25" s="61" t="s">
        <v>110</v>
      </c>
      <c r="B25" s="89">
        <v>698</v>
      </c>
      <c r="C25" s="74">
        <v>366</v>
      </c>
      <c r="D25" s="73">
        <f t="shared" si="0"/>
        <v>52.43553008595988</v>
      </c>
      <c r="F25" s="72"/>
    </row>
    <row r="26" spans="1:6" ht="21" customHeight="1">
      <c r="A26" s="61" t="s">
        <v>111</v>
      </c>
      <c r="B26" s="89">
        <v>290</v>
      </c>
      <c r="C26" s="74">
        <v>143</v>
      </c>
      <c r="D26" s="73">
        <f t="shared" si="0"/>
        <v>49.310344827586206</v>
      </c>
      <c r="F26" s="72"/>
    </row>
    <row r="27" spans="1:6" ht="21" customHeight="1">
      <c r="A27" s="61" t="s">
        <v>112</v>
      </c>
      <c r="B27" s="89">
        <v>158</v>
      </c>
      <c r="C27" s="74">
        <v>70</v>
      </c>
      <c r="D27" s="73">
        <f t="shared" si="0"/>
        <v>44.303797468354425</v>
      </c>
      <c r="F27" s="72"/>
    </row>
    <row r="28" spans="1:6" ht="21" customHeight="1">
      <c r="A28" s="61" t="s">
        <v>113</v>
      </c>
      <c r="B28" s="90">
        <v>378</v>
      </c>
      <c r="C28" s="76">
        <v>155</v>
      </c>
      <c r="D28" s="77">
        <f t="shared" si="0"/>
        <v>41.00529100529101</v>
      </c>
      <c r="F28" s="75"/>
    </row>
    <row r="29" spans="1:4" ht="14.25" thickBot="1">
      <c r="A29" s="20"/>
      <c r="B29" s="53"/>
      <c r="C29" s="21"/>
      <c r="D29" s="21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875" style="0" bestFit="1" customWidth="1"/>
    <col min="2" max="2" width="12.625" style="1" customWidth="1"/>
    <col min="3" max="3" width="10.75390625" style="1" customWidth="1"/>
    <col min="4" max="4" width="12.625" style="1" customWidth="1"/>
    <col min="5" max="5" width="10.875" style="1" customWidth="1"/>
    <col min="6" max="7" width="12.625" style="1" customWidth="1"/>
  </cols>
  <sheetData>
    <row r="1" spans="1:7" ht="21" customHeight="1">
      <c r="A1" s="91" t="s">
        <v>42</v>
      </c>
      <c r="B1" s="92"/>
      <c r="C1" s="92"/>
      <c r="D1" s="92"/>
      <c r="E1" s="92"/>
      <c r="F1" s="92"/>
      <c r="G1" s="92"/>
    </row>
    <row r="2" ht="21" customHeight="1">
      <c r="A2" s="14" t="s">
        <v>21</v>
      </c>
    </row>
    <row r="3" ht="21" customHeight="1" thickBot="1">
      <c r="G3" s="46" t="s">
        <v>29</v>
      </c>
    </row>
    <row r="4" spans="1:7" ht="21" customHeight="1">
      <c r="A4" s="22"/>
      <c r="B4" s="40" t="s">
        <v>30</v>
      </c>
      <c r="C4" s="41"/>
      <c r="D4" s="40" t="s">
        <v>32</v>
      </c>
      <c r="E4" s="41"/>
      <c r="F4" s="40" t="s">
        <v>34</v>
      </c>
      <c r="G4" s="47"/>
    </row>
    <row r="5" spans="1:7" ht="21" customHeight="1" thickBot="1">
      <c r="A5" s="20"/>
      <c r="B5" s="42" t="s">
        <v>31</v>
      </c>
      <c r="C5" s="24" t="s">
        <v>12</v>
      </c>
      <c r="D5" s="42" t="s">
        <v>33</v>
      </c>
      <c r="E5" s="24" t="s">
        <v>12</v>
      </c>
      <c r="F5" s="42" t="s">
        <v>35</v>
      </c>
      <c r="G5" s="48" t="s">
        <v>12</v>
      </c>
    </row>
    <row r="6" spans="1:7" ht="12" customHeight="1">
      <c r="A6" s="3"/>
      <c r="B6" s="5"/>
      <c r="C6" s="5"/>
      <c r="D6" s="5"/>
      <c r="E6" s="6"/>
      <c r="F6" s="6"/>
      <c r="G6" s="6"/>
    </row>
    <row r="7" spans="1:7" ht="21" customHeight="1">
      <c r="A7" s="60" t="s">
        <v>40</v>
      </c>
      <c r="B7" s="54">
        <f>SUM(B8:B27)</f>
        <v>6118214</v>
      </c>
      <c r="C7" s="55">
        <v>100</v>
      </c>
      <c r="D7" s="54">
        <f>SUM(D8:D27)</f>
        <v>754509</v>
      </c>
      <c r="E7" s="55">
        <v>100</v>
      </c>
      <c r="F7" s="54">
        <f>SUM(F8:F27)</f>
        <v>5363705</v>
      </c>
      <c r="G7" s="55">
        <v>100</v>
      </c>
    </row>
    <row r="8" spans="1:7" ht="21" customHeight="1">
      <c r="A8" s="61" t="s">
        <v>94</v>
      </c>
      <c r="B8" s="54">
        <v>766135</v>
      </c>
      <c r="C8" s="55">
        <f>B8/B$7*100</f>
        <v>12.522200106109397</v>
      </c>
      <c r="D8" s="54">
        <v>4812</v>
      </c>
      <c r="E8" s="55">
        <f>D8/D$7*100</f>
        <v>0.6377657522971893</v>
      </c>
      <c r="F8" s="54">
        <v>761323</v>
      </c>
      <c r="G8" s="55">
        <f aca="true" t="shared" si="0" ref="G8:G27">F8/F$7*100</f>
        <v>14.193975992341116</v>
      </c>
    </row>
    <row r="9" spans="1:7" ht="21" customHeight="1">
      <c r="A9" s="61" t="s">
        <v>95</v>
      </c>
      <c r="B9" s="54">
        <v>45230</v>
      </c>
      <c r="C9" s="55">
        <f aca="true" t="shared" si="1" ref="C9:E27">B9/B$7*100</f>
        <v>0.7392680282186926</v>
      </c>
      <c r="D9" s="54">
        <v>8</v>
      </c>
      <c r="E9" s="55">
        <f t="shared" si="1"/>
        <v>0.0010602921900202647</v>
      </c>
      <c r="F9" s="54">
        <v>45222</v>
      </c>
      <c r="G9" s="55">
        <f t="shared" si="0"/>
        <v>0.8431112449323742</v>
      </c>
    </row>
    <row r="10" spans="1:7" ht="21" customHeight="1">
      <c r="A10" s="61" t="s">
        <v>96</v>
      </c>
      <c r="B10" s="54">
        <v>14219</v>
      </c>
      <c r="C10" s="55">
        <f t="shared" si="1"/>
        <v>0.2324044239054077</v>
      </c>
      <c r="D10" s="54">
        <v>251</v>
      </c>
      <c r="E10" s="55">
        <f t="shared" si="1"/>
        <v>0.03326666746188581</v>
      </c>
      <c r="F10" s="54">
        <v>13968</v>
      </c>
      <c r="G10" s="55">
        <f t="shared" si="0"/>
        <v>0.26041700652813676</v>
      </c>
    </row>
    <row r="11" spans="1:7" ht="21" customHeight="1">
      <c r="A11" s="61" t="s">
        <v>97</v>
      </c>
      <c r="B11" s="54">
        <v>62957</v>
      </c>
      <c r="C11" s="55">
        <f t="shared" si="1"/>
        <v>1.0290094462207435</v>
      </c>
      <c r="D11" s="54">
        <v>652</v>
      </c>
      <c r="E11" s="55">
        <f t="shared" si="1"/>
        <v>0.08641381348665159</v>
      </c>
      <c r="F11" s="54">
        <v>62305</v>
      </c>
      <c r="G11" s="55">
        <f t="shared" si="0"/>
        <v>1.1616037794770593</v>
      </c>
    </row>
    <row r="12" spans="1:7" ht="21" customHeight="1">
      <c r="A12" s="61" t="s">
        <v>98</v>
      </c>
      <c r="B12" s="54">
        <v>97947</v>
      </c>
      <c r="C12" s="55">
        <f t="shared" si="1"/>
        <v>1.6009083696647421</v>
      </c>
      <c r="D12" s="54">
        <v>4665</v>
      </c>
      <c r="E12" s="55">
        <f t="shared" si="1"/>
        <v>0.6182828833055669</v>
      </c>
      <c r="F12" s="54">
        <v>93282</v>
      </c>
      <c r="G12" s="55">
        <f t="shared" si="0"/>
        <v>1.7391336771876902</v>
      </c>
    </row>
    <row r="13" spans="1:7" ht="21" customHeight="1">
      <c r="A13" s="61" t="s">
        <v>99</v>
      </c>
      <c r="B13" s="54">
        <v>36327</v>
      </c>
      <c r="C13" s="55">
        <f t="shared" si="1"/>
        <v>0.5937517059717101</v>
      </c>
      <c r="D13" s="54">
        <v>425</v>
      </c>
      <c r="E13" s="55">
        <f t="shared" si="1"/>
        <v>0.056328022594826575</v>
      </c>
      <c r="F13" s="54">
        <v>35902</v>
      </c>
      <c r="G13" s="55">
        <f t="shared" si="0"/>
        <v>0.6693507566131992</v>
      </c>
    </row>
    <row r="14" spans="1:7" ht="21" customHeight="1">
      <c r="A14" s="61" t="s">
        <v>100</v>
      </c>
      <c r="B14" s="54">
        <v>984535</v>
      </c>
      <c r="C14" s="55">
        <f t="shared" si="1"/>
        <v>16.09186929388217</v>
      </c>
      <c r="D14" s="54">
        <v>198153</v>
      </c>
      <c r="E14" s="55">
        <f t="shared" si="1"/>
        <v>26.26250979113569</v>
      </c>
      <c r="F14" s="54">
        <v>786382</v>
      </c>
      <c r="G14" s="55">
        <f t="shared" si="0"/>
        <v>14.661171708734914</v>
      </c>
    </row>
    <row r="15" spans="1:7" ht="21" customHeight="1">
      <c r="A15" s="61" t="s">
        <v>101</v>
      </c>
      <c r="B15" s="54">
        <v>198065</v>
      </c>
      <c r="C15" s="55">
        <f t="shared" si="1"/>
        <v>3.2373009508984154</v>
      </c>
      <c r="D15" s="54">
        <v>6576</v>
      </c>
      <c r="E15" s="55">
        <f t="shared" si="1"/>
        <v>0.8715601801966576</v>
      </c>
      <c r="F15" s="54">
        <v>191489</v>
      </c>
      <c r="G15" s="55">
        <f t="shared" si="0"/>
        <v>3.5700882132779483</v>
      </c>
    </row>
    <row r="16" spans="1:7" ht="21" customHeight="1">
      <c r="A16" s="61" t="s">
        <v>102</v>
      </c>
      <c r="B16" s="54">
        <v>266592</v>
      </c>
      <c r="C16" s="55">
        <f t="shared" si="1"/>
        <v>4.3573500371186755</v>
      </c>
      <c r="D16" s="54">
        <v>9085</v>
      </c>
      <c r="E16" s="55">
        <f t="shared" si="1"/>
        <v>1.2040943182917632</v>
      </c>
      <c r="F16" s="54">
        <v>257507</v>
      </c>
      <c r="G16" s="55">
        <f t="shared" si="0"/>
        <v>4.800916530644396</v>
      </c>
    </row>
    <row r="17" spans="1:7" ht="21" customHeight="1">
      <c r="A17" s="61" t="s">
        <v>103</v>
      </c>
      <c r="B17" s="54">
        <v>40831</v>
      </c>
      <c r="C17" s="55">
        <f t="shared" si="1"/>
        <v>0.6673679606499544</v>
      </c>
      <c r="D17" s="54">
        <v>5943</v>
      </c>
      <c r="E17" s="55">
        <f t="shared" si="1"/>
        <v>0.7876645606613043</v>
      </c>
      <c r="F17" s="54">
        <v>34888</v>
      </c>
      <c r="G17" s="55">
        <f t="shared" si="0"/>
        <v>0.6504459137853406</v>
      </c>
    </row>
    <row r="18" spans="1:7" ht="21" customHeight="1">
      <c r="A18" s="61" t="s">
        <v>104</v>
      </c>
      <c r="B18" s="54">
        <v>657</v>
      </c>
      <c r="C18" s="55">
        <f t="shared" si="1"/>
        <v>0.010738427913766991</v>
      </c>
      <c r="D18" s="54">
        <v>0</v>
      </c>
      <c r="E18" s="55">
        <f t="shared" si="1"/>
        <v>0</v>
      </c>
      <c r="F18" s="54">
        <v>657</v>
      </c>
      <c r="G18" s="55">
        <f t="shared" si="0"/>
        <v>0.012248995796748704</v>
      </c>
    </row>
    <row r="19" spans="1:7" ht="21" customHeight="1">
      <c r="A19" s="61" t="s">
        <v>105</v>
      </c>
      <c r="B19" s="54">
        <v>186251</v>
      </c>
      <c r="C19" s="55">
        <f t="shared" si="1"/>
        <v>3.044205384120268</v>
      </c>
      <c r="D19" s="54">
        <v>1919</v>
      </c>
      <c r="E19" s="55">
        <f t="shared" si="1"/>
        <v>0.25433758908111104</v>
      </c>
      <c r="F19" s="54">
        <v>184332</v>
      </c>
      <c r="G19" s="55">
        <f t="shared" si="0"/>
        <v>3.4366543275590287</v>
      </c>
    </row>
    <row r="20" spans="1:7" ht="21" customHeight="1">
      <c r="A20" s="61" t="s">
        <v>106</v>
      </c>
      <c r="B20" s="54">
        <v>849696</v>
      </c>
      <c r="C20" s="55">
        <f t="shared" si="1"/>
        <v>13.88797449713266</v>
      </c>
      <c r="D20" s="54">
        <v>404404</v>
      </c>
      <c r="E20" s="55">
        <f t="shared" si="1"/>
        <v>53.5983003516194</v>
      </c>
      <c r="F20" s="54">
        <v>445292</v>
      </c>
      <c r="G20" s="55">
        <f t="shared" si="0"/>
        <v>8.301948000495926</v>
      </c>
    </row>
    <row r="21" spans="1:7" ht="21" customHeight="1">
      <c r="A21" s="61" t="s">
        <v>107</v>
      </c>
      <c r="B21" s="54">
        <v>323794</v>
      </c>
      <c r="C21" s="55">
        <f t="shared" si="1"/>
        <v>5.292296085099344</v>
      </c>
      <c r="D21" s="54">
        <v>17564</v>
      </c>
      <c r="E21" s="55">
        <f t="shared" si="1"/>
        <v>2.3278715031894914</v>
      </c>
      <c r="F21" s="54">
        <v>306230</v>
      </c>
      <c r="G21" s="55">
        <f t="shared" si="0"/>
        <v>5.709299821671773</v>
      </c>
    </row>
    <row r="22" spans="1:7" ht="21" customHeight="1">
      <c r="A22" s="61" t="s">
        <v>108</v>
      </c>
      <c r="B22" s="54">
        <v>190123</v>
      </c>
      <c r="C22" s="55">
        <f t="shared" si="1"/>
        <v>3.107491826863199</v>
      </c>
      <c r="D22" s="54">
        <v>142</v>
      </c>
      <c r="E22" s="55">
        <f t="shared" si="1"/>
        <v>0.0188201863728597</v>
      </c>
      <c r="F22" s="54">
        <v>189981</v>
      </c>
      <c r="G22" s="55">
        <f t="shared" si="0"/>
        <v>3.541973318816005</v>
      </c>
    </row>
    <row r="23" spans="1:7" ht="21" customHeight="1">
      <c r="A23" s="61" t="s">
        <v>109</v>
      </c>
      <c r="B23" s="54">
        <v>812412</v>
      </c>
      <c r="C23" s="55">
        <f t="shared" si="1"/>
        <v>13.278580971505738</v>
      </c>
      <c r="D23" s="54">
        <v>69994</v>
      </c>
      <c r="E23" s="55">
        <f t="shared" si="1"/>
        <v>9.276761443534802</v>
      </c>
      <c r="F23" s="54">
        <v>742418</v>
      </c>
      <c r="G23" s="55">
        <f t="shared" si="0"/>
        <v>13.841514400959785</v>
      </c>
    </row>
    <row r="24" spans="1:7" ht="21" customHeight="1">
      <c r="A24" s="61" t="s">
        <v>110</v>
      </c>
      <c r="B24" s="56">
        <v>1004277</v>
      </c>
      <c r="C24" s="55">
        <f t="shared" si="1"/>
        <v>16.414545159747597</v>
      </c>
      <c r="D24" s="56">
        <v>27036</v>
      </c>
      <c r="E24" s="55">
        <f t="shared" si="1"/>
        <v>3.5832574561734853</v>
      </c>
      <c r="F24" s="56">
        <v>977241</v>
      </c>
      <c r="G24" s="55">
        <f t="shared" si="0"/>
        <v>18.21951430960502</v>
      </c>
    </row>
    <row r="25" spans="1:7" ht="21" customHeight="1">
      <c r="A25" s="61" t="s">
        <v>111</v>
      </c>
      <c r="B25" s="57">
        <v>114196</v>
      </c>
      <c r="C25" s="55">
        <f t="shared" si="1"/>
        <v>1.8664924110206018</v>
      </c>
      <c r="D25" s="56">
        <v>54</v>
      </c>
      <c r="E25" s="55">
        <f t="shared" si="1"/>
        <v>0.007156972282636787</v>
      </c>
      <c r="F25" s="56">
        <v>114142</v>
      </c>
      <c r="G25" s="55">
        <f t="shared" si="0"/>
        <v>2.1280439546917664</v>
      </c>
    </row>
    <row r="26" spans="1:7" ht="21" customHeight="1">
      <c r="A26" s="61" t="s">
        <v>112</v>
      </c>
      <c r="B26" s="57">
        <v>82319</v>
      </c>
      <c r="C26" s="55">
        <f t="shared" si="1"/>
        <v>1.3454743492136758</v>
      </c>
      <c r="D26" s="56">
        <v>2795</v>
      </c>
      <c r="E26" s="55">
        <f t="shared" si="1"/>
        <v>0.37043958388833004</v>
      </c>
      <c r="F26" s="56">
        <v>79524</v>
      </c>
      <c r="G26" s="55">
        <f t="shared" si="0"/>
        <v>1.4826318747955005</v>
      </c>
    </row>
    <row r="27" spans="1:7" ht="21" customHeight="1">
      <c r="A27" s="61" t="s">
        <v>113</v>
      </c>
      <c r="B27" s="57">
        <v>41651</v>
      </c>
      <c r="C27" s="58">
        <f t="shared" si="1"/>
        <v>0.6807705647432405</v>
      </c>
      <c r="D27" s="56">
        <v>31</v>
      </c>
      <c r="E27" s="58">
        <f t="shared" si="1"/>
        <v>0.004108632236328526</v>
      </c>
      <c r="F27" s="56">
        <v>41620</v>
      </c>
      <c r="G27" s="58">
        <f t="shared" si="0"/>
        <v>0.7759561720862724</v>
      </c>
    </row>
    <row r="28" spans="1:7" ht="14.25" thickBot="1">
      <c r="A28" s="20"/>
      <c r="B28" s="59"/>
      <c r="C28" s="59"/>
      <c r="D28" s="59"/>
      <c r="E28" s="59"/>
      <c r="F28" s="59"/>
      <c r="G28" s="59"/>
    </row>
    <row r="30" ht="13.5">
      <c r="A30" s="71" t="s">
        <v>41</v>
      </c>
    </row>
  </sheetData>
  <mergeCells count="1">
    <mergeCell ref="A1:G1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875" style="0" bestFit="1" customWidth="1"/>
    <col min="2" max="4" width="18.625" style="1" customWidth="1"/>
  </cols>
  <sheetData>
    <row r="1" spans="1:4" ht="21" customHeight="1">
      <c r="A1" s="91" t="s">
        <v>43</v>
      </c>
      <c r="B1" s="92"/>
      <c r="C1" s="92"/>
      <c r="D1" s="92"/>
    </row>
    <row r="2" ht="21" customHeight="1">
      <c r="A2" s="14" t="s">
        <v>25</v>
      </c>
    </row>
    <row r="3" ht="21" customHeight="1" thickBot="1">
      <c r="D3" s="50" t="s">
        <v>11</v>
      </c>
    </row>
    <row r="4" spans="1:4" ht="21" customHeight="1">
      <c r="A4" s="22"/>
      <c r="B4" s="40" t="s">
        <v>22</v>
      </c>
      <c r="C4" s="40" t="s">
        <v>24</v>
      </c>
      <c r="D4" s="40" t="s">
        <v>23</v>
      </c>
    </row>
    <row r="5" spans="1:4" ht="21" customHeight="1" thickBot="1">
      <c r="A5" s="20"/>
      <c r="B5" s="42" t="s">
        <v>26</v>
      </c>
      <c r="C5" s="42" t="s">
        <v>27</v>
      </c>
      <c r="D5" s="49" t="s">
        <v>28</v>
      </c>
    </row>
    <row r="6" spans="1:4" ht="12" customHeight="1">
      <c r="A6" s="3"/>
      <c r="B6" s="5"/>
      <c r="C6" s="5"/>
      <c r="D6" s="6"/>
    </row>
    <row r="7" spans="1:4" ht="21" customHeight="1">
      <c r="A7" s="60" t="s">
        <v>40</v>
      </c>
      <c r="B7" s="55">
        <v>100</v>
      </c>
      <c r="C7" s="55">
        <f>'第1-2表'!D7/'第1-2表'!$B7*100</f>
        <v>12.332177331489222</v>
      </c>
      <c r="D7" s="55">
        <f>B7-C7</f>
        <v>87.66782266851078</v>
      </c>
    </row>
    <row r="8" spans="1:4" ht="21" customHeight="1">
      <c r="A8" s="61" t="s">
        <v>94</v>
      </c>
      <c r="B8" s="55">
        <v>100</v>
      </c>
      <c r="C8" s="55">
        <f>'第1-2表'!D8/'第1-2表'!$B8*100</f>
        <v>0.6280877391060322</v>
      </c>
      <c r="D8" s="55">
        <f aca="true" t="shared" si="0" ref="D8:D27">B8-C8</f>
        <v>99.37191226089396</v>
      </c>
    </row>
    <row r="9" spans="1:4" ht="21" customHeight="1">
      <c r="A9" s="61" t="s">
        <v>95</v>
      </c>
      <c r="B9" s="55">
        <v>100</v>
      </c>
      <c r="C9" s="55">
        <f>'第1-2表'!D9/'第1-2表'!$B9*100</f>
        <v>0.017687375635640063</v>
      </c>
      <c r="D9" s="55">
        <f t="shared" si="0"/>
        <v>99.98231262436435</v>
      </c>
    </row>
    <row r="10" spans="1:4" ht="21" customHeight="1">
      <c r="A10" s="61" t="s">
        <v>96</v>
      </c>
      <c r="B10" s="55">
        <v>100</v>
      </c>
      <c r="C10" s="55">
        <f>'第1-2表'!D10/'第1-2表'!$B10*100</f>
        <v>1.7652436880230677</v>
      </c>
      <c r="D10" s="55">
        <f t="shared" si="0"/>
        <v>98.23475631197694</v>
      </c>
    </row>
    <row r="11" spans="1:4" ht="21" customHeight="1">
      <c r="A11" s="61" t="s">
        <v>97</v>
      </c>
      <c r="B11" s="55">
        <v>100</v>
      </c>
      <c r="C11" s="55">
        <f>'第1-2表'!D11/'第1-2表'!$B11*100</f>
        <v>1.0356274917801038</v>
      </c>
      <c r="D11" s="55">
        <f t="shared" si="0"/>
        <v>98.9643725082199</v>
      </c>
    </row>
    <row r="12" spans="1:4" ht="21" customHeight="1">
      <c r="A12" s="61" t="s">
        <v>98</v>
      </c>
      <c r="B12" s="55">
        <v>100</v>
      </c>
      <c r="C12" s="55">
        <f>'第1-2表'!D12/'第1-2表'!$B12*100</f>
        <v>4.7627798707464235</v>
      </c>
      <c r="D12" s="55">
        <f t="shared" si="0"/>
        <v>95.23722012925357</v>
      </c>
    </row>
    <row r="13" spans="1:4" ht="21" customHeight="1">
      <c r="A13" s="61" t="s">
        <v>99</v>
      </c>
      <c r="B13" s="55">
        <v>100</v>
      </c>
      <c r="C13" s="55">
        <f>'第1-2表'!D13/'第1-2表'!$B13*100</f>
        <v>1.1699287031684422</v>
      </c>
      <c r="D13" s="55">
        <f t="shared" si="0"/>
        <v>98.83007129683156</v>
      </c>
    </row>
    <row r="14" spans="1:4" ht="21" customHeight="1">
      <c r="A14" s="61" t="s">
        <v>100</v>
      </c>
      <c r="B14" s="55">
        <v>100</v>
      </c>
      <c r="C14" s="55">
        <f>'第1-2表'!D14/'第1-2表'!$B14*100</f>
        <v>20.126557207209494</v>
      </c>
      <c r="D14" s="55">
        <f t="shared" si="0"/>
        <v>79.87344279279051</v>
      </c>
    </row>
    <row r="15" spans="1:4" ht="21" customHeight="1">
      <c r="A15" s="61" t="s">
        <v>101</v>
      </c>
      <c r="B15" s="55">
        <v>100</v>
      </c>
      <c r="C15" s="55">
        <f>'第1-2表'!D15/'第1-2表'!$B15*100</f>
        <v>3.3201221821119327</v>
      </c>
      <c r="D15" s="55">
        <f t="shared" si="0"/>
        <v>96.67987781788807</v>
      </c>
    </row>
    <row r="16" spans="1:4" ht="21" customHeight="1">
      <c r="A16" s="61" t="s">
        <v>102</v>
      </c>
      <c r="B16" s="55">
        <v>100</v>
      </c>
      <c r="C16" s="55">
        <f>'第1-2表'!D16/'第1-2表'!$B16*100</f>
        <v>3.4078291921738084</v>
      </c>
      <c r="D16" s="55">
        <f t="shared" si="0"/>
        <v>96.5921708078262</v>
      </c>
    </row>
    <row r="17" spans="1:4" ht="21" customHeight="1">
      <c r="A17" s="61" t="s">
        <v>103</v>
      </c>
      <c r="B17" s="55">
        <v>100</v>
      </c>
      <c r="C17" s="55">
        <f>'第1-2表'!D17/'第1-2表'!$B17*100</f>
        <v>14.555117435282018</v>
      </c>
      <c r="D17" s="55">
        <f t="shared" si="0"/>
        <v>85.44488256471799</v>
      </c>
    </row>
    <row r="18" spans="1:4" ht="21" customHeight="1">
      <c r="A18" s="61" t="s">
        <v>104</v>
      </c>
      <c r="B18" s="55">
        <v>100</v>
      </c>
      <c r="C18" s="55">
        <f>'第1-2表'!D18/'第1-2表'!$B18*100</f>
        <v>0</v>
      </c>
      <c r="D18" s="55">
        <f t="shared" si="0"/>
        <v>100</v>
      </c>
    </row>
    <row r="19" spans="1:4" ht="21" customHeight="1">
      <c r="A19" s="61" t="s">
        <v>105</v>
      </c>
      <c r="B19" s="55">
        <v>100</v>
      </c>
      <c r="C19" s="55">
        <f>'第1-2表'!D19/'第1-2表'!$B19*100</f>
        <v>1.0303300384964376</v>
      </c>
      <c r="D19" s="55">
        <f t="shared" si="0"/>
        <v>98.96966996150356</v>
      </c>
    </row>
    <row r="20" spans="1:4" ht="21" customHeight="1">
      <c r="A20" s="61" t="s">
        <v>106</v>
      </c>
      <c r="B20" s="55">
        <v>100</v>
      </c>
      <c r="C20" s="55">
        <f>'第1-2表'!D20/'第1-2表'!$B20*100</f>
        <v>47.5939630173615</v>
      </c>
      <c r="D20" s="55">
        <f t="shared" si="0"/>
        <v>52.4060369826385</v>
      </c>
    </row>
    <row r="21" spans="1:4" ht="21" customHeight="1">
      <c r="A21" s="61" t="s">
        <v>107</v>
      </c>
      <c r="B21" s="55">
        <v>100</v>
      </c>
      <c r="C21" s="55">
        <f>'第1-2表'!D21/'第1-2表'!$B21*100</f>
        <v>5.424436524456907</v>
      </c>
      <c r="D21" s="55">
        <f t="shared" si="0"/>
        <v>94.57556347554309</v>
      </c>
    </row>
    <row r="22" spans="1:4" ht="21" customHeight="1">
      <c r="A22" s="61" t="s">
        <v>108</v>
      </c>
      <c r="B22" s="55">
        <v>100</v>
      </c>
      <c r="C22" s="55">
        <f>'第1-2表'!D22/'第1-2表'!$B22*100</f>
        <v>0.0746884911346865</v>
      </c>
      <c r="D22" s="55">
        <f t="shared" si="0"/>
        <v>99.92531150886532</v>
      </c>
    </row>
    <row r="23" spans="1:4" ht="21" customHeight="1">
      <c r="A23" s="61" t="s">
        <v>109</v>
      </c>
      <c r="B23" s="55">
        <v>100</v>
      </c>
      <c r="C23" s="55">
        <f>'第1-2表'!D23/'第1-2表'!$B23*100</f>
        <v>8.615579287356661</v>
      </c>
      <c r="D23" s="55">
        <f t="shared" si="0"/>
        <v>91.38442071264333</v>
      </c>
    </row>
    <row r="24" spans="1:4" ht="21" customHeight="1">
      <c r="A24" s="61" t="s">
        <v>110</v>
      </c>
      <c r="B24" s="55">
        <v>100</v>
      </c>
      <c r="C24" s="55">
        <f>'第1-2表'!D24/'第1-2表'!$B24*100</f>
        <v>2.6920859483986987</v>
      </c>
      <c r="D24" s="55">
        <f t="shared" si="0"/>
        <v>97.3079140516013</v>
      </c>
    </row>
    <row r="25" spans="1:4" ht="21" customHeight="1">
      <c r="A25" s="61" t="s">
        <v>111</v>
      </c>
      <c r="B25" s="55">
        <v>100</v>
      </c>
      <c r="C25" s="55">
        <f>'第1-2表'!D25/'第1-2表'!$B25*100</f>
        <v>0.04728712038950576</v>
      </c>
      <c r="D25" s="55">
        <f t="shared" si="0"/>
        <v>99.95271287961049</v>
      </c>
    </row>
    <row r="26" spans="1:4" ht="21" customHeight="1">
      <c r="A26" s="61" t="s">
        <v>112</v>
      </c>
      <c r="B26" s="55">
        <v>100</v>
      </c>
      <c r="C26" s="55">
        <f>'第1-2表'!D26/'第1-2表'!$B26*100</f>
        <v>3.395327931583231</v>
      </c>
      <c r="D26" s="55">
        <f t="shared" si="0"/>
        <v>96.60467206841678</v>
      </c>
    </row>
    <row r="27" spans="1:4" ht="21" customHeight="1">
      <c r="A27" s="61" t="s">
        <v>113</v>
      </c>
      <c r="B27" s="58">
        <v>100</v>
      </c>
      <c r="C27" s="58">
        <f>'第1-2表'!D27/'第1-2表'!$B27*100</f>
        <v>0.0744279849223308</v>
      </c>
      <c r="D27" s="58">
        <f t="shared" si="0"/>
        <v>99.92557201507766</v>
      </c>
    </row>
    <row r="28" spans="1:4" ht="14.25" thickBot="1">
      <c r="A28" s="20"/>
      <c r="B28" s="59"/>
      <c r="C28" s="59"/>
      <c r="D28" s="59"/>
    </row>
  </sheetData>
  <mergeCells count="1">
    <mergeCell ref="A1:D1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20.125" style="0" customWidth="1"/>
    <col min="2" max="2" width="12.125" style="1" customWidth="1"/>
    <col min="3" max="3" width="9.375" style="1" customWidth="1"/>
    <col min="4" max="4" width="12.125" style="1" customWidth="1"/>
    <col min="5" max="5" width="9.25390625" style="1" customWidth="1"/>
    <col min="6" max="6" width="12.125" style="1" customWidth="1"/>
    <col min="7" max="7" width="9.375" style="0" customWidth="1"/>
  </cols>
  <sheetData>
    <row r="1" ht="21" customHeight="1">
      <c r="A1" s="14" t="s">
        <v>44</v>
      </c>
    </row>
    <row r="2" ht="21" customHeight="1">
      <c r="A2" s="14"/>
    </row>
    <row r="3" spans="6:7" ht="21" customHeight="1" thickBot="1">
      <c r="F3" s="1" t="s">
        <v>36</v>
      </c>
      <c r="G3" s="1"/>
    </row>
    <row r="4" spans="1:7" ht="21" customHeight="1">
      <c r="A4" s="22"/>
      <c r="B4" s="40" t="s">
        <v>16</v>
      </c>
      <c r="C4" s="41"/>
      <c r="D4" s="40" t="s">
        <v>13</v>
      </c>
      <c r="E4" s="41"/>
      <c r="F4" s="40" t="s">
        <v>15</v>
      </c>
      <c r="G4" s="47"/>
    </row>
    <row r="5" spans="1:7" ht="21" customHeight="1" thickBot="1">
      <c r="A5" s="20"/>
      <c r="B5" s="23" t="s">
        <v>14</v>
      </c>
      <c r="C5" s="24" t="s">
        <v>12</v>
      </c>
      <c r="D5" s="23" t="s">
        <v>14</v>
      </c>
      <c r="E5" s="24" t="s">
        <v>12</v>
      </c>
      <c r="F5" s="23" t="s">
        <v>14</v>
      </c>
      <c r="G5" s="48" t="s">
        <v>12</v>
      </c>
    </row>
    <row r="6" spans="1:6" ht="12" customHeight="1">
      <c r="A6" s="3"/>
      <c r="B6" s="5"/>
      <c r="C6" s="5"/>
      <c r="D6" s="5"/>
      <c r="E6" s="6"/>
      <c r="F6" s="6"/>
    </row>
    <row r="7" spans="1:7" ht="21" customHeight="1">
      <c r="A7" s="60" t="s">
        <v>40</v>
      </c>
      <c r="B7" s="54">
        <f>SUM(B8:B27)</f>
        <v>5363705</v>
      </c>
      <c r="C7" s="55">
        <v>100</v>
      </c>
      <c r="D7" s="54">
        <f>SUM(D8:D27)</f>
        <v>869090</v>
      </c>
      <c r="E7" s="55">
        <v>100</v>
      </c>
      <c r="F7" s="54">
        <f>SUM(F8:F27)</f>
        <v>4494615</v>
      </c>
      <c r="G7" s="55">
        <v>100</v>
      </c>
    </row>
    <row r="8" spans="1:7" ht="21" customHeight="1">
      <c r="A8" s="61" t="s">
        <v>94</v>
      </c>
      <c r="B8" s="54">
        <v>761323</v>
      </c>
      <c r="C8" s="55">
        <f>B8/B$7*100</f>
        <v>14.193975992341116</v>
      </c>
      <c r="D8" s="54">
        <v>108544</v>
      </c>
      <c r="E8" s="55">
        <f>D8/D$7*100</f>
        <v>12.489385449147958</v>
      </c>
      <c r="F8" s="54">
        <v>652779</v>
      </c>
      <c r="G8" s="55">
        <f>F8/F$7*100</f>
        <v>14.523579883927768</v>
      </c>
    </row>
    <row r="9" spans="1:7" ht="21" customHeight="1">
      <c r="A9" s="61" t="s">
        <v>95</v>
      </c>
      <c r="B9" s="54">
        <v>45222</v>
      </c>
      <c r="C9" s="55">
        <f aca="true" t="shared" si="0" ref="C9:C27">B9/B$7*100</f>
        <v>0.8431112449323742</v>
      </c>
      <c r="D9" s="54">
        <v>1180</v>
      </c>
      <c r="E9" s="55">
        <f aca="true" t="shared" si="1" ref="E9:E27">D9/D$7*100</f>
        <v>0.13577420060062823</v>
      </c>
      <c r="F9" s="54">
        <v>44042</v>
      </c>
      <c r="G9" s="55">
        <f aca="true" t="shared" si="2" ref="G9:G27">F9/F$7*100</f>
        <v>0.9798837052784276</v>
      </c>
    </row>
    <row r="10" spans="1:7" ht="21" customHeight="1">
      <c r="A10" s="61" t="s">
        <v>96</v>
      </c>
      <c r="B10" s="54">
        <v>13968</v>
      </c>
      <c r="C10" s="55">
        <f t="shared" si="0"/>
        <v>0.26041700652813676</v>
      </c>
      <c r="D10" s="54">
        <v>4335</v>
      </c>
      <c r="E10" s="55">
        <f t="shared" si="1"/>
        <v>0.4987975928845114</v>
      </c>
      <c r="F10" s="54">
        <v>9633</v>
      </c>
      <c r="G10" s="55">
        <f t="shared" si="2"/>
        <v>0.214323140024229</v>
      </c>
    </row>
    <row r="11" spans="1:7" ht="21" customHeight="1">
      <c r="A11" s="61" t="s">
        <v>97</v>
      </c>
      <c r="B11" s="54">
        <v>62305</v>
      </c>
      <c r="C11" s="55">
        <f t="shared" si="0"/>
        <v>1.1616037794770593</v>
      </c>
      <c r="D11" s="54">
        <v>19589</v>
      </c>
      <c r="E11" s="55">
        <f t="shared" si="1"/>
        <v>2.2539667928522937</v>
      </c>
      <c r="F11" s="54">
        <v>42716</v>
      </c>
      <c r="G11" s="55">
        <f t="shared" si="2"/>
        <v>0.9503817345868334</v>
      </c>
    </row>
    <row r="12" spans="1:7" ht="21" customHeight="1">
      <c r="A12" s="61" t="s">
        <v>98</v>
      </c>
      <c r="B12" s="54">
        <v>93282</v>
      </c>
      <c r="C12" s="55">
        <f t="shared" si="0"/>
        <v>1.7391336771876902</v>
      </c>
      <c r="D12" s="54">
        <v>16854</v>
      </c>
      <c r="E12" s="55">
        <f t="shared" si="1"/>
        <v>1.939269810951685</v>
      </c>
      <c r="F12" s="54">
        <v>76428</v>
      </c>
      <c r="G12" s="55">
        <f t="shared" si="2"/>
        <v>1.700434853708271</v>
      </c>
    </row>
    <row r="13" spans="1:7" ht="21" customHeight="1">
      <c r="A13" s="61" t="s">
        <v>99</v>
      </c>
      <c r="B13" s="54">
        <v>35902</v>
      </c>
      <c r="C13" s="55">
        <f t="shared" si="0"/>
        <v>0.6693507566131992</v>
      </c>
      <c r="D13" s="54">
        <v>15169</v>
      </c>
      <c r="E13" s="55">
        <f t="shared" si="1"/>
        <v>1.7453888550092624</v>
      </c>
      <c r="F13" s="54">
        <v>20733</v>
      </c>
      <c r="G13" s="55">
        <f t="shared" si="2"/>
        <v>0.46128533812128514</v>
      </c>
    </row>
    <row r="14" spans="1:7" ht="21" customHeight="1">
      <c r="A14" s="61" t="s">
        <v>100</v>
      </c>
      <c r="B14" s="54">
        <v>786382</v>
      </c>
      <c r="C14" s="55">
        <f t="shared" si="0"/>
        <v>14.661171708734914</v>
      </c>
      <c r="D14" s="54">
        <v>177073</v>
      </c>
      <c r="E14" s="55">
        <f t="shared" si="1"/>
        <v>20.374529680470378</v>
      </c>
      <c r="F14" s="54">
        <v>609309</v>
      </c>
      <c r="G14" s="55">
        <f t="shared" si="2"/>
        <v>13.556422518947675</v>
      </c>
    </row>
    <row r="15" spans="1:7" ht="21" customHeight="1">
      <c r="A15" s="61" t="s">
        <v>101</v>
      </c>
      <c r="B15" s="54">
        <v>191489</v>
      </c>
      <c r="C15" s="55">
        <f t="shared" si="0"/>
        <v>3.5700882132779483</v>
      </c>
      <c r="D15" s="54">
        <v>14417</v>
      </c>
      <c r="E15" s="55">
        <f t="shared" si="1"/>
        <v>1.6588615678468281</v>
      </c>
      <c r="F15" s="54">
        <v>177072</v>
      </c>
      <c r="G15" s="55">
        <f t="shared" si="2"/>
        <v>3.9396477785082817</v>
      </c>
    </row>
    <row r="16" spans="1:7" ht="21" customHeight="1">
      <c r="A16" s="61" t="s">
        <v>102</v>
      </c>
      <c r="B16" s="54">
        <v>257507</v>
      </c>
      <c r="C16" s="55">
        <f t="shared" si="0"/>
        <v>4.800916530644396</v>
      </c>
      <c r="D16" s="54">
        <v>30374</v>
      </c>
      <c r="E16" s="55">
        <f t="shared" si="1"/>
        <v>3.494919973765663</v>
      </c>
      <c r="F16" s="54">
        <v>227133</v>
      </c>
      <c r="G16" s="55">
        <f t="shared" si="2"/>
        <v>5.0534472919260045</v>
      </c>
    </row>
    <row r="17" spans="1:7" ht="21" customHeight="1">
      <c r="A17" s="61" t="s">
        <v>103</v>
      </c>
      <c r="B17" s="54">
        <v>34888</v>
      </c>
      <c r="C17" s="55">
        <f t="shared" si="0"/>
        <v>0.6504459137853406</v>
      </c>
      <c r="D17" s="54">
        <v>13160</v>
      </c>
      <c r="E17" s="55">
        <f t="shared" si="1"/>
        <v>1.5142275253425996</v>
      </c>
      <c r="F17" s="54">
        <v>21728</v>
      </c>
      <c r="G17" s="55">
        <f t="shared" si="2"/>
        <v>0.4834229405633186</v>
      </c>
    </row>
    <row r="18" spans="1:7" ht="21" customHeight="1">
      <c r="A18" s="61" t="s">
        <v>104</v>
      </c>
      <c r="B18" s="54">
        <v>657</v>
      </c>
      <c r="C18" s="55">
        <f t="shared" si="0"/>
        <v>0.012248995796748704</v>
      </c>
      <c r="D18" s="54">
        <v>0</v>
      </c>
      <c r="E18" s="55">
        <f t="shared" si="1"/>
        <v>0</v>
      </c>
      <c r="F18" s="54">
        <v>657</v>
      </c>
      <c r="G18" s="55">
        <f t="shared" si="2"/>
        <v>0.014617492265744676</v>
      </c>
    </row>
    <row r="19" spans="1:7" ht="21" customHeight="1">
      <c r="A19" s="61" t="s">
        <v>105</v>
      </c>
      <c r="B19" s="54">
        <v>184332</v>
      </c>
      <c r="C19" s="55">
        <f t="shared" si="0"/>
        <v>3.4366543275590287</v>
      </c>
      <c r="D19" s="54">
        <v>44815</v>
      </c>
      <c r="E19" s="55">
        <f t="shared" si="1"/>
        <v>5.15654305077725</v>
      </c>
      <c r="F19" s="54">
        <v>139517</v>
      </c>
      <c r="G19" s="55">
        <f t="shared" si="2"/>
        <v>3.1040923416132413</v>
      </c>
    </row>
    <row r="20" spans="1:7" ht="21" customHeight="1">
      <c r="A20" s="61" t="s">
        <v>106</v>
      </c>
      <c r="B20" s="54">
        <v>445292</v>
      </c>
      <c r="C20" s="55">
        <f t="shared" si="0"/>
        <v>8.301948000495926</v>
      </c>
      <c r="D20" s="54">
        <v>146165</v>
      </c>
      <c r="E20" s="55">
        <f t="shared" si="1"/>
        <v>16.818166127788835</v>
      </c>
      <c r="F20" s="54">
        <v>299127</v>
      </c>
      <c r="G20" s="55">
        <f t="shared" si="2"/>
        <v>6.655230759475506</v>
      </c>
    </row>
    <row r="21" spans="1:7" ht="21" customHeight="1">
      <c r="A21" s="61" t="s">
        <v>107</v>
      </c>
      <c r="B21" s="54">
        <v>306230</v>
      </c>
      <c r="C21" s="55">
        <f t="shared" si="0"/>
        <v>5.709299821671773</v>
      </c>
      <c r="D21" s="54">
        <v>58291</v>
      </c>
      <c r="E21" s="55">
        <f t="shared" si="1"/>
        <v>6.707130446789171</v>
      </c>
      <c r="F21" s="54">
        <v>247939</v>
      </c>
      <c r="G21" s="55">
        <f t="shared" si="2"/>
        <v>5.516356795854595</v>
      </c>
    </row>
    <row r="22" spans="1:7" ht="21" customHeight="1">
      <c r="A22" s="61" t="s">
        <v>108</v>
      </c>
      <c r="B22" s="54">
        <v>189981</v>
      </c>
      <c r="C22" s="55">
        <f t="shared" si="0"/>
        <v>3.541973318816005</v>
      </c>
      <c r="D22" s="54">
        <v>24124</v>
      </c>
      <c r="E22" s="55">
        <f t="shared" si="1"/>
        <v>2.775776962109793</v>
      </c>
      <c r="F22" s="54">
        <v>165857</v>
      </c>
      <c r="G22" s="55">
        <f t="shared" si="2"/>
        <v>3.690126963043553</v>
      </c>
    </row>
    <row r="23" spans="1:7" ht="21" customHeight="1">
      <c r="A23" s="61" t="s">
        <v>109</v>
      </c>
      <c r="B23" s="54">
        <v>742418</v>
      </c>
      <c r="C23" s="55">
        <f t="shared" si="0"/>
        <v>13.841514400959785</v>
      </c>
      <c r="D23" s="54">
        <v>65139</v>
      </c>
      <c r="E23" s="55">
        <f t="shared" si="1"/>
        <v>7.495081061800274</v>
      </c>
      <c r="F23" s="54">
        <v>677279</v>
      </c>
      <c r="G23" s="55">
        <f t="shared" si="2"/>
        <v>15.068676627475321</v>
      </c>
    </row>
    <row r="24" spans="1:7" ht="21" customHeight="1">
      <c r="A24" s="61" t="s">
        <v>110</v>
      </c>
      <c r="B24" s="56">
        <v>977241</v>
      </c>
      <c r="C24" s="55">
        <f t="shared" si="0"/>
        <v>18.21951430960502</v>
      </c>
      <c r="D24" s="56">
        <v>93582</v>
      </c>
      <c r="E24" s="55">
        <f t="shared" si="1"/>
        <v>10.76781461068474</v>
      </c>
      <c r="F24" s="56">
        <v>883659</v>
      </c>
      <c r="G24" s="55">
        <f t="shared" si="2"/>
        <v>19.660393604346535</v>
      </c>
    </row>
    <row r="25" spans="1:7" ht="21" customHeight="1">
      <c r="A25" s="61" t="s">
        <v>111</v>
      </c>
      <c r="B25" s="57">
        <v>114142</v>
      </c>
      <c r="C25" s="55">
        <f t="shared" si="0"/>
        <v>2.1280439546917664</v>
      </c>
      <c r="D25" s="56">
        <v>9486</v>
      </c>
      <c r="E25" s="55">
        <f t="shared" si="1"/>
        <v>1.0914864973708132</v>
      </c>
      <c r="F25" s="56">
        <v>104656</v>
      </c>
      <c r="G25" s="55">
        <f t="shared" si="2"/>
        <v>2.3284752976617575</v>
      </c>
    </row>
    <row r="26" spans="1:7" ht="21" customHeight="1">
      <c r="A26" s="61" t="s">
        <v>112</v>
      </c>
      <c r="B26" s="57">
        <v>79524</v>
      </c>
      <c r="C26" s="55">
        <f t="shared" si="0"/>
        <v>1.4826318747955005</v>
      </c>
      <c r="D26" s="56">
        <v>22830</v>
      </c>
      <c r="E26" s="55">
        <f t="shared" si="1"/>
        <v>2.6268855929765618</v>
      </c>
      <c r="F26" s="56">
        <v>56694</v>
      </c>
      <c r="G26" s="55">
        <f t="shared" si="2"/>
        <v>1.2613761134157206</v>
      </c>
    </row>
    <row r="27" spans="1:7" ht="21" customHeight="1">
      <c r="A27" s="61" t="s">
        <v>113</v>
      </c>
      <c r="B27" s="57">
        <v>41620</v>
      </c>
      <c r="C27" s="58">
        <f t="shared" si="0"/>
        <v>0.7759561720862724</v>
      </c>
      <c r="D27" s="56">
        <v>3963</v>
      </c>
      <c r="E27" s="58">
        <f t="shared" si="1"/>
        <v>0.45599420083075404</v>
      </c>
      <c r="F27" s="56">
        <v>37657</v>
      </c>
      <c r="G27" s="58">
        <f t="shared" si="2"/>
        <v>0.8378248192559319</v>
      </c>
    </row>
    <row r="28" spans="1:7" ht="14.25" thickBot="1">
      <c r="A28" s="20"/>
      <c r="B28" s="59"/>
      <c r="C28" s="59"/>
      <c r="D28" s="59"/>
      <c r="E28" s="59"/>
      <c r="F28" s="59"/>
      <c r="G28" s="21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3.75390625" style="0" customWidth="1"/>
    <col min="2" max="5" width="12.625" style="1" customWidth="1"/>
  </cols>
  <sheetData>
    <row r="1" ht="21" customHeight="1">
      <c r="A1" s="14" t="s">
        <v>45</v>
      </c>
    </row>
    <row r="2" ht="21" customHeight="1">
      <c r="A2" s="14"/>
    </row>
    <row r="3" ht="21" customHeight="1" thickBot="1">
      <c r="E3" s="1" t="s">
        <v>11</v>
      </c>
    </row>
    <row r="4" spans="1:5" ht="21" customHeight="1">
      <c r="A4" s="22"/>
      <c r="B4" s="40" t="s">
        <v>16</v>
      </c>
      <c r="C4" s="43"/>
      <c r="D4" s="43"/>
      <c r="E4" s="47"/>
    </row>
    <row r="5" spans="1:5" ht="21" customHeight="1">
      <c r="A5" s="3"/>
      <c r="B5" s="52"/>
      <c r="C5" s="44" t="s">
        <v>17</v>
      </c>
      <c r="D5" s="45" t="s">
        <v>19</v>
      </c>
      <c r="E5" s="63"/>
    </row>
    <row r="6" spans="1:5" ht="21" customHeight="1" thickBot="1">
      <c r="A6" s="3"/>
      <c r="B6" s="52" t="s">
        <v>14</v>
      </c>
      <c r="C6" s="52" t="s">
        <v>18</v>
      </c>
      <c r="D6" s="52" t="s">
        <v>18</v>
      </c>
      <c r="E6" s="45" t="s">
        <v>20</v>
      </c>
    </row>
    <row r="7" spans="1:5" ht="12" customHeight="1">
      <c r="A7" s="22"/>
      <c r="B7" s="64"/>
      <c r="C7" s="64"/>
      <c r="D7" s="64"/>
      <c r="E7" s="64"/>
    </row>
    <row r="8" spans="1:5" ht="21" customHeight="1">
      <c r="A8" s="60" t="s">
        <v>40</v>
      </c>
      <c r="B8" s="55">
        <v>100</v>
      </c>
      <c r="C8" s="55">
        <f>'第1-4表'!D7/'第1-4表'!B7*100</f>
        <v>16.20316553576306</v>
      </c>
      <c r="D8" s="55">
        <f>B8-C8</f>
        <v>83.79683446423694</v>
      </c>
      <c r="E8" s="55">
        <v>12.858522505195547</v>
      </c>
    </row>
    <row r="9" spans="1:5" ht="21" customHeight="1">
      <c r="A9" s="61" t="s">
        <v>94</v>
      </c>
      <c r="B9" s="55">
        <v>100</v>
      </c>
      <c r="C9" s="55">
        <f>'第1-4表'!D8/'第1-4表'!B8*100</f>
        <v>14.257286329192734</v>
      </c>
      <c r="D9" s="55">
        <f aca="true" t="shared" si="0" ref="D9:D28">B9-C9</f>
        <v>85.74271367080726</v>
      </c>
      <c r="E9" s="55">
        <v>0.18822497152982373</v>
      </c>
    </row>
    <row r="10" spans="1:5" ht="21" customHeight="1">
      <c r="A10" s="61" t="s">
        <v>95</v>
      </c>
      <c r="B10" s="55">
        <v>100</v>
      </c>
      <c r="C10" s="55">
        <f>'第1-4表'!D9/'第1-4表'!B9*100</f>
        <v>2.609349431692539</v>
      </c>
      <c r="D10" s="55">
        <f t="shared" si="0"/>
        <v>97.39065056830746</v>
      </c>
      <c r="E10" s="55">
        <v>1.298040776613153</v>
      </c>
    </row>
    <row r="11" spans="1:5" ht="21" customHeight="1">
      <c r="A11" s="61" t="s">
        <v>96</v>
      </c>
      <c r="B11" s="55">
        <v>100</v>
      </c>
      <c r="C11" s="55">
        <f>'第1-4表'!D10/'第1-4表'!B10*100</f>
        <v>31.035223367697597</v>
      </c>
      <c r="D11" s="55">
        <f t="shared" si="0"/>
        <v>68.9647766323024</v>
      </c>
      <c r="E11" s="55">
        <v>4.223940435280642</v>
      </c>
    </row>
    <row r="12" spans="1:5" ht="21" customHeight="1">
      <c r="A12" s="61" t="s">
        <v>97</v>
      </c>
      <c r="B12" s="55">
        <v>100</v>
      </c>
      <c r="C12" s="55">
        <f>'第1-4表'!D11/'第1-4表'!B11*100</f>
        <v>31.440494342348124</v>
      </c>
      <c r="D12" s="55">
        <f t="shared" si="0"/>
        <v>68.55950565765187</v>
      </c>
      <c r="E12" s="55">
        <v>0.4831072947596501</v>
      </c>
    </row>
    <row r="13" spans="1:5" ht="21" customHeight="1">
      <c r="A13" s="61" t="s">
        <v>98</v>
      </c>
      <c r="B13" s="55">
        <v>100</v>
      </c>
      <c r="C13" s="55">
        <f>'第1-4表'!D12/'第1-4表'!B12*100</f>
        <v>18.06779442979353</v>
      </c>
      <c r="D13" s="55">
        <f t="shared" si="0"/>
        <v>81.93220557020646</v>
      </c>
      <c r="E13" s="55">
        <v>4.379194271134838</v>
      </c>
    </row>
    <row r="14" spans="1:5" ht="21" customHeight="1">
      <c r="A14" s="61" t="s">
        <v>99</v>
      </c>
      <c r="B14" s="55">
        <v>100</v>
      </c>
      <c r="C14" s="55">
        <f>'第1-4表'!D13/'第1-4表'!B13*100</f>
        <v>42.251128070859565</v>
      </c>
      <c r="D14" s="55">
        <f t="shared" si="0"/>
        <v>57.748871929140435</v>
      </c>
      <c r="E14" s="55">
        <v>0.6294913932371455</v>
      </c>
    </row>
    <row r="15" spans="1:5" ht="21" customHeight="1">
      <c r="A15" s="61" t="s">
        <v>100</v>
      </c>
      <c r="B15" s="55">
        <v>100</v>
      </c>
      <c r="C15" s="55">
        <f>'第1-4表'!D14/'第1-4表'!B14*100</f>
        <v>22.517427916712236</v>
      </c>
      <c r="D15" s="55">
        <f t="shared" si="0"/>
        <v>77.48257208328776</v>
      </c>
      <c r="E15" s="55">
        <v>17.08678085960586</v>
      </c>
    </row>
    <row r="16" spans="1:5" ht="21" customHeight="1">
      <c r="A16" s="61" t="s">
        <v>101</v>
      </c>
      <c r="B16" s="55">
        <v>100</v>
      </c>
      <c r="C16" s="55">
        <f>'第1-4表'!D15/'第1-4表'!B15*100</f>
        <v>7.528891999018221</v>
      </c>
      <c r="D16" s="55">
        <f t="shared" si="0"/>
        <v>92.47110800098179</v>
      </c>
      <c r="E16" s="55">
        <v>4.015374251262474</v>
      </c>
    </row>
    <row r="17" spans="1:5" ht="21" customHeight="1">
      <c r="A17" s="61" t="s">
        <v>102</v>
      </c>
      <c r="B17" s="55">
        <v>100</v>
      </c>
      <c r="C17" s="55">
        <f>'第1-4表'!D16/'第1-4表'!B16*100</f>
        <v>11.795407503485341</v>
      </c>
      <c r="D17" s="55">
        <f t="shared" si="0"/>
        <v>88.20459249651466</v>
      </c>
      <c r="E17" s="55">
        <v>6.619625874248079</v>
      </c>
    </row>
    <row r="18" spans="1:5" ht="21" customHeight="1">
      <c r="A18" s="61" t="s">
        <v>103</v>
      </c>
      <c r="B18" s="55">
        <v>100</v>
      </c>
      <c r="C18" s="55">
        <f>'第1-4表'!D17/'第1-4表'!B17*100</f>
        <v>37.7207062600321</v>
      </c>
      <c r="D18" s="55">
        <f t="shared" si="0"/>
        <v>62.2792937399679</v>
      </c>
      <c r="E18" s="55">
        <v>6.073721623480853</v>
      </c>
    </row>
    <row r="19" spans="1:5" ht="21" customHeight="1">
      <c r="A19" s="61" t="s">
        <v>104</v>
      </c>
      <c r="B19" s="55">
        <v>100</v>
      </c>
      <c r="C19" s="55">
        <f>'第1-4表'!D18/'第1-4表'!B18*100</f>
        <v>0</v>
      </c>
      <c r="D19" s="55">
        <f t="shared" si="0"/>
        <v>100</v>
      </c>
      <c r="E19" s="55">
        <v>0</v>
      </c>
    </row>
    <row r="20" spans="1:5" ht="21" customHeight="1">
      <c r="A20" s="61" t="s">
        <v>105</v>
      </c>
      <c r="B20" s="55">
        <v>100</v>
      </c>
      <c r="C20" s="55">
        <f>'第1-4表'!D19/'第1-4表'!B19*100</f>
        <v>24.31211075667817</v>
      </c>
      <c r="D20" s="55">
        <f t="shared" si="0"/>
        <v>75.68788924332183</v>
      </c>
      <c r="E20" s="55">
        <v>1.0665538267907904</v>
      </c>
    </row>
    <row r="21" spans="1:5" ht="21" customHeight="1">
      <c r="A21" s="61" t="s">
        <v>106</v>
      </c>
      <c r="B21" s="55">
        <v>100</v>
      </c>
      <c r="C21" s="55">
        <f>'第1-4表'!D20/'第1-4表'!B20*100</f>
        <v>32.8245286239142</v>
      </c>
      <c r="D21" s="55">
        <f t="shared" si="0"/>
        <v>67.1754713760858</v>
      </c>
      <c r="E21" s="55">
        <v>16.682431929058577</v>
      </c>
    </row>
    <row r="22" spans="1:5" ht="21" customHeight="1">
      <c r="A22" s="61" t="s">
        <v>107</v>
      </c>
      <c r="B22" s="55">
        <v>100</v>
      </c>
      <c r="C22" s="55">
        <f>'第1-4表'!D21/'第1-4表'!B21*100</f>
        <v>19.035039022956603</v>
      </c>
      <c r="D22" s="55">
        <f t="shared" si="0"/>
        <v>80.9649609770434</v>
      </c>
      <c r="E22" s="55">
        <v>19.339385429252523</v>
      </c>
    </row>
    <row r="23" spans="1:5" ht="21" customHeight="1">
      <c r="A23" s="61" t="s">
        <v>108</v>
      </c>
      <c r="B23" s="55">
        <v>100</v>
      </c>
      <c r="C23" s="55">
        <f>'第1-4表'!D22/'第1-4表'!B22*100</f>
        <v>12.698111916454804</v>
      </c>
      <c r="D23" s="55">
        <f t="shared" si="0"/>
        <v>87.3018880835452</v>
      </c>
      <c r="E23" s="55">
        <v>7.648133234376068</v>
      </c>
    </row>
    <row r="24" spans="1:5" ht="21" customHeight="1">
      <c r="A24" s="61" t="s">
        <v>109</v>
      </c>
      <c r="B24" s="55">
        <v>100</v>
      </c>
      <c r="C24" s="55">
        <f>'第1-4表'!D23/'第1-4表'!B23*100</f>
        <v>8.773898262164979</v>
      </c>
      <c r="D24" s="55">
        <f t="shared" si="0"/>
        <v>91.22610173783502</v>
      </c>
      <c r="E24" s="55">
        <v>25.350543763755727</v>
      </c>
    </row>
    <row r="25" spans="1:5" ht="21" customHeight="1">
      <c r="A25" s="61" t="s">
        <v>110</v>
      </c>
      <c r="B25" s="58">
        <v>100</v>
      </c>
      <c r="C25" s="58">
        <f>'第1-4表'!D24/'第1-4表'!B24*100</f>
        <v>9.576143448750104</v>
      </c>
      <c r="D25" s="58">
        <f t="shared" si="0"/>
        <v>90.4238565512499</v>
      </c>
      <c r="E25" s="58">
        <v>16.276177802311228</v>
      </c>
    </row>
    <row r="26" spans="1:5" ht="21" customHeight="1">
      <c r="A26" s="61" t="s">
        <v>111</v>
      </c>
      <c r="B26" s="62">
        <v>100</v>
      </c>
      <c r="C26" s="58">
        <f>'第1-4表'!D25/'第1-4表'!B25*100</f>
        <v>8.310700706137968</v>
      </c>
      <c r="D26" s="58">
        <f t="shared" si="0"/>
        <v>91.68929929386204</v>
      </c>
      <c r="E26" s="58">
        <v>4.10577226369467</v>
      </c>
    </row>
    <row r="27" spans="1:5" ht="21" customHeight="1">
      <c r="A27" s="61" t="s">
        <v>112</v>
      </c>
      <c r="B27" s="62">
        <v>100</v>
      </c>
      <c r="C27" s="58">
        <f>'第1-4表'!D26/'第1-4表'!B26*100</f>
        <v>28.708314471103062</v>
      </c>
      <c r="D27" s="58">
        <f t="shared" si="0"/>
        <v>71.29168552889693</v>
      </c>
      <c r="E27" s="58">
        <v>23.994014385594287</v>
      </c>
    </row>
    <row r="28" spans="1:5" ht="21" customHeight="1">
      <c r="A28" s="61" t="s">
        <v>113</v>
      </c>
      <c r="B28" s="62">
        <v>100</v>
      </c>
      <c r="C28" s="58">
        <f>'第1-4表'!D27/'第1-4表'!B27*100</f>
        <v>9.521864488226814</v>
      </c>
      <c r="D28" s="58">
        <f t="shared" si="0"/>
        <v>90.47813551177319</v>
      </c>
      <c r="E28" s="58">
        <v>1.0691975012013455</v>
      </c>
    </row>
    <row r="29" spans="1:5" ht="14.25" thickBot="1">
      <c r="A29" s="20"/>
      <c r="B29" s="59"/>
      <c r="C29" s="59"/>
      <c r="D29" s="59"/>
      <c r="E29" s="59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3.5"/>
  <cols>
    <col min="1" max="1" width="20.375" style="0" customWidth="1"/>
    <col min="2" max="2" width="10.625" style="0" customWidth="1"/>
    <col min="3" max="3" width="5.75390625" style="2" customWidth="1"/>
    <col min="4" max="4" width="5.75390625" style="7" customWidth="1"/>
    <col min="5" max="5" width="5.75390625" style="2" customWidth="1"/>
    <col min="6" max="6" width="5.75390625" style="7" customWidth="1"/>
    <col min="7" max="7" width="5.75390625" style="2" customWidth="1"/>
    <col min="8" max="8" width="5.75390625" style="7" customWidth="1"/>
    <col min="9" max="11" width="5.75390625" style="2" customWidth="1"/>
    <col min="12" max="81" width="5.75390625" style="0" customWidth="1"/>
    <col min="82" max="95" width="5.375" style="0" customWidth="1"/>
    <col min="96" max="96" width="5.75390625" style="0" customWidth="1"/>
  </cols>
  <sheetData>
    <row r="1" ht="21" customHeight="1">
      <c r="A1" s="14" t="s">
        <v>46</v>
      </c>
    </row>
    <row r="2" ht="21" customHeight="1"/>
    <row r="3" ht="21" customHeight="1"/>
    <row r="4" spans="9:96" ht="21" customHeight="1" thickBot="1">
      <c r="I4" s="69" t="s">
        <v>29</v>
      </c>
      <c r="J4" s="69"/>
      <c r="K4" s="69"/>
      <c r="L4" s="2"/>
      <c r="M4" s="7"/>
      <c r="N4" s="2"/>
      <c r="O4" s="7"/>
      <c r="P4" s="2"/>
      <c r="Q4" s="7"/>
      <c r="R4" s="69"/>
      <c r="S4" s="69"/>
      <c r="T4" s="69" t="s">
        <v>11</v>
      </c>
      <c r="U4" s="21"/>
      <c r="V4" s="2"/>
      <c r="W4" s="7"/>
      <c r="Y4" s="7"/>
      <c r="Z4" s="2"/>
      <c r="AA4" s="7"/>
      <c r="AB4" s="69"/>
      <c r="AC4" s="69"/>
      <c r="AD4" s="69" t="s">
        <v>11</v>
      </c>
      <c r="AE4" s="21"/>
      <c r="AF4" s="2"/>
      <c r="AG4" s="7"/>
      <c r="AH4" s="2"/>
      <c r="AI4" s="7"/>
      <c r="AJ4" s="2"/>
      <c r="AK4" s="7"/>
      <c r="AL4" s="21"/>
      <c r="AM4" s="69"/>
      <c r="AN4" s="69" t="s">
        <v>11</v>
      </c>
      <c r="AO4" s="21"/>
      <c r="AP4" s="2"/>
      <c r="AQ4" s="7"/>
      <c r="AR4" s="2"/>
      <c r="AS4" s="7"/>
      <c r="AT4" s="2"/>
      <c r="AU4" s="7"/>
      <c r="AV4" s="69"/>
      <c r="AW4" s="69"/>
      <c r="AX4" s="69" t="s">
        <v>11</v>
      </c>
      <c r="AY4" s="21"/>
      <c r="AZ4" s="69"/>
      <c r="BA4" s="7"/>
      <c r="BB4" s="2"/>
      <c r="BC4" s="7"/>
      <c r="BD4" s="2"/>
      <c r="BE4" s="7"/>
      <c r="BF4" s="69"/>
      <c r="BG4" s="69"/>
      <c r="BH4" s="69" t="s">
        <v>11</v>
      </c>
      <c r="BI4" s="21"/>
      <c r="BJ4" s="2"/>
      <c r="BK4" s="7"/>
      <c r="BL4" s="2"/>
      <c r="BM4" s="7"/>
      <c r="BN4" s="69"/>
      <c r="BO4" s="7"/>
      <c r="BP4" s="69"/>
      <c r="BQ4" s="69"/>
      <c r="BR4" s="69" t="s">
        <v>11</v>
      </c>
      <c r="BS4" s="21"/>
      <c r="BT4" s="2"/>
      <c r="BU4" s="7"/>
      <c r="BV4" s="2"/>
      <c r="BW4" s="7"/>
      <c r="BX4" s="2"/>
      <c r="BY4" s="7"/>
      <c r="BZ4" s="69"/>
      <c r="CA4" s="69"/>
      <c r="CB4" s="69" t="s">
        <v>11</v>
      </c>
      <c r="CC4" s="21"/>
      <c r="CD4" s="2"/>
      <c r="CE4" s="7"/>
      <c r="CF4" s="2"/>
      <c r="CG4" s="7"/>
      <c r="CH4" s="2"/>
      <c r="CI4" s="7"/>
      <c r="CJ4" s="69"/>
      <c r="CK4" s="69"/>
      <c r="CL4" s="69" t="s">
        <v>11</v>
      </c>
      <c r="CM4" s="21"/>
      <c r="CN4" s="21"/>
      <c r="CO4" s="21"/>
      <c r="CP4" s="69"/>
      <c r="CQ4" s="69" t="s">
        <v>11</v>
      </c>
      <c r="CR4" s="69"/>
    </row>
    <row r="5" spans="1:93" ht="21" customHeight="1">
      <c r="A5" s="22"/>
      <c r="B5" s="27"/>
      <c r="C5" s="28" t="s">
        <v>4</v>
      </c>
      <c r="D5" s="29"/>
      <c r="E5" s="30"/>
      <c r="F5" s="29"/>
      <c r="G5" s="30"/>
      <c r="H5" s="29"/>
      <c r="I5" s="82"/>
      <c r="J5" s="82"/>
      <c r="K5" s="78"/>
      <c r="L5" s="30"/>
      <c r="M5" s="30" t="s">
        <v>4</v>
      </c>
      <c r="N5" s="30"/>
      <c r="O5" s="88"/>
      <c r="P5" s="30"/>
      <c r="Q5" s="29"/>
      <c r="R5" s="82"/>
      <c r="S5" s="82"/>
      <c r="T5" s="78"/>
      <c r="V5" s="30"/>
      <c r="W5" s="30" t="s">
        <v>4</v>
      </c>
      <c r="X5" s="30"/>
      <c r="Y5" s="29"/>
      <c r="Z5" s="30"/>
      <c r="AA5" s="29"/>
      <c r="AB5" s="82"/>
      <c r="AC5" s="30"/>
      <c r="AD5" s="78"/>
      <c r="AE5" s="30"/>
      <c r="AF5" s="30"/>
      <c r="AG5" s="30" t="s">
        <v>4</v>
      </c>
      <c r="AH5" s="30"/>
      <c r="AI5" s="29"/>
      <c r="AJ5" s="30"/>
      <c r="AK5" s="29"/>
      <c r="AL5" s="82"/>
      <c r="AM5" s="82"/>
      <c r="AN5" s="78"/>
      <c r="AP5" s="30"/>
      <c r="AQ5" s="30" t="s">
        <v>4</v>
      </c>
      <c r="AR5" s="30"/>
      <c r="AS5" s="29"/>
      <c r="AT5" s="30"/>
      <c r="AU5" s="29"/>
      <c r="AV5" s="82"/>
      <c r="AW5" s="82"/>
      <c r="AZ5" s="30"/>
      <c r="BA5" s="30" t="s">
        <v>4</v>
      </c>
      <c r="BB5" s="30"/>
      <c r="BC5" s="29"/>
      <c r="BD5" s="30"/>
      <c r="BE5" s="30"/>
      <c r="BF5" s="82"/>
      <c r="BG5" s="82"/>
      <c r="BJ5" s="30"/>
      <c r="BK5" s="30" t="s">
        <v>4</v>
      </c>
      <c r="BL5" s="30"/>
      <c r="BM5" s="29"/>
      <c r="BN5" s="30"/>
      <c r="BO5" s="29"/>
      <c r="BP5" s="82"/>
      <c r="BQ5" s="82"/>
      <c r="BS5" s="30"/>
      <c r="BT5" s="30"/>
      <c r="BU5" s="30" t="s">
        <v>4</v>
      </c>
      <c r="BV5" s="30"/>
      <c r="BW5" s="29"/>
      <c r="BX5" s="30"/>
      <c r="BY5" s="29"/>
      <c r="BZ5" s="82"/>
      <c r="CA5" s="82"/>
      <c r="CD5" s="30"/>
      <c r="CE5" s="30" t="s">
        <v>4</v>
      </c>
      <c r="CF5" s="30"/>
      <c r="CG5" s="30"/>
      <c r="CH5" s="30"/>
      <c r="CI5" s="29"/>
      <c r="CJ5" s="82"/>
      <c r="CK5" s="82"/>
      <c r="CN5" s="30"/>
      <c r="CO5" s="30" t="s">
        <v>93</v>
      </c>
    </row>
    <row r="6" spans="1:96" ht="21" customHeight="1">
      <c r="A6" s="3"/>
      <c r="B6" s="25" t="s">
        <v>3</v>
      </c>
      <c r="C6" s="26" t="s">
        <v>1</v>
      </c>
      <c r="D6" s="93" t="s">
        <v>39</v>
      </c>
      <c r="E6" s="94"/>
      <c r="F6" s="93" t="s">
        <v>49</v>
      </c>
      <c r="G6" s="94"/>
      <c r="H6" s="93" t="s">
        <v>50</v>
      </c>
      <c r="I6" s="94"/>
      <c r="J6" s="93" t="s">
        <v>51</v>
      </c>
      <c r="K6" s="95"/>
      <c r="L6" s="93" t="s">
        <v>52</v>
      </c>
      <c r="M6" s="95"/>
      <c r="N6" s="93" t="s">
        <v>53</v>
      </c>
      <c r="O6" s="96"/>
      <c r="P6" s="93" t="s">
        <v>54</v>
      </c>
      <c r="Q6" s="95"/>
      <c r="R6" s="93" t="s">
        <v>55</v>
      </c>
      <c r="S6" s="95"/>
      <c r="T6" s="93" t="s">
        <v>56</v>
      </c>
      <c r="U6" s="94"/>
      <c r="V6" s="93" t="s">
        <v>57</v>
      </c>
      <c r="W6" s="94"/>
      <c r="X6" s="93" t="s">
        <v>58</v>
      </c>
      <c r="Y6" s="94"/>
      <c r="Z6" s="93" t="s">
        <v>37</v>
      </c>
      <c r="AA6" s="94"/>
      <c r="AB6" s="93" t="s">
        <v>59</v>
      </c>
      <c r="AC6" s="94"/>
      <c r="AD6" s="93" t="s">
        <v>60</v>
      </c>
      <c r="AE6" s="94"/>
      <c r="AF6" s="93" t="s">
        <v>61</v>
      </c>
      <c r="AG6" s="94"/>
      <c r="AH6" s="93" t="s">
        <v>62</v>
      </c>
      <c r="AI6" s="94"/>
      <c r="AJ6" s="93" t="s">
        <v>38</v>
      </c>
      <c r="AK6" s="94"/>
      <c r="AL6" s="93" t="s">
        <v>63</v>
      </c>
      <c r="AM6" s="94"/>
      <c r="AN6" s="93" t="s">
        <v>64</v>
      </c>
      <c r="AO6" s="94"/>
      <c r="AP6" s="93" t="s">
        <v>65</v>
      </c>
      <c r="AQ6" s="94"/>
      <c r="AR6" s="93" t="s">
        <v>66</v>
      </c>
      <c r="AS6" s="94"/>
      <c r="AT6" s="93" t="s">
        <v>67</v>
      </c>
      <c r="AU6" s="94"/>
      <c r="AV6" s="93" t="s">
        <v>68</v>
      </c>
      <c r="AW6" s="94"/>
      <c r="AX6" s="93" t="s">
        <v>69</v>
      </c>
      <c r="AY6" s="94"/>
      <c r="AZ6" s="93" t="s">
        <v>70</v>
      </c>
      <c r="BA6" s="94"/>
      <c r="BB6" s="93" t="s">
        <v>71</v>
      </c>
      <c r="BC6" s="94"/>
      <c r="BD6" s="93" t="s">
        <v>72</v>
      </c>
      <c r="BE6" s="94"/>
      <c r="BF6" s="93" t="s">
        <v>73</v>
      </c>
      <c r="BG6" s="94"/>
      <c r="BH6" s="93" t="s">
        <v>74</v>
      </c>
      <c r="BI6" s="94"/>
      <c r="BJ6" s="93" t="s">
        <v>75</v>
      </c>
      <c r="BK6" s="94"/>
      <c r="BL6" s="93" t="s">
        <v>76</v>
      </c>
      <c r="BM6" s="94"/>
      <c r="BN6" s="93" t="s">
        <v>77</v>
      </c>
      <c r="BO6" s="94"/>
      <c r="BP6" s="93" t="s">
        <v>78</v>
      </c>
      <c r="BQ6" s="94"/>
      <c r="BR6" s="93" t="s">
        <v>79</v>
      </c>
      <c r="BS6" s="94"/>
      <c r="BT6" s="93" t="s">
        <v>80</v>
      </c>
      <c r="BU6" s="94"/>
      <c r="BV6" s="93" t="s">
        <v>81</v>
      </c>
      <c r="BW6" s="94"/>
      <c r="BX6" s="93" t="s">
        <v>82</v>
      </c>
      <c r="BY6" s="94"/>
      <c r="BZ6" s="93" t="s">
        <v>83</v>
      </c>
      <c r="CA6" s="94"/>
      <c r="CB6" s="93" t="s">
        <v>84</v>
      </c>
      <c r="CC6" s="94"/>
      <c r="CD6" s="93" t="s">
        <v>85</v>
      </c>
      <c r="CE6" s="94"/>
      <c r="CF6" s="93" t="s">
        <v>86</v>
      </c>
      <c r="CG6" s="94"/>
      <c r="CH6" s="93" t="s">
        <v>87</v>
      </c>
      <c r="CI6" s="94"/>
      <c r="CJ6" s="93" t="s">
        <v>88</v>
      </c>
      <c r="CK6" s="94"/>
      <c r="CL6" s="93" t="s">
        <v>89</v>
      </c>
      <c r="CM6" s="94"/>
      <c r="CN6" s="93" t="s">
        <v>90</v>
      </c>
      <c r="CO6" s="94"/>
      <c r="CP6" s="93" t="s">
        <v>91</v>
      </c>
      <c r="CQ6" s="95"/>
      <c r="CR6" s="87" t="s">
        <v>92</v>
      </c>
    </row>
    <row r="7" spans="1:96" ht="21" customHeight="1" thickBot="1">
      <c r="A7" s="20"/>
      <c r="B7" s="31" t="s">
        <v>0</v>
      </c>
      <c r="C7" s="32"/>
      <c r="D7" s="33" t="s">
        <v>48</v>
      </c>
      <c r="E7" s="86" t="s">
        <v>47</v>
      </c>
      <c r="F7" s="33" t="s">
        <v>48</v>
      </c>
      <c r="G7" s="86" t="s">
        <v>47</v>
      </c>
      <c r="H7" s="33" t="s">
        <v>48</v>
      </c>
      <c r="I7" s="86" t="s">
        <v>47</v>
      </c>
      <c r="J7" s="33" t="s">
        <v>48</v>
      </c>
      <c r="K7" s="86" t="s">
        <v>47</v>
      </c>
      <c r="L7" s="33" t="s">
        <v>48</v>
      </c>
      <c r="M7" s="86" t="s">
        <v>47</v>
      </c>
      <c r="N7" s="33" t="s">
        <v>48</v>
      </c>
      <c r="O7" s="86" t="s">
        <v>47</v>
      </c>
      <c r="P7" s="33" t="s">
        <v>48</v>
      </c>
      <c r="Q7" s="86" t="s">
        <v>47</v>
      </c>
      <c r="R7" s="33" t="s">
        <v>48</v>
      </c>
      <c r="S7" s="86" t="s">
        <v>47</v>
      </c>
      <c r="T7" s="33" t="s">
        <v>48</v>
      </c>
      <c r="U7" s="86" t="s">
        <v>47</v>
      </c>
      <c r="V7" s="33" t="s">
        <v>48</v>
      </c>
      <c r="W7" s="86" t="s">
        <v>47</v>
      </c>
      <c r="X7" s="33" t="s">
        <v>48</v>
      </c>
      <c r="Y7" s="86" t="s">
        <v>47</v>
      </c>
      <c r="Z7" s="33" t="s">
        <v>48</v>
      </c>
      <c r="AA7" s="86" t="s">
        <v>47</v>
      </c>
      <c r="AB7" s="33" t="s">
        <v>48</v>
      </c>
      <c r="AC7" s="86" t="s">
        <v>47</v>
      </c>
      <c r="AD7" s="33" t="s">
        <v>48</v>
      </c>
      <c r="AE7" s="86" t="s">
        <v>47</v>
      </c>
      <c r="AF7" s="33" t="s">
        <v>48</v>
      </c>
      <c r="AG7" s="86" t="s">
        <v>47</v>
      </c>
      <c r="AH7" s="33" t="s">
        <v>48</v>
      </c>
      <c r="AI7" s="86" t="s">
        <v>47</v>
      </c>
      <c r="AJ7" s="33" t="s">
        <v>48</v>
      </c>
      <c r="AK7" s="86" t="s">
        <v>47</v>
      </c>
      <c r="AL7" s="33" t="s">
        <v>48</v>
      </c>
      <c r="AM7" s="86" t="s">
        <v>47</v>
      </c>
      <c r="AN7" s="33" t="s">
        <v>48</v>
      </c>
      <c r="AO7" s="86" t="s">
        <v>47</v>
      </c>
      <c r="AP7" s="33" t="s">
        <v>48</v>
      </c>
      <c r="AQ7" s="86" t="s">
        <v>47</v>
      </c>
      <c r="AR7" s="33" t="s">
        <v>48</v>
      </c>
      <c r="AS7" s="86" t="s">
        <v>47</v>
      </c>
      <c r="AT7" s="33" t="s">
        <v>48</v>
      </c>
      <c r="AU7" s="86" t="s">
        <v>47</v>
      </c>
      <c r="AV7" s="33" t="s">
        <v>48</v>
      </c>
      <c r="AW7" s="86" t="s">
        <v>47</v>
      </c>
      <c r="AX7" s="33" t="s">
        <v>48</v>
      </c>
      <c r="AY7" s="86" t="s">
        <v>47</v>
      </c>
      <c r="AZ7" s="33" t="s">
        <v>48</v>
      </c>
      <c r="BA7" s="86" t="s">
        <v>47</v>
      </c>
      <c r="BB7" s="33" t="s">
        <v>48</v>
      </c>
      <c r="BC7" s="86" t="s">
        <v>47</v>
      </c>
      <c r="BD7" s="33" t="s">
        <v>48</v>
      </c>
      <c r="BE7" s="86" t="s">
        <v>47</v>
      </c>
      <c r="BF7" s="33" t="s">
        <v>48</v>
      </c>
      <c r="BG7" s="86" t="s">
        <v>47</v>
      </c>
      <c r="BH7" s="33" t="s">
        <v>48</v>
      </c>
      <c r="BI7" s="86" t="s">
        <v>47</v>
      </c>
      <c r="BJ7" s="33" t="s">
        <v>48</v>
      </c>
      <c r="BK7" s="86" t="s">
        <v>47</v>
      </c>
      <c r="BL7" s="33" t="s">
        <v>48</v>
      </c>
      <c r="BM7" s="86" t="s">
        <v>47</v>
      </c>
      <c r="BN7" s="33" t="s">
        <v>48</v>
      </c>
      <c r="BO7" s="86" t="s">
        <v>47</v>
      </c>
      <c r="BP7" s="33" t="s">
        <v>48</v>
      </c>
      <c r="BQ7" s="86" t="s">
        <v>47</v>
      </c>
      <c r="BR7" s="33" t="s">
        <v>48</v>
      </c>
      <c r="BS7" s="86" t="s">
        <v>47</v>
      </c>
      <c r="BT7" s="33" t="s">
        <v>48</v>
      </c>
      <c r="BU7" s="86" t="s">
        <v>47</v>
      </c>
      <c r="BV7" s="33" t="s">
        <v>48</v>
      </c>
      <c r="BW7" s="86" t="s">
        <v>47</v>
      </c>
      <c r="BX7" s="33" t="s">
        <v>48</v>
      </c>
      <c r="BY7" s="86" t="s">
        <v>47</v>
      </c>
      <c r="BZ7" s="33" t="s">
        <v>48</v>
      </c>
      <c r="CA7" s="86" t="s">
        <v>47</v>
      </c>
      <c r="CB7" s="33" t="s">
        <v>48</v>
      </c>
      <c r="CC7" s="86" t="s">
        <v>47</v>
      </c>
      <c r="CD7" s="33" t="s">
        <v>48</v>
      </c>
      <c r="CE7" s="86" t="s">
        <v>47</v>
      </c>
      <c r="CF7" s="33" t="s">
        <v>48</v>
      </c>
      <c r="CG7" s="86" t="s">
        <v>47</v>
      </c>
      <c r="CH7" s="33" t="s">
        <v>48</v>
      </c>
      <c r="CI7" s="86" t="s">
        <v>47</v>
      </c>
      <c r="CJ7" s="33" t="s">
        <v>48</v>
      </c>
      <c r="CK7" s="86" t="s">
        <v>47</v>
      </c>
      <c r="CL7" s="33" t="s">
        <v>48</v>
      </c>
      <c r="CM7" s="86" t="s">
        <v>47</v>
      </c>
      <c r="CN7" s="33" t="s">
        <v>48</v>
      </c>
      <c r="CO7" s="86" t="s">
        <v>47</v>
      </c>
      <c r="CP7" s="33" t="s">
        <v>48</v>
      </c>
      <c r="CQ7" s="86" t="s">
        <v>47</v>
      </c>
      <c r="CR7" s="83" t="s">
        <v>48</v>
      </c>
    </row>
    <row r="8" spans="1:11" ht="12" customHeight="1">
      <c r="A8" s="3"/>
      <c r="B8" s="10"/>
      <c r="C8" s="8"/>
      <c r="D8" s="9"/>
      <c r="E8" s="9"/>
      <c r="F8" s="9"/>
      <c r="G8" s="9"/>
      <c r="H8" s="9"/>
      <c r="I8" s="9"/>
      <c r="J8" s="9"/>
      <c r="K8" s="9"/>
    </row>
    <row r="9" spans="1:96" ht="21" customHeight="1">
      <c r="A9" s="60" t="s">
        <v>40</v>
      </c>
      <c r="B9" s="65">
        <f>SUM(B10:B29)</f>
        <v>4494615</v>
      </c>
      <c r="C9" s="4">
        <v>100</v>
      </c>
      <c r="D9" s="34">
        <v>2.6994763080027804</v>
      </c>
      <c r="E9" s="81">
        <v>9</v>
      </c>
      <c r="F9" s="4">
        <v>1.4994168218776307</v>
      </c>
      <c r="G9" s="81">
        <v>15</v>
      </c>
      <c r="H9" s="34">
        <v>0.5937331166943038</v>
      </c>
      <c r="I9" s="81">
        <v>27</v>
      </c>
      <c r="J9" s="4">
        <v>1.8734301844910866</v>
      </c>
      <c r="K9" s="81">
        <v>13</v>
      </c>
      <c r="L9" s="51">
        <v>0.7287523561216538</v>
      </c>
      <c r="M9" s="81">
        <v>24</v>
      </c>
      <c r="N9" s="4">
        <v>0.6098522526284481</v>
      </c>
      <c r="O9" s="81">
        <v>26</v>
      </c>
      <c r="P9" s="4">
        <v>2.368764227221401</v>
      </c>
      <c r="Q9" s="81">
        <v>10</v>
      </c>
      <c r="R9" s="4">
        <v>3.1470177077760146</v>
      </c>
      <c r="S9" s="81">
        <v>8</v>
      </c>
      <c r="T9" s="79">
        <v>2.161884162636173</v>
      </c>
      <c r="U9" s="81">
        <v>11</v>
      </c>
      <c r="V9" s="79">
        <v>6.790346082076161</v>
      </c>
      <c r="W9" s="81">
        <v>4</v>
      </c>
      <c r="X9" s="79">
        <v>7.619766199333755</v>
      </c>
      <c r="Y9" s="81">
        <v>2</v>
      </c>
      <c r="Z9" s="79">
        <v>15.237756714023556</v>
      </c>
      <c r="AA9" s="81">
        <v>1</v>
      </c>
      <c r="AB9" s="79">
        <v>7.091426279013052</v>
      </c>
      <c r="AC9" s="81">
        <v>3</v>
      </c>
      <c r="AD9" s="79">
        <v>1.4931744804568317</v>
      </c>
      <c r="AE9" s="81">
        <v>16</v>
      </c>
      <c r="AF9" s="79">
        <v>0.7655321161731499</v>
      </c>
      <c r="AG9" s="81">
        <v>22</v>
      </c>
      <c r="AH9" s="79">
        <v>1.377558987626049</v>
      </c>
      <c r="AI9" s="81">
        <v>17</v>
      </c>
      <c r="AJ9" s="79">
        <v>3.7518601029557437</v>
      </c>
      <c r="AK9" s="81">
        <v>7</v>
      </c>
      <c r="AL9" s="79">
        <v>0.4718694532825726</v>
      </c>
      <c r="AM9" s="81">
        <v>32</v>
      </c>
      <c r="AN9" s="79">
        <v>0.44026269583331923</v>
      </c>
      <c r="AO9" s="81">
        <v>34</v>
      </c>
      <c r="AP9" s="79">
        <v>0.7775574229574702</v>
      </c>
      <c r="AQ9" s="81">
        <v>21</v>
      </c>
      <c r="AR9" s="79">
        <v>4.404008626425374</v>
      </c>
      <c r="AS9" s="81">
        <v>5</v>
      </c>
      <c r="AT9" s="79">
        <v>1.2682147461557416</v>
      </c>
      <c r="AU9" s="81">
        <v>18</v>
      </c>
      <c r="AV9" s="79">
        <v>0.47540387747474766</v>
      </c>
      <c r="AW9" s="81">
        <v>31</v>
      </c>
      <c r="AX9" s="79">
        <v>0.990350375009224</v>
      </c>
      <c r="AY9" s="81">
        <v>20</v>
      </c>
      <c r="AZ9" s="79">
        <v>0.7643110203868421</v>
      </c>
      <c r="BA9" s="81">
        <v>23</v>
      </c>
      <c r="BB9" s="79">
        <v>4.074625866163249</v>
      </c>
      <c r="BC9" s="81">
        <v>6</v>
      </c>
      <c r="BD9" s="79">
        <v>1.7730276357110115</v>
      </c>
      <c r="BE9" s="81">
        <v>14</v>
      </c>
      <c r="BF9" s="79">
        <v>0.3760635828176792</v>
      </c>
      <c r="BG9" s="81">
        <v>37</v>
      </c>
      <c r="BH9" s="79">
        <v>0.18839345758047188</v>
      </c>
      <c r="BI9" s="81">
        <v>44</v>
      </c>
      <c r="BJ9" s="79">
        <v>0.2297331384546907</v>
      </c>
      <c r="BK9" s="81">
        <v>43</v>
      </c>
      <c r="BL9" s="79">
        <v>0.5204209821617279</v>
      </c>
      <c r="BM9" s="81">
        <v>30</v>
      </c>
      <c r="BN9" s="79">
        <v>0.6888400640204151</v>
      </c>
      <c r="BO9" s="81">
        <v>25</v>
      </c>
      <c r="BP9" s="79">
        <v>1.1595300872844696</v>
      </c>
      <c r="BQ9" s="81">
        <v>19</v>
      </c>
      <c r="BR9" s="79">
        <v>0.5931450565875084</v>
      </c>
      <c r="BS9" s="81">
        <v>28</v>
      </c>
      <c r="BT9" s="79">
        <v>0.18527847336274966</v>
      </c>
      <c r="BU9" s="81">
        <v>45</v>
      </c>
      <c r="BV9" s="79">
        <v>0.3537522687986912</v>
      </c>
      <c r="BW9" s="81">
        <v>38</v>
      </c>
      <c r="BX9" s="79">
        <v>0.46301541592833895</v>
      </c>
      <c r="BY9" s="81">
        <v>33</v>
      </c>
      <c r="BZ9" s="79">
        <v>0.16417323736511866</v>
      </c>
      <c r="CA9" s="81">
        <v>46</v>
      </c>
      <c r="CB9" s="79">
        <v>1.9892097981442949</v>
      </c>
      <c r="CC9" s="81">
        <v>12</v>
      </c>
      <c r="CD9" s="79">
        <v>0.41307296648197556</v>
      </c>
      <c r="CE9" s="81">
        <v>35</v>
      </c>
      <c r="CF9" s="79">
        <v>0.3209492556689295</v>
      </c>
      <c r="CG9" s="81">
        <v>40</v>
      </c>
      <c r="CH9" s="79">
        <v>0.5333424048116043</v>
      </c>
      <c r="CI9" s="81">
        <v>29</v>
      </c>
      <c r="CJ9" s="79">
        <v>0.24758606056626953</v>
      </c>
      <c r="CK9" s="81">
        <v>42</v>
      </c>
      <c r="CL9" s="79">
        <v>0.33099783024276247</v>
      </c>
      <c r="CM9" s="81">
        <v>39</v>
      </c>
      <c r="CN9" s="79">
        <v>0.38076819867249617</v>
      </c>
      <c r="CO9" s="81">
        <v>36</v>
      </c>
      <c r="CP9" s="79">
        <v>0.2707876449222486</v>
      </c>
      <c r="CQ9" s="81">
        <v>41</v>
      </c>
      <c r="CR9" s="80">
        <v>15.341560257620198</v>
      </c>
    </row>
    <row r="10" spans="1:96" ht="21" customHeight="1">
      <c r="A10" s="61" t="s">
        <v>94</v>
      </c>
      <c r="B10" s="65">
        <v>652779</v>
      </c>
      <c r="C10" s="4">
        <v>100</v>
      </c>
      <c r="D10" s="34">
        <v>2.03459037337007</v>
      </c>
      <c r="E10" s="81">
        <v>10</v>
      </c>
      <c r="F10" s="4">
        <v>0.6374684675759565</v>
      </c>
      <c r="G10" s="81">
        <v>18</v>
      </c>
      <c r="H10" s="34">
        <v>0.5262761467985466</v>
      </c>
      <c r="I10" s="81">
        <v>21</v>
      </c>
      <c r="J10" s="4">
        <v>2.1790803107922825</v>
      </c>
      <c r="K10" s="81">
        <v>9</v>
      </c>
      <c r="L10" s="34">
        <v>0.4916425320557501</v>
      </c>
      <c r="M10" s="81">
        <v>22</v>
      </c>
      <c r="N10" s="4">
        <v>0.624551349401597</v>
      </c>
      <c r="O10" s="81">
        <v>19</v>
      </c>
      <c r="P10" s="4">
        <v>1.52935980107527</v>
      </c>
      <c r="Q10" s="81">
        <v>13</v>
      </c>
      <c r="R10" s="4">
        <v>2.572781779980173</v>
      </c>
      <c r="S10" s="81">
        <v>5</v>
      </c>
      <c r="T10" s="79">
        <v>2.4149244201856392</v>
      </c>
      <c r="U10" s="81">
        <v>8</v>
      </c>
      <c r="V10" s="79">
        <v>14.982330208423175</v>
      </c>
      <c r="W10" s="81">
        <v>3</v>
      </c>
      <c r="X10" s="79">
        <v>18.73856612954879</v>
      </c>
      <c r="Y10" s="81">
        <v>2</v>
      </c>
      <c r="Z10" s="79">
        <v>28.949263764280133</v>
      </c>
      <c r="AA10" s="81">
        <v>1</v>
      </c>
      <c r="AB10" s="79">
        <v>5.612227976103008</v>
      </c>
      <c r="AC10" s="81">
        <v>4</v>
      </c>
      <c r="AD10" s="79">
        <v>1.643863639046053</v>
      </c>
      <c r="AE10" s="81">
        <v>12</v>
      </c>
      <c r="AF10" s="79">
        <v>1.3562222838707718</v>
      </c>
      <c r="AG10" s="81">
        <v>14</v>
      </c>
      <c r="AH10" s="79">
        <v>1.014483166233755</v>
      </c>
      <c r="AI10" s="81">
        <v>17</v>
      </c>
      <c r="AJ10" s="79">
        <v>2.4923189170629723</v>
      </c>
      <c r="AK10" s="81">
        <v>7</v>
      </c>
      <c r="AL10" s="79">
        <v>0.3126967946233931</v>
      </c>
      <c r="AM10" s="81">
        <v>24</v>
      </c>
      <c r="AN10" s="79">
        <v>0.24338993418925062</v>
      </c>
      <c r="AO10" s="81">
        <v>29</v>
      </c>
      <c r="AP10" s="79">
        <v>0.29573377555673575</v>
      </c>
      <c r="AQ10" s="81">
        <v>25</v>
      </c>
      <c r="AR10" s="79">
        <v>1.986241321444299</v>
      </c>
      <c r="AS10" s="81">
        <v>11</v>
      </c>
      <c r="AT10" s="79">
        <v>0.2793780798120176</v>
      </c>
      <c r="AU10" s="81">
        <v>27</v>
      </c>
      <c r="AV10" s="79">
        <v>0.08391489382029008</v>
      </c>
      <c r="AW10" s="81">
        <v>43</v>
      </c>
      <c r="AX10" s="79">
        <v>0.2258850520021555</v>
      </c>
      <c r="AY10" s="81">
        <v>31</v>
      </c>
      <c r="AZ10" s="79">
        <v>0.5681295133318147</v>
      </c>
      <c r="BA10" s="81">
        <v>20</v>
      </c>
      <c r="BB10" s="79">
        <v>2.5419411329346064</v>
      </c>
      <c r="BC10" s="81">
        <v>6</v>
      </c>
      <c r="BD10" s="79">
        <v>1.2292376902087936</v>
      </c>
      <c r="BE10" s="81">
        <v>15</v>
      </c>
      <c r="BF10" s="79">
        <v>0.12843037462557655</v>
      </c>
      <c r="BG10" s="81">
        <v>39</v>
      </c>
      <c r="BH10" s="79">
        <v>0.1172766095390326</v>
      </c>
      <c r="BI10" s="81">
        <v>41</v>
      </c>
      <c r="BJ10" s="79">
        <v>0.06269764030489193</v>
      </c>
      <c r="BK10" s="81">
        <v>45</v>
      </c>
      <c r="BL10" s="79">
        <v>0.07905301464886456</v>
      </c>
      <c r="BM10" s="81">
        <v>44</v>
      </c>
      <c r="BN10" s="79">
        <v>0.28211330785143124</v>
      </c>
      <c r="BO10" s="81">
        <v>26</v>
      </c>
      <c r="BP10" s="79">
        <v>0.4586604025665536</v>
      </c>
      <c r="BQ10" s="81">
        <v>23</v>
      </c>
      <c r="BR10" s="79">
        <v>0.20307952271027738</v>
      </c>
      <c r="BS10" s="81">
        <v>33</v>
      </c>
      <c r="BT10" s="79">
        <v>0.05897853641225959</v>
      </c>
      <c r="BU10" s="81">
        <v>46</v>
      </c>
      <c r="BV10" s="79">
        <v>0.2375480745784082</v>
      </c>
      <c r="BW10" s="81">
        <v>30</v>
      </c>
      <c r="BX10" s="79">
        <v>0.14193185481141912</v>
      </c>
      <c r="BY10" s="81">
        <v>35</v>
      </c>
      <c r="BZ10" s="79">
        <v>0.09374108003771052</v>
      </c>
      <c r="CA10" s="81">
        <v>42</v>
      </c>
      <c r="CB10" s="79">
        <v>1.1796861563050152</v>
      </c>
      <c r="CC10" s="81">
        <v>16</v>
      </c>
      <c r="CD10" s="79">
        <v>0.12920596762952427</v>
      </c>
      <c r="CE10" s="81">
        <v>38</v>
      </c>
      <c r="CF10" s="79">
        <v>0.15579777311026066</v>
      </c>
      <c r="CG10" s="81">
        <v>34</v>
      </c>
      <c r="CH10" s="79">
        <v>0.27231705418485025</v>
      </c>
      <c r="CI10" s="81">
        <v>28</v>
      </c>
      <c r="CJ10" s="79">
        <v>0.12132556603632066</v>
      </c>
      <c r="CK10" s="81">
        <v>40</v>
      </c>
      <c r="CL10" s="79">
        <v>0.1311576511370137</v>
      </c>
      <c r="CM10" s="81">
        <v>37</v>
      </c>
      <c r="CN10" s="79">
        <v>0.21965604451219747</v>
      </c>
      <c r="CO10" s="81">
        <v>32</v>
      </c>
      <c r="CP10" s="79">
        <v>0.1414303832471102</v>
      </c>
      <c r="CQ10" s="81">
        <v>36</v>
      </c>
      <c r="CR10" s="80">
        <v>0.21941353202395014</v>
      </c>
    </row>
    <row r="11" spans="1:96" ht="21" customHeight="1">
      <c r="A11" s="61" t="s">
        <v>95</v>
      </c>
      <c r="B11" s="65">
        <v>44042</v>
      </c>
      <c r="C11" s="4">
        <v>100</v>
      </c>
      <c r="D11" s="34">
        <v>3.4149920986426996</v>
      </c>
      <c r="E11" s="81">
        <v>6</v>
      </c>
      <c r="F11" s="4">
        <v>0.6886117755407145</v>
      </c>
      <c r="G11" s="81">
        <v>36</v>
      </c>
      <c r="H11" s="34">
        <v>0.8420716566056599</v>
      </c>
      <c r="I11" s="81">
        <v>29</v>
      </c>
      <c r="J11" s="4">
        <v>1.2578026653145262</v>
      </c>
      <c r="K11" s="81">
        <v>18</v>
      </c>
      <c r="L11" s="34">
        <v>0.5184498197842788</v>
      </c>
      <c r="M11" s="81">
        <v>44</v>
      </c>
      <c r="N11" s="4">
        <v>1.0804392787390298</v>
      </c>
      <c r="O11" s="81">
        <v>23</v>
      </c>
      <c r="P11" s="4">
        <v>1.4485579495803653</v>
      </c>
      <c r="Q11" s="81">
        <v>16</v>
      </c>
      <c r="R11" s="4">
        <v>0.8767709212634496</v>
      </c>
      <c r="S11" s="81">
        <v>27</v>
      </c>
      <c r="T11" s="79">
        <v>1.0000365371024738</v>
      </c>
      <c r="U11" s="81">
        <v>24</v>
      </c>
      <c r="V11" s="79">
        <v>4.069581896722108</v>
      </c>
      <c r="W11" s="81">
        <v>5</v>
      </c>
      <c r="X11" s="79">
        <v>3.0389672042388947</v>
      </c>
      <c r="Y11" s="81">
        <v>8</v>
      </c>
      <c r="Z11" s="79">
        <v>21.57679258438154</v>
      </c>
      <c r="AA11" s="81">
        <v>1</v>
      </c>
      <c r="AB11" s="79">
        <v>5.075623066826937</v>
      </c>
      <c r="AC11" s="81">
        <v>4</v>
      </c>
      <c r="AD11" s="79">
        <v>1.7287854652524755</v>
      </c>
      <c r="AE11" s="81">
        <v>13</v>
      </c>
      <c r="AF11" s="79">
        <v>0.6643649184286571</v>
      </c>
      <c r="AG11" s="81">
        <v>38</v>
      </c>
      <c r="AH11" s="79">
        <v>1.7073103062747668</v>
      </c>
      <c r="AI11" s="81">
        <v>14</v>
      </c>
      <c r="AJ11" s="79">
        <v>8.295636480991089</v>
      </c>
      <c r="AK11" s="81">
        <v>3</v>
      </c>
      <c r="AL11" s="79">
        <v>0.7811884645269546</v>
      </c>
      <c r="AM11" s="81">
        <v>32</v>
      </c>
      <c r="AN11" s="79">
        <v>1.2331955318571295</v>
      </c>
      <c r="AO11" s="81">
        <v>21</v>
      </c>
      <c r="AP11" s="79">
        <v>0.6627727119133355</v>
      </c>
      <c r="AQ11" s="81">
        <v>39</v>
      </c>
      <c r="AR11" s="79">
        <v>3.019401998288638</v>
      </c>
      <c r="AS11" s="81">
        <v>9</v>
      </c>
      <c r="AT11" s="79">
        <v>0.673229667387951</v>
      </c>
      <c r="AU11" s="81">
        <v>37</v>
      </c>
      <c r="AV11" s="79">
        <v>0.6238765898729148</v>
      </c>
      <c r="AW11" s="81">
        <v>41</v>
      </c>
      <c r="AX11" s="79">
        <v>1.094214739623752</v>
      </c>
      <c r="AY11" s="81">
        <v>22</v>
      </c>
      <c r="AZ11" s="79">
        <v>1.985631658481734</v>
      </c>
      <c r="BA11" s="81">
        <v>11</v>
      </c>
      <c r="BB11" s="79">
        <v>8.953236138367354</v>
      </c>
      <c r="BC11" s="81">
        <v>2</v>
      </c>
      <c r="BD11" s="79">
        <v>2.9752407619125587</v>
      </c>
      <c r="BE11" s="81">
        <v>10</v>
      </c>
      <c r="BF11" s="79">
        <v>0.6458245926798626</v>
      </c>
      <c r="BG11" s="81">
        <v>40</v>
      </c>
      <c r="BH11" s="79">
        <v>0.5213714928555255</v>
      </c>
      <c r="BI11" s="81">
        <v>43</v>
      </c>
      <c r="BJ11" s="79">
        <v>0.46574285701497165</v>
      </c>
      <c r="BK11" s="81">
        <v>45</v>
      </c>
      <c r="BL11" s="79">
        <v>0.7732582933828904</v>
      </c>
      <c r="BM11" s="81">
        <v>33</v>
      </c>
      <c r="BN11" s="79">
        <v>1.5101284738068173</v>
      </c>
      <c r="BO11" s="81">
        <v>15</v>
      </c>
      <c r="BP11" s="79">
        <v>1.779685914832643</v>
      </c>
      <c r="BQ11" s="81">
        <v>12</v>
      </c>
      <c r="BR11" s="79">
        <v>0.9455013182748366</v>
      </c>
      <c r="BS11" s="81">
        <v>26</v>
      </c>
      <c r="BT11" s="79">
        <v>0.5514894763945937</v>
      </c>
      <c r="BU11" s="81">
        <v>42</v>
      </c>
      <c r="BV11" s="79">
        <v>0.8184165297713359</v>
      </c>
      <c r="BW11" s="81">
        <v>30</v>
      </c>
      <c r="BX11" s="79">
        <v>1.2736011416923771</v>
      </c>
      <c r="BY11" s="81">
        <v>17</v>
      </c>
      <c r="BZ11" s="79">
        <v>0.7209220696929689</v>
      </c>
      <c r="CA11" s="81">
        <v>35</v>
      </c>
      <c r="CB11" s="79">
        <v>3.0726899856518624</v>
      </c>
      <c r="CC11" s="81">
        <v>7</v>
      </c>
      <c r="CD11" s="79">
        <v>0.38990984616551955</v>
      </c>
      <c r="CE11" s="81">
        <v>46</v>
      </c>
      <c r="CF11" s="79">
        <v>0.809521509724736</v>
      </c>
      <c r="CG11" s="81">
        <v>31</v>
      </c>
      <c r="CH11" s="79">
        <v>1.2539680097109305</v>
      </c>
      <c r="CI11" s="81">
        <v>20</v>
      </c>
      <c r="CJ11" s="79">
        <v>0.9846780155124863</v>
      </c>
      <c r="CK11" s="81">
        <v>25</v>
      </c>
      <c r="CL11" s="79">
        <v>0.7377655411509516</v>
      </c>
      <c r="CM11" s="81">
        <v>34</v>
      </c>
      <c r="CN11" s="79">
        <v>1.2577017594196156</v>
      </c>
      <c r="CO11" s="81">
        <v>19</v>
      </c>
      <c r="CP11" s="79">
        <v>0.8677642850970049</v>
      </c>
      <c r="CQ11" s="81">
        <v>28</v>
      </c>
      <c r="CR11" s="80">
        <v>1.3332759992461105</v>
      </c>
    </row>
    <row r="12" spans="1:96" ht="21" customHeight="1">
      <c r="A12" s="61" t="s">
        <v>96</v>
      </c>
      <c r="B12" s="65">
        <v>9633</v>
      </c>
      <c r="C12" s="4">
        <v>100</v>
      </c>
      <c r="D12" s="34">
        <v>0.4302677062751306</v>
      </c>
      <c r="E12" s="81">
        <v>18</v>
      </c>
      <c r="F12" s="4">
        <v>0.5376826416641403</v>
      </c>
      <c r="G12" s="81">
        <v>14</v>
      </c>
      <c r="H12" s="34">
        <v>0.1904052393626441</v>
      </c>
      <c r="I12" s="81">
        <v>25</v>
      </c>
      <c r="J12" s="4">
        <v>1.1981327112876508</v>
      </c>
      <c r="K12" s="81">
        <v>11</v>
      </c>
      <c r="L12" s="34">
        <v>0.4482266636858555</v>
      </c>
      <c r="M12" s="81">
        <v>16</v>
      </c>
      <c r="N12" s="4">
        <v>0.31148391681043636</v>
      </c>
      <c r="O12" s="81">
        <v>19</v>
      </c>
      <c r="P12" s="4">
        <v>3.0269967743170874</v>
      </c>
      <c r="Q12" s="81">
        <v>7</v>
      </c>
      <c r="R12" s="4">
        <v>8.273501402432652</v>
      </c>
      <c r="S12" s="81">
        <v>5</v>
      </c>
      <c r="T12" s="79">
        <v>2.641453807437406</v>
      </c>
      <c r="U12" s="81">
        <v>8</v>
      </c>
      <c r="V12" s="79">
        <v>15.248618363189676</v>
      </c>
      <c r="W12" s="81">
        <v>3</v>
      </c>
      <c r="X12" s="79">
        <v>20.92098278465802</v>
      </c>
      <c r="Y12" s="81">
        <v>1</v>
      </c>
      <c r="Z12" s="79">
        <v>16.44864496467511</v>
      </c>
      <c r="AA12" s="81">
        <v>2</v>
      </c>
      <c r="AB12" s="79">
        <v>9.753148003815355</v>
      </c>
      <c r="AC12" s="81">
        <v>4</v>
      </c>
      <c r="AD12" s="79">
        <v>1.493120008613446</v>
      </c>
      <c r="AE12" s="81">
        <v>10</v>
      </c>
      <c r="AF12" s="79">
        <v>0.7016213108319511</v>
      </c>
      <c r="AG12" s="81">
        <v>12</v>
      </c>
      <c r="AH12" s="79">
        <v>2.338661536311411</v>
      </c>
      <c r="AI12" s="81">
        <v>9</v>
      </c>
      <c r="AJ12" s="79">
        <v>6.32056957562635</v>
      </c>
      <c r="AK12" s="81">
        <v>6</v>
      </c>
      <c r="AL12" s="79">
        <v>0.08498779703232479</v>
      </c>
      <c r="AM12" s="81">
        <v>31</v>
      </c>
      <c r="AN12" s="79">
        <v>0.11656069362341084</v>
      </c>
      <c r="AO12" s="81">
        <v>28</v>
      </c>
      <c r="AP12" s="79">
        <v>0.20154849065573563</v>
      </c>
      <c r="AQ12" s="81">
        <v>23</v>
      </c>
      <c r="AR12" s="79">
        <v>0.6743718688734633</v>
      </c>
      <c r="AS12" s="81">
        <v>13</v>
      </c>
      <c r="AT12" s="79">
        <v>0.24089210015504908</v>
      </c>
      <c r="AU12" s="81">
        <v>21</v>
      </c>
      <c r="AV12" s="79">
        <v>0</v>
      </c>
      <c r="AW12" s="81">
        <v>39</v>
      </c>
      <c r="AX12" s="79">
        <v>0.1909775208436425</v>
      </c>
      <c r="AY12" s="81">
        <v>24</v>
      </c>
      <c r="AZ12" s="79">
        <v>0.17627617209834742</v>
      </c>
      <c r="BA12" s="81">
        <v>26</v>
      </c>
      <c r="BB12" s="79">
        <v>0.43789017334200286</v>
      </c>
      <c r="BC12" s="81">
        <v>17</v>
      </c>
      <c r="BD12" s="79">
        <v>0.4557418111041468</v>
      </c>
      <c r="BE12" s="81">
        <v>15</v>
      </c>
      <c r="BF12" s="79">
        <v>0.22514065507080436</v>
      </c>
      <c r="BG12" s="81">
        <v>22</v>
      </c>
      <c r="BH12" s="79">
        <v>0.27141490040718547</v>
      </c>
      <c r="BI12" s="81">
        <v>20</v>
      </c>
      <c r="BJ12" s="79">
        <v>0</v>
      </c>
      <c r="BK12" s="81">
        <v>39</v>
      </c>
      <c r="BL12" s="79">
        <v>0</v>
      </c>
      <c r="BM12" s="81">
        <v>39</v>
      </c>
      <c r="BN12" s="79">
        <v>0.10311946048485535</v>
      </c>
      <c r="BO12" s="81">
        <v>30</v>
      </c>
      <c r="BP12" s="79">
        <v>0.14113294795483258</v>
      </c>
      <c r="BQ12" s="81">
        <v>27</v>
      </c>
      <c r="BR12" s="79">
        <v>0.027092485544900895</v>
      </c>
      <c r="BS12" s="81">
        <v>33</v>
      </c>
      <c r="BT12" s="79">
        <v>0</v>
      </c>
      <c r="BU12" s="81">
        <v>39</v>
      </c>
      <c r="BV12" s="79">
        <v>0</v>
      </c>
      <c r="BW12" s="81">
        <v>39</v>
      </c>
      <c r="BX12" s="79">
        <v>0</v>
      </c>
      <c r="BY12" s="81">
        <v>39</v>
      </c>
      <c r="BZ12" s="79">
        <v>0</v>
      </c>
      <c r="CA12" s="81">
        <v>39</v>
      </c>
      <c r="CB12" s="79">
        <v>0.10928002567335995</v>
      </c>
      <c r="CC12" s="81">
        <v>29</v>
      </c>
      <c r="CD12" s="79">
        <v>0.036403339750254435</v>
      </c>
      <c r="CE12" s="81">
        <v>32</v>
      </c>
      <c r="CF12" s="79">
        <v>0.02429222864103517</v>
      </c>
      <c r="CG12" s="81">
        <v>34</v>
      </c>
      <c r="CH12" s="79">
        <v>0.02429222864103517</v>
      </c>
      <c r="CI12" s="81">
        <v>34</v>
      </c>
      <c r="CJ12" s="79">
        <v>0.02429222864103517</v>
      </c>
      <c r="CK12" s="81">
        <v>34</v>
      </c>
      <c r="CL12" s="79">
        <v>0.012111111109219265</v>
      </c>
      <c r="CM12" s="81">
        <v>37</v>
      </c>
      <c r="CN12" s="79">
        <v>0.012111111109219265</v>
      </c>
      <c r="CO12" s="81">
        <v>37</v>
      </c>
      <c r="CP12" s="79">
        <v>0</v>
      </c>
      <c r="CQ12" s="81">
        <v>39</v>
      </c>
      <c r="CR12" s="80">
        <v>6.126553238249829</v>
      </c>
    </row>
    <row r="13" spans="1:96" ht="21" customHeight="1">
      <c r="A13" s="61" t="s">
        <v>97</v>
      </c>
      <c r="B13" s="65">
        <v>42716</v>
      </c>
      <c r="C13" s="4">
        <v>100</v>
      </c>
      <c r="D13" s="34">
        <v>4.1515344372605565</v>
      </c>
      <c r="E13" s="81">
        <v>6</v>
      </c>
      <c r="F13" s="4">
        <v>0.7493537489161813</v>
      </c>
      <c r="G13" s="81">
        <v>26</v>
      </c>
      <c r="H13" s="51">
        <v>0.5404880846909974</v>
      </c>
      <c r="I13" s="81">
        <v>33</v>
      </c>
      <c r="J13" s="4">
        <v>1.3995236621937217</v>
      </c>
      <c r="K13" s="81">
        <v>20</v>
      </c>
      <c r="L13" s="34">
        <v>0.2874281460549081</v>
      </c>
      <c r="M13" s="81">
        <v>43</v>
      </c>
      <c r="N13" s="4">
        <v>0.8304504614583335</v>
      </c>
      <c r="O13" s="81">
        <v>23</v>
      </c>
      <c r="P13" s="4">
        <v>1.9342510668546375</v>
      </c>
      <c r="Q13" s="81">
        <v>13</v>
      </c>
      <c r="R13" s="4">
        <v>1.6156783627437072</v>
      </c>
      <c r="S13" s="81">
        <v>16</v>
      </c>
      <c r="T13" s="79">
        <v>1.537640394865256</v>
      </c>
      <c r="U13" s="81">
        <v>18</v>
      </c>
      <c r="V13" s="79">
        <v>5.122632586904823</v>
      </c>
      <c r="W13" s="81">
        <v>4</v>
      </c>
      <c r="X13" s="79">
        <v>4.612445086920734</v>
      </c>
      <c r="Y13" s="81">
        <v>5</v>
      </c>
      <c r="Z13" s="79">
        <v>30.459484415866093</v>
      </c>
      <c r="AA13" s="81">
        <v>1</v>
      </c>
      <c r="AB13" s="79">
        <v>7.361635141579842</v>
      </c>
      <c r="AC13" s="81">
        <v>2</v>
      </c>
      <c r="AD13" s="79">
        <v>1.199565230276695</v>
      </c>
      <c r="AE13" s="81">
        <v>21</v>
      </c>
      <c r="AF13" s="79">
        <v>0.5887039604822382</v>
      </c>
      <c r="AG13" s="81">
        <v>30</v>
      </c>
      <c r="AH13" s="79">
        <v>1.850627509768595</v>
      </c>
      <c r="AI13" s="81">
        <v>14</v>
      </c>
      <c r="AJ13" s="79">
        <v>2.0592462769711624</v>
      </c>
      <c r="AK13" s="81">
        <v>9</v>
      </c>
      <c r="AL13" s="79">
        <v>1.9930441349857417</v>
      </c>
      <c r="AM13" s="81">
        <v>10</v>
      </c>
      <c r="AN13" s="79">
        <v>0.6817049432988403</v>
      </c>
      <c r="AO13" s="81">
        <v>27</v>
      </c>
      <c r="AP13" s="79">
        <v>0.5178354034325647</v>
      </c>
      <c r="AQ13" s="81">
        <v>34</v>
      </c>
      <c r="AR13" s="79">
        <v>2.745484820084336</v>
      </c>
      <c r="AS13" s="81">
        <v>8</v>
      </c>
      <c r="AT13" s="79">
        <v>1.6341009255823928</v>
      </c>
      <c r="AU13" s="81">
        <v>15</v>
      </c>
      <c r="AV13" s="79">
        <v>0.34018244432520056</v>
      </c>
      <c r="AW13" s="81">
        <v>41</v>
      </c>
      <c r="AX13" s="79">
        <v>1.9776335065286914</v>
      </c>
      <c r="AY13" s="81">
        <v>11</v>
      </c>
      <c r="AZ13" s="79">
        <v>1.5497732009198995</v>
      </c>
      <c r="BA13" s="81">
        <v>17</v>
      </c>
      <c r="BB13" s="79">
        <v>6.715875307031246</v>
      </c>
      <c r="BC13" s="81">
        <v>3</v>
      </c>
      <c r="BD13" s="79">
        <v>1.938580485345607</v>
      </c>
      <c r="BE13" s="81">
        <v>12</v>
      </c>
      <c r="BF13" s="79">
        <v>0.4909385922746072</v>
      </c>
      <c r="BG13" s="81">
        <v>35</v>
      </c>
      <c r="BH13" s="79">
        <v>0.26676659322856894</v>
      </c>
      <c r="BI13" s="81">
        <v>45</v>
      </c>
      <c r="BJ13" s="79">
        <v>0.5527725424811574</v>
      </c>
      <c r="BK13" s="81">
        <v>32</v>
      </c>
      <c r="BL13" s="79">
        <v>0.2750940756867266</v>
      </c>
      <c r="BM13" s="81">
        <v>44</v>
      </c>
      <c r="BN13" s="79">
        <v>0.9483758183382351</v>
      </c>
      <c r="BO13" s="81">
        <v>22</v>
      </c>
      <c r="BP13" s="79">
        <v>1.4256267095609276</v>
      </c>
      <c r="BQ13" s="81">
        <v>19</v>
      </c>
      <c r="BR13" s="79">
        <v>0.4806967460329649</v>
      </c>
      <c r="BS13" s="81">
        <v>36</v>
      </c>
      <c r="BT13" s="79">
        <v>0.3367365895149284</v>
      </c>
      <c r="BU13" s="81">
        <v>42</v>
      </c>
      <c r="BV13" s="79">
        <v>0.8100630349814779</v>
      </c>
      <c r="BW13" s="81">
        <v>25</v>
      </c>
      <c r="BX13" s="79">
        <v>0.8213577813040366</v>
      </c>
      <c r="BY13" s="81">
        <v>24</v>
      </c>
      <c r="BZ13" s="79">
        <v>0.4510241073889547</v>
      </c>
      <c r="CA13" s="81">
        <v>37</v>
      </c>
      <c r="CB13" s="79">
        <v>3.001148103368694</v>
      </c>
      <c r="CC13" s="81">
        <v>7</v>
      </c>
      <c r="CD13" s="79">
        <v>0.39359319388441893</v>
      </c>
      <c r="CE13" s="81">
        <v>39</v>
      </c>
      <c r="CF13" s="79">
        <v>0.5816794356117738</v>
      </c>
      <c r="CG13" s="81">
        <v>31</v>
      </c>
      <c r="CH13" s="79">
        <v>0.6480121407095127</v>
      </c>
      <c r="CI13" s="81">
        <v>28</v>
      </c>
      <c r="CJ13" s="79">
        <v>0.4096738496656889</v>
      </c>
      <c r="CK13" s="81">
        <v>38</v>
      </c>
      <c r="CL13" s="79">
        <v>0.37923546550828496</v>
      </c>
      <c r="CM13" s="81">
        <v>40</v>
      </c>
      <c r="CN13" s="79">
        <v>0.5968986276904757</v>
      </c>
      <c r="CO13" s="81">
        <v>29</v>
      </c>
      <c r="CP13" s="79">
        <v>0.031778438805843155</v>
      </c>
      <c r="CQ13" s="81">
        <v>46</v>
      </c>
      <c r="CR13" s="80">
        <v>0.7036244086197382</v>
      </c>
    </row>
    <row r="14" spans="1:96" ht="21" customHeight="1">
      <c r="A14" s="61" t="s">
        <v>98</v>
      </c>
      <c r="B14" s="65">
        <v>76428</v>
      </c>
      <c r="C14" s="4">
        <v>100</v>
      </c>
      <c r="D14" s="34">
        <v>3.5116797417013275</v>
      </c>
      <c r="E14" s="81">
        <v>9</v>
      </c>
      <c r="F14" s="4">
        <v>0.353933865313651</v>
      </c>
      <c r="G14" s="81">
        <v>23</v>
      </c>
      <c r="H14" s="34">
        <v>0.33867449477080186</v>
      </c>
      <c r="I14" s="81">
        <v>25</v>
      </c>
      <c r="J14" s="4">
        <v>1.4211735675116532</v>
      </c>
      <c r="K14" s="81">
        <v>17</v>
      </c>
      <c r="L14" s="34">
        <v>0.24701887960848376</v>
      </c>
      <c r="M14" s="81">
        <v>31</v>
      </c>
      <c r="N14" s="4">
        <v>0.29359831156768906</v>
      </c>
      <c r="O14" s="81">
        <v>26</v>
      </c>
      <c r="P14" s="4">
        <v>2.5718017932842807</v>
      </c>
      <c r="Q14" s="81">
        <v>13</v>
      </c>
      <c r="R14" s="4">
        <v>5.131080971959383</v>
      </c>
      <c r="S14" s="81">
        <v>6</v>
      </c>
      <c r="T14" s="79">
        <v>2.9201611297184535</v>
      </c>
      <c r="U14" s="81">
        <v>11</v>
      </c>
      <c r="V14" s="79">
        <v>9.77616970827076</v>
      </c>
      <c r="W14" s="81">
        <v>3</v>
      </c>
      <c r="X14" s="79">
        <v>10.722621219388376</v>
      </c>
      <c r="Y14" s="81">
        <v>2</v>
      </c>
      <c r="Z14" s="79">
        <v>17.31608451472236</v>
      </c>
      <c r="AA14" s="81">
        <v>1</v>
      </c>
      <c r="AB14" s="79">
        <v>8.010695918390281</v>
      </c>
      <c r="AC14" s="81">
        <v>4</v>
      </c>
      <c r="AD14" s="79">
        <v>0.7146457506194597</v>
      </c>
      <c r="AE14" s="81">
        <v>18</v>
      </c>
      <c r="AF14" s="79">
        <v>0.3846282134636069</v>
      </c>
      <c r="AG14" s="81">
        <v>22</v>
      </c>
      <c r="AH14" s="79">
        <v>5.374971648987655</v>
      </c>
      <c r="AI14" s="81">
        <v>5</v>
      </c>
      <c r="AJ14" s="79">
        <v>4.76851165225705</v>
      </c>
      <c r="AK14" s="81">
        <v>7</v>
      </c>
      <c r="AL14" s="79">
        <v>0.4295291324188965</v>
      </c>
      <c r="AM14" s="81">
        <v>21</v>
      </c>
      <c r="AN14" s="79">
        <v>0.2761038812412999</v>
      </c>
      <c r="AO14" s="81">
        <v>30</v>
      </c>
      <c r="AP14" s="79">
        <v>2.187223873085126</v>
      </c>
      <c r="AQ14" s="81">
        <v>16</v>
      </c>
      <c r="AR14" s="79">
        <v>3.6153125923965095</v>
      </c>
      <c r="AS14" s="81">
        <v>8</v>
      </c>
      <c r="AT14" s="79">
        <v>0.34775857287681755</v>
      </c>
      <c r="AU14" s="81">
        <v>24</v>
      </c>
      <c r="AV14" s="79">
        <v>0.5784478692236081</v>
      </c>
      <c r="AW14" s="81">
        <v>19</v>
      </c>
      <c r="AX14" s="79">
        <v>2.387810918910901</v>
      </c>
      <c r="AY14" s="81">
        <v>14</v>
      </c>
      <c r="AZ14" s="79">
        <v>2.978326900117043</v>
      </c>
      <c r="BA14" s="81">
        <v>10</v>
      </c>
      <c r="BB14" s="79">
        <v>2.2282390999116735</v>
      </c>
      <c r="BC14" s="81">
        <v>15</v>
      </c>
      <c r="BD14" s="79">
        <v>2.7384964153248883</v>
      </c>
      <c r="BE14" s="81">
        <v>12</v>
      </c>
      <c r="BF14" s="79">
        <v>0.04266577673879032</v>
      </c>
      <c r="BG14" s="81">
        <v>46</v>
      </c>
      <c r="BH14" s="79">
        <v>0.06492381806229859</v>
      </c>
      <c r="BI14" s="81">
        <v>42</v>
      </c>
      <c r="BJ14" s="79">
        <v>0.05970206430372494</v>
      </c>
      <c r="BK14" s="81">
        <v>43</v>
      </c>
      <c r="BL14" s="79">
        <v>0.11371073140051542</v>
      </c>
      <c r="BM14" s="81">
        <v>39</v>
      </c>
      <c r="BN14" s="79">
        <v>0.13535108162387882</v>
      </c>
      <c r="BO14" s="81">
        <v>37</v>
      </c>
      <c r="BP14" s="79">
        <v>0.2050124226143357</v>
      </c>
      <c r="BQ14" s="81">
        <v>34</v>
      </c>
      <c r="BR14" s="79">
        <v>0.21042066458780775</v>
      </c>
      <c r="BS14" s="81">
        <v>32</v>
      </c>
      <c r="BT14" s="79">
        <v>0.2881418973428948</v>
      </c>
      <c r="BU14" s="81">
        <v>27</v>
      </c>
      <c r="BV14" s="79">
        <v>0.09923816775363069</v>
      </c>
      <c r="BW14" s="81">
        <v>40</v>
      </c>
      <c r="BX14" s="79">
        <v>0.16471896700416502</v>
      </c>
      <c r="BY14" s="81">
        <v>35</v>
      </c>
      <c r="BZ14" s="79">
        <v>0.049032024471845875</v>
      </c>
      <c r="CA14" s="81">
        <v>45</v>
      </c>
      <c r="CB14" s="79">
        <v>0.4362912951882767</v>
      </c>
      <c r="CC14" s="81">
        <v>20</v>
      </c>
      <c r="CD14" s="79">
        <v>0.14212598355663558</v>
      </c>
      <c r="CE14" s="81">
        <v>36</v>
      </c>
      <c r="CF14" s="79">
        <v>0.05215347540014514</v>
      </c>
      <c r="CG14" s="81">
        <v>44</v>
      </c>
      <c r="CH14" s="79">
        <v>0.11753906850795058</v>
      </c>
      <c r="CI14" s="81">
        <v>38</v>
      </c>
      <c r="CJ14" s="79">
        <v>0.07868931496261254</v>
      </c>
      <c r="CK14" s="81">
        <v>41</v>
      </c>
      <c r="CL14" s="79">
        <v>0.2813739917440097</v>
      </c>
      <c r="CM14" s="81">
        <v>28</v>
      </c>
      <c r="CN14" s="79">
        <v>0.21009040020711767</v>
      </c>
      <c r="CO14" s="81">
        <v>33</v>
      </c>
      <c r="CP14" s="79">
        <v>0.2785477764224939</v>
      </c>
      <c r="CQ14" s="81">
        <v>29</v>
      </c>
      <c r="CR14" s="80">
        <v>5.3455704410648766</v>
      </c>
    </row>
    <row r="15" spans="1:96" ht="21" customHeight="1">
      <c r="A15" s="61" t="s">
        <v>99</v>
      </c>
      <c r="B15" s="65">
        <v>20733</v>
      </c>
      <c r="C15" s="4">
        <v>100</v>
      </c>
      <c r="D15" s="34">
        <v>1.9702412630831996</v>
      </c>
      <c r="E15" s="81">
        <v>9</v>
      </c>
      <c r="F15" s="4">
        <v>0.32977267543526184</v>
      </c>
      <c r="G15" s="81">
        <v>32</v>
      </c>
      <c r="H15" s="34">
        <v>0.5136660837831672</v>
      </c>
      <c r="I15" s="81">
        <v>22</v>
      </c>
      <c r="J15" s="4">
        <v>1.8582579386198326</v>
      </c>
      <c r="K15" s="81">
        <v>10</v>
      </c>
      <c r="L15" s="34">
        <v>1.3045186142578369</v>
      </c>
      <c r="M15" s="81">
        <v>13</v>
      </c>
      <c r="N15" s="4">
        <v>0.48452190881674634</v>
      </c>
      <c r="O15" s="81">
        <v>24</v>
      </c>
      <c r="P15" s="4">
        <v>0.79433716009022</v>
      </c>
      <c r="Q15" s="81">
        <v>16</v>
      </c>
      <c r="R15" s="4">
        <v>2.5214463113611587</v>
      </c>
      <c r="S15" s="81">
        <v>8</v>
      </c>
      <c r="T15" s="79">
        <v>1.0534668896829618</v>
      </c>
      <c r="U15" s="81">
        <v>15</v>
      </c>
      <c r="V15" s="79">
        <v>20.050558807876527</v>
      </c>
      <c r="W15" s="81">
        <v>2</v>
      </c>
      <c r="X15" s="79">
        <v>5.175308548113231</v>
      </c>
      <c r="Y15" s="81">
        <v>4</v>
      </c>
      <c r="Z15" s="79">
        <v>32.01709369218682</v>
      </c>
      <c r="AA15" s="81">
        <v>1</v>
      </c>
      <c r="AB15" s="79">
        <v>3.746452013482348</v>
      </c>
      <c r="AC15" s="81">
        <v>5</v>
      </c>
      <c r="AD15" s="79">
        <v>0.49402544413188354</v>
      </c>
      <c r="AE15" s="81">
        <v>23</v>
      </c>
      <c r="AF15" s="79">
        <v>0.37760713652145256</v>
      </c>
      <c r="AG15" s="81">
        <v>29</v>
      </c>
      <c r="AH15" s="79">
        <v>0.6788692060113026</v>
      </c>
      <c r="AI15" s="81">
        <v>20</v>
      </c>
      <c r="AJ15" s="79">
        <v>2.9494221850528386</v>
      </c>
      <c r="AK15" s="81">
        <v>7</v>
      </c>
      <c r="AL15" s="79">
        <v>0.2968270863427861</v>
      </c>
      <c r="AM15" s="81">
        <v>35</v>
      </c>
      <c r="AN15" s="79">
        <v>0.2109784839960465</v>
      </c>
      <c r="AO15" s="81">
        <v>43</v>
      </c>
      <c r="AP15" s="79">
        <v>0.32327859296991807</v>
      </c>
      <c r="AQ15" s="81">
        <v>34</v>
      </c>
      <c r="AR15" s="79">
        <v>3.021965837958386</v>
      </c>
      <c r="AS15" s="81">
        <v>6</v>
      </c>
      <c r="AT15" s="79">
        <v>0.7377911249651535</v>
      </c>
      <c r="AU15" s="81">
        <v>18</v>
      </c>
      <c r="AV15" s="79">
        <v>0.2182645277376517</v>
      </c>
      <c r="AW15" s="81">
        <v>41</v>
      </c>
      <c r="AX15" s="79">
        <v>0.3296142831800095</v>
      </c>
      <c r="AY15" s="81">
        <v>33</v>
      </c>
      <c r="AZ15" s="79">
        <v>0.7531551737246254</v>
      </c>
      <c r="BA15" s="81">
        <v>17</v>
      </c>
      <c r="BB15" s="79">
        <v>6.424073088522261</v>
      </c>
      <c r="BC15" s="81">
        <v>3</v>
      </c>
      <c r="BD15" s="79">
        <v>0.6810866975848346</v>
      </c>
      <c r="BE15" s="81">
        <v>19</v>
      </c>
      <c r="BF15" s="79">
        <v>0.25960490635849864</v>
      </c>
      <c r="BG15" s="81">
        <v>38</v>
      </c>
      <c r="BH15" s="79">
        <v>0.5950797029828427</v>
      </c>
      <c r="BI15" s="81">
        <v>21</v>
      </c>
      <c r="BJ15" s="79">
        <v>0.3400681720266605</v>
      </c>
      <c r="BK15" s="81">
        <v>31</v>
      </c>
      <c r="BL15" s="79">
        <v>0.20195012544666613</v>
      </c>
      <c r="BM15" s="81">
        <v>44</v>
      </c>
      <c r="BN15" s="79">
        <v>0.46804911427050855</v>
      </c>
      <c r="BO15" s="81">
        <v>27</v>
      </c>
      <c r="BP15" s="79">
        <v>1.5083694467675304</v>
      </c>
      <c r="BQ15" s="81">
        <v>12</v>
      </c>
      <c r="BR15" s="79">
        <v>0.23236143845510523</v>
      </c>
      <c r="BS15" s="81">
        <v>39</v>
      </c>
      <c r="BT15" s="79">
        <v>0.39613903038597015</v>
      </c>
      <c r="BU15" s="81">
        <v>28</v>
      </c>
      <c r="BV15" s="79">
        <v>1.0883131858384651</v>
      </c>
      <c r="BW15" s="81">
        <v>14</v>
      </c>
      <c r="BX15" s="79">
        <v>0.4785030031171595</v>
      </c>
      <c r="BY15" s="81">
        <v>25</v>
      </c>
      <c r="BZ15" s="79">
        <v>0.2968270863427861</v>
      </c>
      <c r="CA15" s="81">
        <v>35</v>
      </c>
      <c r="CB15" s="79">
        <v>1.8386172989685492</v>
      </c>
      <c r="CC15" s="81">
        <v>11</v>
      </c>
      <c r="CD15" s="79">
        <v>0.161084923591576</v>
      </c>
      <c r="CE15" s="81">
        <v>46</v>
      </c>
      <c r="CF15" s="79">
        <v>0.21145366076180333</v>
      </c>
      <c r="CG15" s="81">
        <v>42</v>
      </c>
      <c r="CH15" s="79">
        <v>0.1935553359182949</v>
      </c>
      <c r="CI15" s="81">
        <v>45</v>
      </c>
      <c r="CJ15" s="79">
        <v>0.27306824805494306</v>
      </c>
      <c r="CK15" s="81">
        <v>37</v>
      </c>
      <c r="CL15" s="79">
        <v>0.2253921792240046</v>
      </c>
      <c r="CM15" s="81">
        <v>40</v>
      </c>
      <c r="CN15" s="79">
        <v>0.47153374388605884</v>
      </c>
      <c r="CO15" s="81">
        <v>26</v>
      </c>
      <c r="CP15" s="79">
        <v>0.3514724144048252</v>
      </c>
      <c r="CQ15" s="81">
        <v>30</v>
      </c>
      <c r="CR15" s="80">
        <v>1.0919562077092677</v>
      </c>
    </row>
    <row r="16" spans="1:96" ht="21" customHeight="1">
      <c r="A16" s="61" t="s">
        <v>100</v>
      </c>
      <c r="B16" s="65">
        <v>609309</v>
      </c>
      <c r="C16" s="4">
        <v>100</v>
      </c>
      <c r="D16" s="34">
        <v>1.576694414006428</v>
      </c>
      <c r="E16" s="81">
        <v>12</v>
      </c>
      <c r="F16" s="4">
        <v>0.4581138202326958</v>
      </c>
      <c r="G16" s="81">
        <v>29</v>
      </c>
      <c r="H16" s="34">
        <v>0.5156932372166755</v>
      </c>
      <c r="I16" s="81">
        <v>27</v>
      </c>
      <c r="J16" s="4">
        <v>1.331769531485639</v>
      </c>
      <c r="K16" s="81">
        <v>16</v>
      </c>
      <c r="L16" s="51">
        <v>0.4564554594445793</v>
      </c>
      <c r="M16" s="81">
        <v>30</v>
      </c>
      <c r="N16" s="4">
        <v>0.387899148893157</v>
      </c>
      <c r="O16" s="81">
        <v>35</v>
      </c>
      <c r="P16" s="4">
        <v>1.5451400270890434</v>
      </c>
      <c r="Q16" s="81">
        <v>14</v>
      </c>
      <c r="R16" s="4">
        <v>2.9730673625467827</v>
      </c>
      <c r="S16" s="81">
        <v>9</v>
      </c>
      <c r="T16" s="79">
        <v>2.9257817326846043</v>
      </c>
      <c r="U16" s="81">
        <v>10</v>
      </c>
      <c r="V16" s="79">
        <v>7.87601706924248</v>
      </c>
      <c r="W16" s="81">
        <v>2</v>
      </c>
      <c r="X16" s="79">
        <v>5.610753059942675</v>
      </c>
      <c r="Y16" s="81">
        <v>4</v>
      </c>
      <c r="Z16" s="79">
        <v>8.45228623117382</v>
      </c>
      <c r="AA16" s="81">
        <v>1</v>
      </c>
      <c r="AB16" s="79">
        <v>6.398474911090456</v>
      </c>
      <c r="AC16" s="81">
        <v>3</v>
      </c>
      <c r="AD16" s="79">
        <v>1.5765743511451498</v>
      </c>
      <c r="AE16" s="81">
        <v>13</v>
      </c>
      <c r="AF16" s="79">
        <v>0.4364391378701661</v>
      </c>
      <c r="AG16" s="81">
        <v>32</v>
      </c>
      <c r="AH16" s="79">
        <v>0.6997539058711452</v>
      </c>
      <c r="AI16" s="81">
        <v>22</v>
      </c>
      <c r="AJ16" s="79">
        <v>3.0980514355606332</v>
      </c>
      <c r="AK16" s="81">
        <v>8</v>
      </c>
      <c r="AL16" s="79">
        <v>0.4076213256018524</v>
      </c>
      <c r="AM16" s="81">
        <v>33</v>
      </c>
      <c r="AN16" s="79">
        <v>0.32031345748621276</v>
      </c>
      <c r="AO16" s="81">
        <v>36</v>
      </c>
      <c r="AP16" s="79">
        <v>1.2014614624540045</v>
      </c>
      <c r="AQ16" s="81">
        <v>18</v>
      </c>
      <c r="AR16" s="79">
        <v>5.481979917575467</v>
      </c>
      <c r="AS16" s="81">
        <v>6</v>
      </c>
      <c r="AT16" s="79">
        <v>5.564474575729888</v>
      </c>
      <c r="AU16" s="81">
        <v>5</v>
      </c>
      <c r="AV16" s="79">
        <v>0.7068871060292414</v>
      </c>
      <c r="AW16" s="81">
        <v>21</v>
      </c>
      <c r="AX16" s="79">
        <v>0.8942057804078024</v>
      </c>
      <c r="AY16" s="81">
        <v>19</v>
      </c>
      <c r="AZ16" s="79">
        <v>0.631828495222605</v>
      </c>
      <c r="BA16" s="81">
        <v>26</v>
      </c>
      <c r="BB16" s="79">
        <v>4.7178815165827555</v>
      </c>
      <c r="BC16" s="81">
        <v>7</v>
      </c>
      <c r="BD16" s="79">
        <v>2.8393634854252556</v>
      </c>
      <c r="BE16" s="81">
        <v>11</v>
      </c>
      <c r="BF16" s="79">
        <v>0.4472965884557349</v>
      </c>
      <c r="BG16" s="81">
        <v>31</v>
      </c>
      <c r="BH16" s="79">
        <v>0.2056669575464158</v>
      </c>
      <c r="BI16" s="81">
        <v>41</v>
      </c>
      <c r="BJ16" s="79">
        <v>0.1315245821158265</v>
      </c>
      <c r="BK16" s="81">
        <v>44</v>
      </c>
      <c r="BL16" s="79">
        <v>0.10628436098541727</v>
      </c>
      <c r="BM16" s="81">
        <v>46</v>
      </c>
      <c r="BN16" s="79">
        <v>0.8008714197246654</v>
      </c>
      <c r="BO16" s="81">
        <v>20</v>
      </c>
      <c r="BP16" s="79">
        <v>0.6605395939932931</v>
      </c>
      <c r="BQ16" s="81">
        <v>24</v>
      </c>
      <c r="BR16" s="79">
        <v>0.6962273754283461</v>
      </c>
      <c r="BS16" s="81">
        <v>23</v>
      </c>
      <c r="BT16" s="79">
        <v>0.16856965734954057</v>
      </c>
      <c r="BU16" s="81">
        <v>42</v>
      </c>
      <c r="BV16" s="79">
        <v>0.29248593652884697</v>
      </c>
      <c r="BW16" s="81">
        <v>39</v>
      </c>
      <c r="BX16" s="79">
        <v>0.644285650774921</v>
      </c>
      <c r="BY16" s="81">
        <v>25</v>
      </c>
      <c r="BZ16" s="79">
        <v>0.11397849049340075</v>
      </c>
      <c r="CA16" s="81">
        <v>45</v>
      </c>
      <c r="CB16" s="79">
        <v>1.4256774584075007</v>
      </c>
      <c r="CC16" s="81">
        <v>15</v>
      </c>
      <c r="CD16" s="79">
        <v>1.3062906849085894</v>
      </c>
      <c r="CE16" s="81">
        <v>17</v>
      </c>
      <c r="CF16" s="79">
        <v>0.31099134966878356</v>
      </c>
      <c r="CG16" s="81">
        <v>37</v>
      </c>
      <c r="CH16" s="79">
        <v>0.295676286256286</v>
      </c>
      <c r="CI16" s="81">
        <v>38</v>
      </c>
      <c r="CJ16" s="79">
        <v>0.20908087206864948</v>
      </c>
      <c r="CK16" s="81">
        <v>40</v>
      </c>
      <c r="CL16" s="79">
        <v>0.48298591934259666</v>
      </c>
      <c r="CM16" s="81">
        <v>28</v>
      </c>
      <c r="CN16" s="79">
        <v>0.4024135735013916</v>
      </c>
      <c r="CO16" s="81">
        <v>34</v>
      </c>
      <c r="CP16" s="79">
        <v>0.15108023378980023</v>
      </c>
      <c r="CQ16" s="81">
        <v>43</v>
      </c>
      <c r="CR16" s="80">
        <v>22.063091050648744</v>
      </c>
    </row>
    <row r="17" spans="1:96" ht="21" customHeight="1">
      <c r="A17" s="61" t="s">
        <v>101</v>
      </c>
      <c r="B17" s="65">
        <v>177072</v>
      </c>
      <c r="C17" s="4">
        <v>100</v>
      </c>
      <c r="D17" s="34">
        <v>13.220966615990088</v>
      </c>
      <c r="E17" s="81">
        <v>1</v>
      </c>
      <c r="F17" s="4">
        <v>6.902474375736886</v>
      </c>
      <c r="G17" s="81">
        <v>6</v>
      </c>
      <c r="H17" s="34">
        <v>1.4641974321638571</v>
      </c>
      <c r="I17" s="81">
        <v>16</v>
      </c>
      <c r="J17" s="4">
        <v>8.711736926156682</v>
      </c>
      <c r="K17" s="81">
        <v>4</v>
      </c>
      <c r="L17" s="34">
        <v>6.02080902172372</v>
      </c>
      <c r="M17" s="81">
        <v>7</v>
      </c>
      <c r="N17" s="4">
        <v>0.5122270327763268</v>
      </c>
      <c r="O17" s="81">
        <v>17</v>
      </c>
      <c r="P17" s="4">
        <v>5.912918894912593</v>
      </c>
      <c r="Q17" s="81">
        <v>8</v>
      </c>
      <c r="R17" s="4">
        <v>2.001566906045184</v>
      </c>
      <c r="S17" s="81">
        <v>13</v>
      </c>
      <c r="T17" s="79">
        <v>1.6241019825301855</v>
      </c>
      <c r="U17" s="81">
        <v>15</v>
      </c>
      <c r="V17" s="79">
        <v>1.6533440800807018</v>
      </c>
      <c r="W17" s="81">
        <v>14</v>
      </c>
      <c r="X17" s="79">
        <v>11.990703138769309</v>
      </c>
      <c r="Y17" s="81">
        <v>3</v>
      </c>
      <c r="Z17" s="79">
        <v>12.89454845463769</v>
      </c>
      <c r="AA17" s="81">
        <v>2</v>
      </c>
      <c r="AB17" s="79">
        <v>8.077469400184972</v>
      </c>
      <c r="AC17" s="81">
        <v>5</v>
      </c>
      <c r="AD17" s="79">
        <v>3.2182810951754877</v>
      </c>
      <c r="AE17" s="81">
        <v>10</v>
      </c>
      <c r="AF17" s="79">
        <v>0.35210223594224577</v>
      </c>
      <c r="AG17" s="81">
        <v>21</v>
      </c>
      <c r="AH17" s="79">
        <v>2.6052312427298374</v>
      </c>
      <c r="AI17" s="81">
        <v>11</v>
      </c>
      <c r="AJ17" s="79">
        <v>4.388938061019361</v>
      </c>
      <c r="AK17" s="81">
        <v>9</v>
      </c>
      <c r="AL17" s="79">
        <v>0.4571918163633746</v>
      </c>
      <c r="AM17" s="81">
        <v>20</v>
      </c>
      <c r="AN17" s="79">
        <v>0.48958875098111576</v>
      </c>
      <c r="AO17" s="81">
        <v>19</v>
      </c>
      <c r="AP17" s="79">
        <v>0.27212216924634364</v>
      </c>
      <c r="AQ17" s="81">
        <v>22</v>
      </c>
      <c r="AR17" s="79">
        <v>2.378488729410864</v>
      </c>
      <c r="AS17" s="81">
        <v>12</v>
      </c>
      <c r="AT17" s="79">
        <v>0.5085812454495962</v>
      </c>
      <c r="AU17" s="81">
        <v>18</v>
      </c>
      <c r="AV17" s="79">
        <v>0</v>
      </c>
      <c r="AW17" s="81">
        <v>23</v>
      </c>
      <c r="AX17" s="79">
        <v>0</v>
      </c>
      <c r="AY17" s="81">
        <v>23</v>
      </c>
      <c r="AZ17" s="79">
        <v>0</v>
      </c>
      <c r="BA17" s="81">
        <v>23</v>
      </c>
      <c r="BB17" s="79">
        <v>0</v>
      </c>
      <c r="BC17" s="81">
        <v>23</v>
      </c>
      <c r="BD17" s="79">
        <v>0</v>
      </c>
      <c r="BE17" s="81">
        <v>23</v>
      </c>
      <c r="BF17" s="79">
        <v>0</v>
      </c>
      <c r="BG17" s="81">
        <v>23</v>
      </c>
      <c r="BH17" s="79">
        <v>0</v>
      </c>
      <c r="BI17" s="81">
        <v>23</v>
      </c>
      <c r="BJ17" s="79">
        <v>0</v>
      </c>
      <c r="BK17" s="81">
        <v>23</v>
      </c>
      <c r="BL17" s="79">
        <v>0</v>
      </c>
      <c r="BM17" s="81">
        <v>23</v>
      </c>
      <c r="BN17" s="79">
        <v>0</v>
      </c>
      <c r="BO17" s="81">
        <v>23</v>
      </c>
      <c r="BP17" s="79">
        <v>0</v>
      </c>
      <c r="BQ17" s="81">
        <v>23</v>
      </c>
      <c r="BR17" s="79">
        <v>0</v>
      </c>
      <c r="BS17" s="81">
        <v>23</v>
      </c>
      <c r="BT17" s="79">
        <v>0</v>
      </c>
      <c r="BU17" s="81">
        <v>23</v>
      </c>
      <c r="BV17" s="79">
        <v>0</v>
      </c>
      <c r="BW17" s="81">
        <v>23</v>
      </c>
      <c r="BX17" s="79">
        <v>0</v>
      </c>
      <c r="BY17" s="81">
        <v>23</v>
      </c>
      <c r="BZ17" s="79">
        <v>0</v>
      </c>
      <c r="CA17" s="81">
        <v>23</v>
      </c>
      <c r="CB17" s="79">
        <v>0</v>
      </c>
      <c r="CC17" s="81">
        <v>23</v>
      </c>
      <c r="CD17" s="79">
        <v>0</v>
      </c>
      <c r="CE17" s="81">
        <v>23</v>
      </c>
      <c r="CF17" s="79">
        <v>0</v>
      </c>
      <c r="CG17" s="81">
        <v>23</v>
      </c>
      <c r="CH17" s="79">
        <v>0</v>
      </c>
      <c r="CI17" s="81">
        <v>23</v>
      </c>
      <c r="CJ17" s="79">
        <v>0</v>
      </c>
      <c r="CK17" s="81">
        <v>23</v>
      </c>
      <c r="CL17" s="79">
        <v>0</v>
      </c>
      <c r="CM17" s="81">
        <v>23</v>
      </c>
      <c r="CN17" s="79">
        <v>0</v>
      </c>
      <c r="CO17" s="81">
        <v>23</v>
      </c>
      <c r="CP17" s="79">
        <v>0</v>
      </c>
      <c r="CQ17" s="81">
        <v>23</v>
      </c>
      <c r="CR17" s="80">
        <v>4.342410391973585</v>
      </c>
    </row>
    <row r="18" spans="1:96" ht="21" customHeight="1">
      <c r="A18" s="61" t="s">
        <v>102</v>
      </c>
      <c r="B18" s="65">
        <v>227133</v>
      </c>
      <c r="C18" s="4">
        <v>100</v>
      </c>
      <c r="D18" s="34">
        <v>2.1275717695732186</v>
      </c>
      <c r="E18" s="81">
        <v>11</v>
      </c>
      <c r="F18" s="4">
        <v>0.6973123140733628</v>
      </c>
      <c r="G18" s="81">
        <v>29</v>
      </c>
      <c r="H18" s="34">
        <v>0.640017843262726</v>
      </c>
      <c r="I18" s="81">
        <v>31</v>
      </c>
      <c r="J18" s="4">
        <v>1.52503324672322</v>
      </c>
      <c r="K18" s="81">
        <v>17</v>
      </c>
      <c r="L18" s="51">
        <v>1.2281299000105776</v>
      </c>
      <c r="M18" s="81">
        <v>20</v>
      </c>
      <c r="N18" s="4">
        <v>0.8162857458766035</v>
      </c>
      <c r="O18" s="81">
        <v>25</v>
      </c>
      <c r="P18" s="4">
        <v>1.789033947329562</v>
      </c>
      <c r="Q18" s="81">
        <v>13</v>
      </c>
      <c r="R18" s="4">
        <v>3.665111598644803</v>
      </c>
      <c r="S18" s="81">
        <v>8</v>
      </c>
      <c r="T18" s="79">
        <v>3.674896411079115</v>
      </c>
      <c r="U18" s="81">
        <v>7</v>
      </c>
      <c r="V18" s="79">
        <v>8.288915360701646</v>
      </c>
      <c r="W18" s="81">
        <v>2</v>
      </c>
      <c r="X18" s="79">
        <v>5.026469829930758</v>
      </c>
      <c r="Y18" s="81">
        <v>6</v>
      </c>
      <c r="Z18" s="79">
        <v>17.946588256118133</v>
      </c>
      <c r="AA18" s="81">
        <v>1</v>
      </c>
      <c r="AB18" s="79">
        <v>7.79565045001044</v>
      </c>
      <c r="AC18" s="81">
        <v>3</v>
      </c>
      <c r="AD18" s="79">
        <v>1.9658219076170595</v>
      </c>
      <c r="AE18" s="81">
        <v>12</v>
      </c>
      <c r="AF18" s="79">
        <v>1.1373182388436864</v>
      </c>
      <c r="AG18" s="81">
        <v>23</v>
      </c>
      <c r="AH18" s="79">
        <v>1.5767115345878708</v>
      </c>
      <c r="AI18" s="81">
        <v>16</v>
      </c>
      <c r="AJ18" s="79">
        <v>3.186166384510669</v>
      </c>
      <c r="AK18" s="81">
        <v>9</v>
      </c>
      <c r="AL18" s="79">
        <v>0.9335184981164254</v>
      </c>
      <c r="AM18" s="81">
        <v>24</v>
      </c>
      <c r="AN18" s="79">
        <v>0.2338069479461131</v>
      </c>
      <c r="AO18" s="81">
        <v>38</v>
      </c>
      <c r="AP18" s="79">
        <v>1.1890860821336977</v>
      </c>
      <c r="AQ18" s="81">
        <v>21</v>
      </c>
      <c r="AR18" s="79">
        <v>5.091000039653574</v>
      </c>
      <c r="AS18" s="81">
        <v>5</v>
      </c>
      <c r="AT18" s="79">
        <v>0.6471682935159823</v>
      </c>
      <c r="AU18" s="81">
        <v>30</v>
      </c>
      <c r="AV18" s="79">
        <v>0.22732745519052655</v>
      </c>
      <c r="AW18" s="81">
        <v>39</v>
      </c>
      <c r="AX18" s="79">
        <v>1.2917495423264815</v>
      </c>
      <c r="AY18" s="81">
        <v>18</v>
      </c>
      <c r="AZ18" s="79">
        <v>0.8005218803045101</v>
      </c>
      <c r="BA18" s="81">
        <v>26</v>
      </c>
      <c r="BB18" s="79">
        <v>5.771006241628902</v>
      </c>
      <c r="BC18" s="81">
        <v>4</v>
      </c>
      <c r="BD18" s="79">
        <v>1.26524914645828</v>
      </c>
      <c r="BE18" s="81">
        <v>19</v>
      </c>
      <c r="BF18" s="79">
        <v>1.7131900240141003</v>
      </c>
      <c r="BG18" s="81">
        <v>15</v>
      </c>
      <c r="BH18" s="79">
        <v>0.16832197493549245</v>
      </c>
      <c r="BI18" s="81">
        <v>43</v>
      </c>
      <c r="BJ18" s="79">
        <v>0.26746557119710807</v>
      </c>
      <c r="BK18" s="81">
        <v>36</v>
      </c>
      <c r="BL18" s="79">
        <v>0.1159929723882046</v>
      </c>
      <c r="BM18" s="81">
        <v>44</v>
      </c>
      <c r="BN18" s="79">
        <v>1.7437028217021193</v>
      </c>
      <c r="BO18" s="81">
        <v>14</v>
      </c>
      <c r="BP18" s="79">
        <v>0.7768010210229065</v>
      </c>
      <c r="BQ18" s="81">
        <v>27</v>
      </c>
      <c r="BR18" s="79">
        <v>0.4131151891174264</v>
      </c>
      <c r="BS18" s="81">
        <v>33</v>
      </c>
      <c r="BT18" s="79">
        <v>0.21737109109577069</v>
      </c>
      <c r="BU18" s="81">
        <v>41</v>
      </c>
      <c r="BV18" s="79">
        <v>0.3018385685286991</v>
      </c>
      <c r="BW18" s="81">
        <v>35</v>
      </c>
      <c r="BX18" s="79">
        <v>0.707560737031917</v>
      </c>
      <c r="BY18" s="81">
        <v>28</v>
      </c>
      <c r="BZ18" s="79">
        <v>0.2142609723492279</v>
      </c>
      <c r="CA18" s="81">
        <v>42</v>
      </c>
      <c r="CB18" s="79">
        <v>2.771192611129454</v>
      </c>
      <c r="CC18" s="81">
        <v>10</v>
      </c>
      <c r="CD18" s="79">
        <v>0.3495859409628296</v>
      </c>
      <c r="CE18" s="81">
        <v>34</v>
      </c>
      <c r="CF18" s="79">
        <v>0.08562087804875103</v>
      </c>
      <c r="CG18" s="81">
        <v>45</v>
      </c>
      <c r="CH18" s="79">
        <v>1.1384717803495368</v>
      </c>
      <c r="CI18" s="81">
        <v>22</v>
      </c>
      <c r="CJ18" s="79">
        <v>0.2529061084309196</v>
      </c>
      <c r="CK18" s="81">
        <v>37</v>
      </c>
      <c r="CL18" s="79">
        <v>0.2228740534945305</v>
      </c>
      <c r="CM18" s="81">
        <v>40</v>
      </c>
      <c r="CN18" s="79">
        <v>0.426237339810136</v>
      </c>
      <c r="CO18" s="81">
        <v>32</v>
      </c>
      <c r="CP18" s="79">
        <v>0.07047401701872393</v>
      </c>
      <c r="CQ18" s="81">
        <v>46</v>
      </c>
      <c r="CR18" s="80">
        <v>7.505547461204221</v>
      </c>
    </row>
    <row r="19" spans="1:96" ht="21" customHeight="1">
      <c r="A19" s="61" t="s">
        <v>103</v>
      </c>
      <c r="B19" s="65">
        <v>21728</v>
      </c>
      <c r="C19" s="4">
        <v>100</v>
      </c>
      <c r="D19" s="34">
        <v>0.6962648844548649</v>
      </c>
      <c r="E19" s="81">
        <v>24</v>
      </c>
      <c r="F19" s="4">
        <v>0.08329458334157314</v>
      </c>
      <c r="G19" s="81">
        <v>36</v>
      </c>
      <c r="H19" s="34">
        <v>1.0020142867434843</v>
      </c>
      <c r="I19" s="81">
        <v>20</v>
      </c>
      <c r="J19" s="4">
        <v>1.1323272437762386</v>
      </c>
      <c r="K19" s="81">
        <v>17</v>
      </c>
      <c r="L19" s="34">
        <v>0.07940550986176197</v>
      </c>
      <c r="M19" s="81">
        <v>37</v>
      </c>
      <c r="N19" s="4">
        <v>0.13479725666049108</v>
      </c>
      <c r="O19" s="81">
        <v>33</v>
      </c>
      <c r="P19" s="4">
        <v>8.489025334535865</v>
      </c>
      <c r="Q19" s="81">
        <v>2</v>
      </c>
      <c r="R19" s="4">
        <v>1.9571216896371775</v>
      </c>
      <c r="S19" s="81">
        <v>15</v>
      </c>
      <c r="T19" s="79">
        <v>2.1738745469536385</v>
      </c>
      <c r="U19" s="81">
        <v>13</v>
      </c>
      <c r="V19" s="79">
        <v>2.759122759090594</v>
      </c>
      <c r="W19" s="81">
        <v>12</v>
      </c>
      <c r="X19" s="79">
        <v>1.1284867722087903</v>
      </c>
      <c r="Y19" s="81">
        <v>18</v>
      </c>
      <c r="Z19" s="79">
        <v>15.162594238606408</v>
      </c>
      <c r="AA19" s="81">
        <v>1</v>
      </c>
      <c r="AB19" s="79">
        <v>5.745359750919</v>
      </c>
      <c r="AC19" s="81">
        <v>6</v>
      </c>
      <c r="AD19" s="79">
        <v>0.22684482350087218</v>
      </c>
      <c r="AE19" s="81">
        <v>30</v>
      </c>
      <c r="AF19" s="79">
        <v>0.09269312542330681</v>
      </c>
      <c r="AG19" s="81">
        <v>35</v>
      </c>
      <c r="AH19" s="79">
        <v>0.9821629092780436</v>
      </c>
      <c r="AI19" s="81">
        <v>21</v>
      </c>
      <c r="AJ19" s="79">
        <v>8.346223490187699</v>
      </c>
      <c r="AK19" s="81">
        <v>3</v>
      </c>
      <c r="AL19" s="79">
        <v>0.046266516834776616</v>
      </c>
      <c r="AM19" s="81">
        <v>38</v>
      </c>
      <c r="AN19" s="79">
        <v>0.3041743321317495</v>
      </c>
      <c r="AO19" s="81">
        <v>27</v>
      </c>
      <c r="AP19" s="79">
        <v>0.19531193957933385</v>
      </c>
      <c r="AQ19" s="81">
        <v>32</v>
      </c>
      <c r="AR19" s="79">
        <v>6.82839357285027</v>
      </c>
      <c r="AS19" s="81">
        <v>5</v>
      </c>
      <c r="AT19" s="79">
        <v>1.961924442249784</v>
      </c>
      <c r="AU19" s="81">
        <v>14</v>
      </c>
      <c r="AV19" s="79">
        <v>0.2150032252910208</v>
      </c>
      <c r="AW19" s="81">
        <v>31</v>
      </c>
      <c r="AX19" s="79">
        <v>5.1711237379934945</v>
      </c>
      <c r="AY19" s="81">
        <v>7</v>
      </c>
      <c r="AZ19" s="79">
        <v>0.3842202090085256</v>
      </c>
      <c r="BA19" s="81">
        <v>26</v>
      </c>
      <c r="BB19" s="79">
        <v>7.362779846879626</v>
      </c>
      <c r="BC19" s="81">
        <v>4</v>
      </c>
      <c r="BD19" s="79">
        <v>3.2786791168727527</v>
      </c>
      <c r="BE19" s="81">
        <v>9</v>
      </c>
      <c r="BF19" s="79">
        <v>0.24173854816786403</v>
      </c>
      <c r="BG19" s="81">
        <v>28</v>
      </c>
      <c r="BH19" s="79">
        <v>0.5523165504497557</v>
      </c>
      <c r="BI19" s="81">
        <v>25</v>
      </c>
      <c r="BJ19" s="79">
        <v>0.046266516834776616</v>
      </c>
      <c r="BK19" s="81">
        <v>38</v>
      </c>
      <c r="BL19" s="79">
        <v>0.046266516834776616</v>
      </c>
      <c r="BM19" s="81">
        <v>38</v>
      </c>
      <c r="BN19" s="79">
        <v>1.5402427628629272</v>
      </c>
      <c r="BO19" s="81">
        <v>16</v>
      </c>
      <c r="BP19" s="79">
        <v>2.7665455966151384</v>
      </c>
      <c r="BQ19" s="81">
        <v>11</v>
      </c>
      <c r="BR19" s="79">
        <v>0.2318128594351438</v>
      </c>
      <c r="BS19" s="81">
        <v>29</v>
      </c>
      <c r="BT19" s="79">
        <v>0</v>
      </c>
      <c r="BU19" s="81">
        <v>43</v>
      </c>
      <c r="BV19" s="79">
        <v>0</v>
      </c>
      <c r="BW19" s="81">
        <v>43</v>
      </c>
      <c r="BX19" s="79">
        <v>0.11238441113499374</v>
      </c>
      <c r="BY19" s="81">
        <v>34</v>
      </c>
      <c r="BZ19" s="79">
        <v>0</v>
      </c>
      <c r="CA19" s="81">
        <v>43</v>
      </c>
      <c r="CB19" s="79">
        <v>2.802566241209688</v>
      </c>
      <c r="CC19" s="81">
        <v>10</v>
      </c>
      <c r="CD19" s="79">
        <v>1.0088982321548872</v>
      </c>
      <c r="CE19" s="81">
        <v>19</v>
      </c>
      <c r="CF19" s="79">
        <v>0.046266516834776616</v>
      </c>
      <c r="CG19" s="81">
        <v>38</v>
      </c>
      <c r="CH19" s="79">
        <v>3.377135545431187</v>
      </c>
      <c r="CI19" s="81">
        <v>8</v>
      </c>
      <c r="CJ19" s="79">
        <v>0.7668395004795158</v>
      </c>
      <c r="CK19" s="81">
        <v>22</v>
      </c>
      <c r="CL19" s="79">
        <v>0.7208931671522462</v>
      </c>
      <c r="CM19" s="81">
        <v>23</v>
      </c>
      <c r="CN19" s="79">
        <v>0.046266516834776616</v>
      </c>
      <c r="CO19" s="81">
        <v>38</v>
      </c>
      <c r="CP19" s="79">
        <v>0</v>
      </c>
      <c r="CQ19" s="81">
        <v>43</v>
      </c>
      <c r="CR19" s="80">
        <v>9.754070372696438</v>
      </c>
    </row>
    <row r="20" spans="1:96" ht="21" customHeight="1">
      <c r="A20" s="61" t="s">
        <v>104</v>
      </c>
      <c r="B20" s="65">
        <v>657</v>
      </c>
      <c r="C20" s="4">
        <v>100</v>
      </c>
      <c r="D20" s="34">
        <v>0</v>
      </c>
      <c r="E20" s="81">
        <v>3</v>
      </c>
      <c r="F20" s="4">
        <v>0</v>
      </c>
      <c r="G20" s="81">
        <v>3</v>
      </c>
      <c r="H20" s="34">
        <v>0</v>
      </c>
      <c r="I20" s="81">
        <v>3</v>
      </c>
      <c r="J20" s="4">
        <v>0</v>
      </c>
      <c r="K20" s="81">
        <v>3</v>
      </c>
      <c r="L20" s="34">
        <v>0</v>
      </c>
      <c r="M20" s="81">
        <v>3</v>
      </c>
      <c r="N20" s="4">
        <v>0</v>
      </c>
      <c r="O20" s="81">
        <v>3</v>
      </c>
      <c r="P20" s="4">
        <v>0</v>
      </c>
      <c r="Q20" s="81">
        <v>3</v>
      </c>
      <c r="R20" s="4">
        <v>0</v>
      </c>
      <c r="S20" s="81">
        <v>3</v>
      </c>
      <c r="T20" s="79">
        <v>0</v>
      </c>
      <c r="U20" s="81">
        <v>3</v>
      </c>
      <c r="V20" s="79">
        <v>0</v>
      </c>
      <c r="W20" s="81">
        <v>3</v>
      </c>
      <c r="X20" s="79">
        <v>0</v>
      </c>
      <c r="Y20" s="81">
        <v>3</v>
      </c>
      <c r="Z20" s="79">
        <v>97.31949731949732</v>
      </c>
      <c r="AA20" s="81">
        <v>1</v>
      </c>
      <c r="AB20" s="79">
        <v>0</v>
      </c>
      <c r="AC20" s="81">
        <v>3</v>
      </c>
      <c r="AD20" s="79">
        <v>0</v>
      </c>
      <c r="AE20" s="81">
        <v>3</v>
      </c>
      <c r="AF20" s="79">
        <v>0</v>
      </c>
      <c r="AG20" s="81">
        <v>3</v>
      </c>
      <c r="AH20" s="79">
        <v>0</v>
      </c>
      <c r="AI20" s="81">
        <v>3</v>
      </c>
      <c r="AJ20" s="79">
        <v>0</v>
      </c>
      <c r="AK20" s="81">
        <v>3</v>
      </c>
      <c r="AL20" s="79">
        <v>0</v>
      </c>
      <c r="AM20" s="81">
        <v>3</v>
      </c>
      <c r="AN20" s="79">
        <v>0</v>
      </c>
      <c r="AO20" s="81">
        <v>3</v>
      </c>
      <c r="AP20" s="79">
        <v>0</v>
      </c>
      <c r="AQ20" s="81">
        <v>3</v>
      </c>
      <c r="AR20" s="79">
        <v>0</v>
      </c>
      <c r="AS20" s="81">
        <v>3</v>
      </c>
      <c r="AT20" s="79">
        <v>0</v>
      </c>
      <c r="AU20" s="81">
        <v>3</v>
      </c>
      <c r="AV20" s="79">
        <v>0</v>
      </c>
      <c r="AW20" s="81">
        <v>3</v>
      </c>
      <c r="AX20" s="79">
        <v>0</v>
      </c>
      <c r="AY20" s="81">
        <v>3</v>
      </c>
      <c r="AZ20" s="79">
        <v>0</v>
      </c>
      <c r="BA20" s="81">
        <v>3</v>
      </c>
      <c r="BB20" s="79">
        <v>2.68050268050268</v>
      </c>
      <c r="BC20" s="81">
        <v>2</v>
      </c>
      <c r="BD20" s="79">
        <v>0</v>
      </c>
      <c r="BE20" s="81">
        <v>3</v>
      </c>
      <c r="BF20" s="79">
        <v>0</v>
      </c>
      <c r="BG20" s="81">
        <v>3</v>
      </c>
      <c r="BH20" s="79">
        <v>0</v>
      </c>
      <c r="BI20" s="81">
        <v>3</v>
      </c>
      <c r="BJ20" s="79">
        <v>0</v>
      </c>
      <c r="BK20" s="81">
        <v>3</v>
      </c>
      <c r="BL20" s="79">
        <v>0</v>
      </c>
      <c r="BM20" s="81">
        <v>3</v>
      </c>
      <c r="BN20" s="79">
        <v>0</v>
      </c>
      <c r="BO20" s="81">
        <v>3</v>
      </c>
      <c r="BP20" s="79">
        <v>0</v>
      </c>
      <c r="BQ20" s="81">
        <v>3</v>
      </c>
      <c r="BR20" s="79">
        <v>0</v>
      </c>
      <c r="BS20" s="81">
        <v>3</v>
      </c>
      <c r="BT20" s="79">
        <v>0</v>
      </c>
      <c r="BU20" s="81">
        <v>3</v>
      </c>
      <c r="BV20" s="79">
        <v>0</v>
      </c>
      <c r="BW20" s="81">
        <v>3</v>
      </c>
      <c r="BX20" s="79">
        <v>0</v>
      </c>
      <c r="BY20" s="81">
        <v>3</v>
      </c>
      <c r="BZ20" s="79">
        <v>0</v>
      </c>
      <c r="CA20" s="81">
        <v>3</v>
      </c>
      <c r="CB20" s="79">
        <v>0</v>
      </c>
      <c r="CC20" s="81">
        <v>3</v>
      </c>
      <c r="CD20" s="79">
        <v>0</v>
      </c>
      <c r="CE20" s="81">
        <v>3</v>
      </c>
      <c r="CF20" s="79">
        <v>0</v>
      </c>
      <c r="CG20" s="81">
        <v>3</v>
      </c>
      <c r="CH20" s="79">
        <v>0</v>
      </c>
      <c r="CI20" s="81">
        <v>3</v>
      </c>
      <c r="CJ20" s="79">
        <v>0</v>
      </c>
      <c r="CK20" s="81">
        <v>3</v>
      </c>
      <c r="CL20" s="79">
        <v>0</v>
      </c>
      <c r="CM20" s="81">
        <v>3</v>
      </c>
      <c r="CN20" s="79">
        <v>0</v>
      </c>
      <c r="CO20" s="81">
        <v>3</v>
      </c>
      <c r="CP20" s="79">
        <v>0</v>
      </c>
      <c r="CQ20" s="81">
        <v>3</v>
      </c>
      <c r="CR20" s="80">
        <v>0</v>
      </c>
    </row>
    <row r="21" spans="1:96" ht="21" customHeight="1">
      <c r="A21" s="61" t="s">
        <v>105</v>
      </c>
      <c r="B21" s="65">
        <v>139517</v>
      </c>
      <c r="C21" s="4">
        <v>100</v>
      </c>
      <c r="D21" s="34">
        <v>3.3216193197030397</v>
      </c>
      <c r="E21" s="81">
        <v>7</v>
      </c>
      <c r="F21" s="4">
        <v>0.5959628717617788</v>
      </c>
      <c r="G21" s="81">
        <v>29</v>
      </c>
      <c r="H21" s="34">
        <v>0.7210061541446425</v>
      </c>
      <c r="I21" s="81">
        <v>26</v>
      </c>
      <c r="J21" s="4">
        <v>1.8133702042413002</v>
      </c>
      <c r="K21" s="81">
        <v>16</v>
      </c>
      <c r="L21" s="51">
        <v>0.7028610728322883</v>
      </c>
      <c r="M21" s="81">
        <v>28</v>
      </c>
      <c r="N21" s="4">
        <v>0.7691351911193045</v>
      </c>
      <c r="O21" s="81">
        <v>25</v>
      </c>
      <c r="P21" s="4">
        <v>2.9310195304220525</v>
      </c>
      <c r="Q21" s="81">
        <v>10</v>
      </c>
      <c r="R21" s="4">
        <v>4.962446922017919</v>
      </c>
      <c r="S21" s="81">
        <v>6</v>
      </c>
      <c r="T21" s="79">
        <v>2.9291804633991667</v>
      </c>
      <c r="U21" s="81">
        <v>11</v>
      </c>
      <c r="V21" s="79">
        <v>10.75795503752642</v>
      </c>
      <c r="W21" s="81">
        <v>2</v>
      </c>
      <c r="X21" s="79">
        <v>8.146840838502966</v>
      </c>
      <c r="Y21" s="81">
        <v>4</v>
      </c>
      <c r="Z21" s="79">
        <v>16.6276144715254</v>
      </c>
      <c r="AA21" s="81">
        <v>1</v>
      </c>
      <c r="AB21" s="79">
        <v>9.6357569757867</v>
      </c>
      <c r="AC21" s="81">
        <v>3</v>
      </c>
      <c r="AD21" s="79">
        <v>3.1151996083908107</v>
      </c>
      <c r="AE21" s="81">
        <v>9</v>
      </c>
      <c r="AF21" s="79">
        <v>2.3815138552284405</v>
      </c>
      <c r="AG21" s="81">
        <v>13</v>
      </c>
      <c r="AH21" s="79">
        <v>2.374040524634899</v>
      </c>
      <c r="AI21" s="81">
        <v>14</v>
      </c>
      <c r="AJ21" s="79">
        <v>5.0186651906874955</v>
      </c>
      <c r="AK21" s="81">
        <v>5</v>
      </c>
      <c r="AL21" s="79">
        <v>1.070971656799529</v>
      </c>
      <c r="AM21" s="81">
        <v>20</v>
      </c>
      <c r="AN21" s="79">
        <v>1.1148055971005708</v>
      </c>
      <c r="AO21" s="81">
        <v>19</v>
      </c>
      <c r="AP21" s="79">
        <v>0.9383049944396686</v>
      </c>
      <c r="AQ21" s="81">
        <v>21</v>
      </c>
      <c r="AR21" s="79">
        <v>3.309335372603782</v>
      </c>
      <c r="AS21" s="81">
        <v>8</v>
      </c>
      <c r="AT21" s="79">
        <v>0.9285285083430874</v>
      </c>
      <c r="AU21" s="81">
        <v>22</v>
      </c>
      <c r="AV21" s="79">
        <v>0.331983773853185</v>
      </c>
      <c r="AW21" s="81">
        <v>34</v>
      </c>
      <c r="AX21" s="79">
        <v>1.8653742687118926</v>
      </c>
      <c r="AY21" s="81">
        <v>15</v>
      </c>
      <c r="AZ21" s="79">
        <v>0.7795063743079965</v>
      </c>
      <c r="BA21" s="81">
        <v>24</v>
      </c>
      <c r="BB21" s="79">
        <v>2.7263191544041154</v>
      </c>
      <c r="BC21" s="81">
        <v>12</v>
      </c>
      <c r="BD21" s="79">
        <v>1.6587777053686648</v>
      </c>
      <c r="BE21" s="81">
        <v>17</v>
      </c>
      <c r="BF21" s="79">
        <v>0.4374658986057851</v>
      </c>
      <c r="BG21" s="81">
        <v>32</v>
      </c>
      <c r="BH21" s="79">
        <v>0.2077521320329071</v>
      </c>
      <c r="BI21" s="81">
        <v>40</v>
      </c>
      <c r="BJ21" s="79">
        <v>0.1336790468251523</v>
      </c>
      <c r="BK21" s="81">
        <v>42</v>
      </c>
      <c r="BL21" s="79">
        <v>0.3008639597757027</v>
      </c>
      <c r="BM21" s="81">
        <v>36</v>
      </c>
      <c r="BN21" s="79">
        <v>0.8582223734742328</v>
      </c>
      <c r="BO21" s="81">
        <v>23</v>
      </c>
      <c r="BP21" s="79">
        <v>0.3960583798963023</v>
      </c>
      <c r="BQ21" s="81">
        <v>33</v>
      </c>
      <c r="BR21" s="79">
        <v>0.4734156201569463</v>
      </c>
      <c r="BS21" s="81">
        <v>31</v>
      </c>
      <c r="BT21" s="79">
        <v>0.5247817810425691</v>
      </c>
      <c r="BU21" s="81">
        <v>30</v>
      </c>
      <c r="BV21" s="79">
        <v>0.25207088817575574</v>
      </c>
      <c r="BW21" s="81">
        <v>37</v>
      </c>
      <c r="BX21" s="79">
        <v>0.24090093319310435</v>
      </c>
      <c r="BY21" s="81">
        <v>38</v>
      </c>
      <c r="BZ21" s="79">
        <v>0.09117205690713927</v>
      </c>
      <c r="CA21" s="81">
        <v>45</v>
      </c>
      <c r="CB21" s="79">
        <v>1.400717228958391</v>
      </c>
      <c r="CC21" s="81">
        <v>18</v>
      </c>
      <c r="CD21" s="79">
        <v>0.08342405759247651</v>
      </c>
      <c r="CE21" s="81">
        <v>46</v>
      </c>
      <c r="CF21" s="79">
        <v>0.12712286578825518</v>
      </c>
      <c r="CG21" s="81">
        <v>43</v>
      </c>
      <c r="CH21" s="79">
        <v>0.31168318239707515</v>
      </c>
      <c r="CI21" s="81">
        <v>35</v>
      </c>
      <c r="CJ21" s="79">
        <v>0.22008020164854575</v>
      </c>
      <c r="CK21" s="81">
        <v>39</v>
      </c>
      <c r="CL21" s="79">
        <v>0.7161779023942301</v>
      </c>
      <c r="CM21" s="81">
        <v>27</v>
      </c>
      <c r="CN21" s="79">
        <v>0.16468360536096602</v>
      </c>
      <c r="CO21" s="81">
        <v>41</v>
      </c>
      <c r="CP21" s="79">
        <v>0.12282360615327914</v>
      </c>
      <c r="CQ21" s="81">
        <v>44</v>
      </c>
      <c r="CR21" s="80">
        <v>1.4088086417640842</v>
      </c>
    </row>
    <row r="22" spans="1:96" ht="21" customHeight="1">
      <c r="A22" s="61" t="s">
        <v>106</v>
      </c>
      <c r="B22" s="65">
        <v>299127</v>
      </c>
      <c r="C22" s="4">
        <v>100</v>
      </c>
      <c r="D22" s="34">
        <v>1.5308244423308528</v>
      </c>
      <c r="E22" s="81">
        <v>15</v>
      </c>
      <c r="F22" s="4">
        <v>0.3056903439153565</v>
      </c>
      <c r="G22" s="81">
        <v>31</v>
      </c>
      <c r="H22" s="34">
        <v>0.37237771354064186</v>
      </c>
      <c r="I22" s="81">
        <v>29</v>
      </c>
      <c r="J22" s="4">
        <v>1.618646645022424</v>
      </c>
      <c r="K22" s="81">
        <v>13</v>
      </c>
      <c r="L22" s="51">
        <v>0.10833088082009908</v>
      </c>
      <c r="M22" s="81">
        <v>37</v>
      </c>
      <c r="N22" s="4">
        <v>0.2719143531467534</v>
      </c>
      <c r="O22" s="81">
        <v>32</v>
      </c>
      <c r="P22" s="4">
        <v>0.5872529325237672</v>
      </c>
      <c r="Q22" s="81">
        <v>24</v>
      </c>
      <c r="R22" s="4">
        <v>2.0966108050547017</v>
      </c>
      <c r="S22" s="81">
        <v>10</v>
      </c>
      <c r="T22" s="79">
        <v>2.8531737652126417</v>
      </c>
      <c r="U22" s="81">
        <v>9</v>
      </c>
      <c r="V22" s="79">
        <v>2.905348022593869</v>
      </c>
      <c r="W22" s="81">
        <v>8</v>
      </c>
      <c r="X22" s="79">
        <v>9.753644469702797</v>
      </c>
      <c r="Y22" s="81">
        <v>2</v>
      </c>
      <c r="Z22" s="79">
        <v>3.981014106982777</v>
      </c>
      <c r="AA22" s="81">
        <v>7</v>
      </c>
      <c r="AB22" s="79">
        <v>6.5699508555534205</v>
      </c>
      <c r="AC22" s="81">
        <v>3</v>
      </c>
      <c r="AD22" s="79">
        <v>1.1006313005462829</v>
      </c>
      <c r="AE22" s="81">
        <v>19</v>
      </c>
      <c r="AF22" s="79">
        <v>0.15188155556409674</v>
      </c>
      <c r="AG22" s="81">
        <v>35</v>
      </c>
      <c r="AH22" s="79">
        <v>0.7144822719319887</v>
      </c>
      <c r="AI22" s="81">
        <v>21</v>
      </c>
      <c r="AJ22" s="79">
        <v>5.142780444811136</v>
      </c>
      <c r="AK22" s="81">
        <v>5</v>
      </c>
      <c r="AL22" s="79">
        <v>0.4368242647707273</v>
      </c>
      <c r="AM22" s="81">
        <v>28</v>
      </c>
      <c r="AN22" s="79">
        <v>0.21841949479806574</v>
      </c>
      <c r="AO22" s="81">
        <v>33</v>
      </c>
      <c r="AP22" s="79">
        <v>0.43804720764961347</v>
      </c>
      <c r="AQ22" s="81">
        <v>27</v>
      </c>
      <c r="AR22" s="79">
        <v>11.104827956198639</v>
      </c>
      <c r="AS22" s="81">
        <v>1</v>
      </c>
      <c r="AT22" s="79">
        <v>0.6039156340303329</v>
      </c>
      <c r="AU22" s="81">
        <v>23</v>
      </c>
      <c r="AV22" s="79">
        <v>0.1655925675536042</v>
      </c>
      <c r="AW22" s="81">
        <v>34</v>
      </c>
      <c r="AX22" s="79">
        <v>0.49210027585391913</v>
      </c>
      <c r="AY22" s="81">
        <v>26</v>
      </c>
      <c r="AZ22" s="79">
        <v>0.13799622524007327</v>
      </c>
      <c r="BA22" s="81">
        <v>36</v>
      </c>
      <c r="BB22" s="79">
        <v>5.588675318482923</v>
      </c>
      <c r="BC22" s="81">
        <v>4</v>
      </c>
      <c r="BD22" s="79">
        <v>1.8874614510326455</v>
      </c>
      <c r="BE22" s="81">
        <v>12</v>
      </c>
      <c r="BF22" s="79">
        <v>0.35435753090543143</v>
      </c>
      <c r="BG22" s="81">
        <v>30</v>
      </c>
      <c r="BH22" s="79">
        <v>0.5557772554321198</v>
      </c>
      <c r="BI22" s="81">
        <v>25</v>
      </c>
      <c r="BJ22" s="79">
        <v>0.00812715929077386</v>
      </c>
      <c r="BK22" s="81">
        <v>46</v>
      </c>
      <c r="BL22" s="79">
        <v>0.01879957106045308</v>
      </c>
      <c r="BM22" s="81">
        <v>44</v>
      </c>
      <c r="BN22" s="79">
        <v>1.234330685671901</v>
      </c>
      <c r="BO22" s="81">
        <v>17</v>
      </c>
      <c r="BP22" s="79">
        <v>4.032271018416091</v>
      </c>
      <c r="BQ22" s="81">
        <v>6</v>
      </c>
      <c r="BR22" s="79">
        <v>1.568175476347229</v>
      </c>
      <c r="BS22" s="81">
        <v>14</v>
      </c>
      <c r="BT22" s="79">
        <v>0.05476798101516769</v>
      </c>
      <c r="BU22" s="81">
        <v>40</v>
      </c>
      <c r="BV22" s="79">
        <v>0.883939265055904</v>
      </c>
      <c r="BW22" s="81">
        <v>20</v>
      </c>
      <c r="BX22" s="79">
        <v>1.1369651771672769</v>
      </c>
      <c r="BY22" s="81">
        <v>18</v>
      </c>
      <c r="BZ22" s="79">
        <v>0.026796910082364546</v>
      </c>
      <c r="CA22" s="81">
        <v>43</v>
      </c>
      <c r="CB22" s="79">
        <v>1.9439548895850396</v>
      </c>
      <c r="CC22" s="81">
        <v>11</v>
      </c>
      <c r="CD22" s="79">
        <v>0.0292560593262566</v>
      </c>
      <c r="CE22" s="81">
        <v>42</v>
      </c>
      <c r="CF22" s="79">
        <v>1.3975345865805362</v>
      </c>
      <c r="CG22" s="81">
        <v>16</v>
      </c>
      <c r="CH22" s="79">
        <v>0.7024113852375298</v>
      </c>
      <c r="CI22" s="81">
        <v>22</v>
      </c>
      <c r="CJ22" s="79">
        <v>0.060015240126965394</v>
      </c>
      <c r="CK22" s="81">
        <v>39</v>
      </c>
      <c r="CL22" s="79">
        <v>0.05440520914285637</v>
      </c>
      <c r="CM22" s="81">
        <v>41</v>
      </c>
      <c r="CN22" s="79">
        <v>0.06207989870606396</v>
      </c>
      <c r="CO22" s="81">
        <v>38</v>
      </c>
      <c r="CP22" s="79">
        <v>0.009479374980068235</v>
      </c>
      <c r="CQ22" s="81">
        <v>45</v>
      </c>
      <c r="CR22" s="80">
        <v>24.728140021005835</v>
      </c>
    </row>
    <row r="23" spans="1:96" ht="21" customHeight="1">
      <c r="A23" s="61" t="s">
        <v>107</v>
      </c>
      <c r="B23" s="65">
        <v>247939</v>
      </c>
      <c r="C23" s="4">
        <v>100</v>
      </c>
      <c r="D23" s="51">
        <v>1.9679794540478615</v>
      </c>
      <c r="E23" s="81">
        <v>15</v>
      </c>
      <c r="F23" s="4">
        <v>0.3830067672343446</v>
      </c>
      <c r="G23" s="81">
        <v>31</v>
      </c>
      <c r="H23" s="34">
        <v>0.9562821360391733</v>
      </c>
      <c r="I23" s="81">
        <v>21</v>
      </c>
      <c r="J23" s="4">
        <v>1.5123693840078505</v>
      </c>
      <c r="K23" s="81">
        <v>17</v>
      </c>
      <c r="L23" s="34">
        <v>0.2730804243922036</v>
      </c>
      <c r="M23" s="81">
        <v>34</v>
      </c>
      <c r="N23" s="4">
        <v>0.5719757605595233</v>
      </c>
      <c r="O23" s="81">
        <v>28</v>
      </c>
      <c r="P23" s="4">
        <v>3.2275744602019896</v>
      </c>
      <c r="Q23" s="81">
        <v>9</v>
      </c>
      <c r="R23" s="4">
        <v>3.1738028726545346</v>
      </c>
      <c r="S23" s="81">
        <v>10</v>
      </c>
      <c r="T23" s="79">
        <v>2.694283435907987</v>
      </c>
      <c r="U23" s="81">
        <v>13</v>
      </c>
      <c r="V23" s="79">
        <v>6.245377538055063</v>
      </c>
      <c r="W23" s="81">
        <v>3</v>
      </c>
      <c r="X23" s="79">
        <v>4.518161270004765</v>
      </c>
      <c r="Y23" s="81">
        <v>5</v>
      </c>
      <c r="Z23" s="79">
        <v>6.864735684237705</v>
      </c>
      <c r="AA23" s="81">
        <v>2</v>
      </c>
      <c r="AB23" s="79">
        <v>7.632692600669326</v>
      </c>
      <c r="AC23" s="81">
        <v>1</v>
      </c>
      <c r="AD23" s="79">
        <v>1.4155948808151475</v>
      </c>
      <c r="AE23" s="81">
        <v>18</v>
      </c>
      <c r="AF23" s="79">
        <v>0.6383621310127021</v>
      </c>
      <c r="AG23" s="81">
        <v>26</v>
      </c>
      <c r="AH23" s="79">
        <v>2.30666003193903</v>
      </c>
      <c r="AI23" s="81">
        <v>14</v>
      </c>
      <c r="AJ23" s="79">
        <v>4.2899556031725385</v>
      </c>
      <c r="AK23" s="81">
        <v>6</v>
      </c>
      <c r="AL23" s="79">
        <v>0.5455687946177886</v>
      </c>
      <c r="AM23" s="81">
        <v>29</v>
      </c>
      <c r="AN23" s="79">
        <v>0.16341570227173927</v>
      </c>
      <c r="AO23" s="81">
        <v>36</v>
      </c>
      <c r="AP23" s="79">
        <v>0.622362803603911</v>
      </c>
      <c r="AQ23" s="81">
        <v>27</v>
      </c>
      <c r="AR23" s="79">
        <v>3.369763497763362</v>
      </c>
      <c r="AS23" s="81">
        <v>7</v>
      </c>
      <c r="AT23" s="79">
        <v>0.9885377458442022</v>
      </c>
      <c r="AU23" s="81">
        <v>20</v>
      </c>
      <c r="AV23" s="79">
        <v>2.9407884572387726</v>
      </c>
      <c r="AW23" s="81">
        <v>12</v>
      </c>
      <c r="AX23" s="79">
        <v>4.63118117573713</v>
      </c>
      <c r="AY23" s="81">
        <v>4</v>
      </c>
      <c r="AZ23" s="79">
        <v>0.44553047077856633</v>
      </c>
      <c r="BA23" s="81">
        <v>30</v>
      </c>
      <c r="BB23" s="79">
        <v>3.0760565233995556</v>
      </c>
      <c r="BC23" s="81">
        <v>11</v>
      </c>
      <c r="BD23" s="79">
        <v>1.7955050980890994</v>
      </c>
      <c r="BE23" s="81">
        <v>16</v>
      </c>
      <c r="BF23" s="79">
        <v>0.10080746899772756</v>
      </c>
      <c r="BG23" s="81">
        <v>40</v>
      </c>
      <c r="BH23" s="79">
        <v>0.0854716248877026</v>
      </c>
      <c r="BI23" s="81">
        <v>41</v>
      </c>
      <c r="BJ23" s="79">
        <v>0.22484536898190527</v>
      </c>
      <c r="BK23" s="81">
        <v>35</v>
      </c>
      <c r="BL23" s="79">
        <v>0.06062789650185607</v>
      </c>
      <c r="BM23" s="81">
        <v>44</v>
      </c>
      <c r="BN23" s="79">
        <v>0.6596917161412839</v>
      </c>
      <c r="BO23" s="81">
        <v>25</v>
      </c>
      <c r="BP23" s="79">
        <v>0.7805682940128196</v>
      </c>
      <c r="BQ23" s="81">
        <v>22</v>
      </c>
      <c r="BR23" s="79">
        <v>0.7050803106732243</v>
      </c>
      <c r="BS23" s="81">
        <v>23</v>
      </c>
      <c r="BT23" s="79">
        <v>0.13152044541640018</v>
      </c>
      <c r="BU23" s="81">
        <v>37</v>
      </c>
      <c r="BV23" s="79">
        <v>0.08239243510475876</v>
      </c>
      <c r="BW23" s="81">
        <v>42</v>
      </c>
      <c r="BX23" s="79">
        <v>0.6864128120780081</v>
      </c>
      <c r="BY23" s="81">
        <v>24</v>
      </c>
      <c r="BZ23" s="79">
        <v>0.0387282004354584</v>
      </c>
      <c r="CA23" s="81">
        <v>46</v>
      </c>
      <c r="CB23" s="79">
        <v>3.2772699985190465</v>
      </c>
      <c r="CC23" s="81">
        <v>8</v>
      </c>
      <c r="CD23" s="79">
        <v>0.08225727764126375</v>
      </c>
      <c r="CE23" s="81">
        <v>43</v>
      </c>
      <c r="CF23" s="79">
        <v>0.11822834132500712</v>
      </c>
      <c r="CG23" s="81">
        <v>38</v>
      </c>
      <c r="CH23" s="79">
        <v>0.34537686603606643</v>
      </c>
      <c r="CI23" s="81">
        <v>32</v>
      </c>
      <c r="CJ23" s="79">
        <v>0.3102452731290709</v>
      </c>
      <c r="CK23" s="81">
        <v>33</v>
      </c>
      <c r="CL23" s="79">
        <v>0.05158558942121384</v>
      </c>
      <c r="CM23" s="81">
        <v>45</v>
      </c>
      <c r="CN23" s="79">
        <v>1.0090916216005341</v>
      </c>
      <c r="CO23" s="81">
        <v>19</v>
      </c>
      <c r="CP23" s="79">
        <v>0.11297025405993634</v>
      </c>
      <c r="CQ23" s="81">
        <v>39</v>
      </c>
      <c r="CR23" s="80">
        <v>23.886223500740876</v>
      </c>
    </row>
    <row r="24" spans="1:96" ht="21" customHeight="1">
      <c r="A24" s="61" t="s">
        <v>108</v>
      </c>
      <c r="B24" s="65">
        <v>165857</v>
      </c>
      <c r="C24" s="4">
        <v>100</v>
      </c>
      <c r="D24" s="34">
        <v>3.305432601109969</v>
      </c>
      <c r="E24" s="81">
        <v>9</v>
      </c>
      <c r="F24" s="4">
        <v>0.3657206382089045</v>
      </c>
      <c r="G24" s="81">
        <v>27</v>
      </c>
      <c r="H24" s="34">
        <v>0.47786445898783997</v>
      </c>
      <c r="I24" s="81">
        <v>22</v>
      </c>
      <c r="J24" s="4">
        <v>3.776779943994899</v>
      </c>
      <c r="K24" s="81">
        <v>8</v>
      </c>
      <c r="L24" s="51">
        <v>0.3844770558629579</v>
      </c>
      <c r="M24" s="81">
        <v>26</v>
      </c>
      <c r="N24" s="4">
        <v>0.44531501420627584</v>
      </c>
      <c r="O24" s="81">
        <v>23</v>
      </c>
      <c r="P24" s="4">
        <v>1.632363397933188</v>
      </c>
      <c r="Q24" s="81">
        <v>15</v>
      </c>
      <c r="R24" s="4">
        <v>3.917637710086592</v>
      </c>
      <c r="S24" s="81">
        <v>7</v>
      </c>
      <c r="T24" s="79">
        <v>2.4130271681584055</v>
      </c>
      <c r="U24" s="81">
        <v>11</v>
      </c>
      <c r="V24" s="79">
        <v>14.703061427119884</v>
      </c>
      <c r="W24" s="81">
        <v>1</v>
      </c>
      <c r="X24" s="79">
        <v>7.3539315185520095</v>
      </c>
      <c r="Y24" s="81">
        <v>4</v>
      </c>
      <c r="Z24" s="79">
        <v>12.437251152538266</v>
      </c>
      <c r="AA24" s="81">
        <v>2</v>
      </c>
      <c r="AB24" s="79">
        <v>11.136262158220472</v>
      </c>
      <c r="AC24" s="81">
        <v>3</v>
      </c>
      <c r="AD24" s="79">
        <v>1.877050096087705</v>
      </c>
      <c r="AE24" s="81">
        <v>12</v>
      </c>
      <c r="AF24" s="79">
        <v>1.5336168501139094</v>
      </c>
      <c r="AG24" s="81">
        <v>16</v>
      </c>
      <c r="AH24" s="79">
        <v>1.6740074105777318</v>
      </c>
      <c r="AI24" s="81">
        <v>14</v>
      </c>
      <c r="AJ24" s="79">
        <v>5.481517386422091</v>
      </c>
      <c r="AK24" s="81">
        <v>5</v>
      </c>
      <c r="AL24" s="79">
        <v>0.3270081498660871</v>
      </c>
      <c r="AM24" s="81">
        <v>30</v>
      </c>
      <c r="AN24" s="79">
        <v>0.22324452826280222</v>
      </c>
      <c r="AO24" s="81">
        <v>32</v>
      </c>
      <c r="AP24" s="79">
        <v>0.35178104225239043</v>
      </c>
      <c r="AQ24" s="81">
        <v>29</v>
      </c>
      <c r="AR24" s="79">
        <v>2.4203860601679192</v>
      </c>
      <c r="AS24" s="81">
        <v>10</v>
      </c>
      <c r="AT24" s="79">
        <v>0.36355423312479246</v>
      </c>
      <c r="AU24" s="81">
        <v>28</v>
      </c>
      <c r="AV24" s="79">
        <v>0.1170083071314115</v>
      </c>
      <c r="AW24" s="81">
        <v>42</v>
      </c>
      <c r="AX24" s="79">
        <v>0.3060350366450944</v>
      </c>
      <c r="AY24" s="81">
        <v>31</v>
      </c>
      <c r="AZ24" s="79">
        <v>0.43357577580100504</v>
      </c>
      <c r="BA24" s="81">
        <v>24</v>
      </c>
      <c r="BB24" s="79">
        <v>4.869467114466865</v>
      </c>
      <c r="BC24" s="81">
        <v>6</v>
      </c>
      <c r="BD24" s="79">
        <v>1.208958076998803</v>
      </c>
      <c r="BE24" s="81">
        <v>18</v>
      </c>
      <c r="BF24" s="79">
        <v>0.2112373064851219</v>
      </c>
      <c r="BG24" s="81">
        <v>34</v>
      </c>
      <c r="BH24" s="79">
        <v>0.11385756991435923</v>
      </c>
      <c r="BI24" s="81">
        <v>43</v>
      </c>
      <c r="BJ24" s="79">
        <v>0.14193448093957875</v>
      </c>
      <c r="BK24" s="81">
        <v>40</v>
      </c>
      <c r="BL24" s="79">
        <v>0.15035070068561326</v>
      </c>
      <c r="BM24" s="81">
        <v>39</v>
      </c>
      <c r="BN24" s="79">
        <v>0.387143193678779</v>
      </c>
      <c r="BO24" s="81">
        <v>25</v>
      </c>
      <c r="BP24" s="79">
        <v>1.26836900611222</v>
      </c>
      <c r="BQ24" s="81">
        <v>17</v>
      </c>
      <c r="BR24" s="79">
        <v>0.17880825365130326</v>
      </c>
      <c r="BS24" s="81">
        <v>38</v>
      </c>
      <c r="BT24" s="79">
        <v>0.01902906481032876</v>
      </c>
      <c r="BU24" s="81">
        <v>44</v>
      </c>
      <c r="BV24" s="79">
        <v>0.9878373370253605</v>
      </c>
      <c r="BW24" s="81">
        <v>19</v>
      </c>
      <c r="BX24" s="79">
        <v>0.11899604135929638</v>
      </c>
      <c r="BY24" s="81">
        <v>41</v>
      </c>
      <c r="BZ24" s="79">
        <v>0.017808561918336477</v>
      </c>
      <c r="CA24" s="81">
        <v>45</v>
      </c>
      <c r="CB24" s="79">
        <v>1.7428684247533335</v>
      </c>
      <c r="CC24" s="81">
        <v>13</v>
      </c>
      <c r="CD24" s="79">
        <v>0.9553150549410361</v>
      </c>
      <c r="CE24" s="81">
        <v>20</v>
      </c>
      <c r="CF24" s="79">
        <v>0.20906779080489313</v>
      </c>
      <c r="CG24" s="81">
        <v>36</v>
      </c>
      <c r="CH24" s="79">
        <v>0.5659156594966822</v>
      </c>
      <c r="CI24" s="81">
        <v>21</v>
      </c>
      <c r="CJ24" s="79">
        <v>0.2109377697659432</v>
      </c>
      <c r="CK24" s="81">
        <v>35</v>
      </c>
      <c r="CL24" s="79">
        <v>0.19467043617146126</v>
      </c>
      <c r="CM24" s="81">
        <v>37</v>
      </c>
      <c r="CN24" s="79">
        <v>0.21735473359748794</v>
      </c>
      <c r="CO24" s="81">
        <v>33</v>
      </c>
      <c r="CP24" s="79">
        <v>0.011728313634764929</v>
      </c>
      <c r="CQ24" s="81">
        <v>46</v>
      </c>
      <c r="CR24" s="80">
        <v>8.76043598735579</v>
      </c>
    </row>
    <row r="25" spans="1:96" ht="21" customHeight="1">
      <c r="A25" s="61" t="s">
        <v>109</v>
      </c>
      <c r="B25" s="65">
        <v>677279</v>
      </c>
      <c r="C25" s="4">
        <v>100</v>
      </c>
      <c r="D25" s="34">
        <v>2.7986626207861085</v>
      </c>
      <c r="E25" s="81">
        <v>8</v>
      </c>
      <c r="F25" s="4">
        <v>4.820004342896906</v>
      </c>
      <c r="G25" s="81">
        <v>3</v>
      </c>
      <c r="H25" s="34">
        <v>0.6597980063211807</v>
      </c>
      <c r="I25" s="81">
        <v>30</v>
      </c>
      <c r="J25" s="4">
        <v>1.421410588551986</v>
      </c>
      <c r="K25" s="81">
        <v>15</v>
      </c>
      <c r="L25" s="34">
        <v>0.5998809607222026</v>
      </c>
      <c r="M25" s="81">
        <v>32</v>
      </c>
      <c r="N25" s="4">
        <v>0.7591868482875395</v>
      </c>
      <c r="O25" s="81">
        <v>26</v>
      </c>
      <c r="P25" s="4">
        <v>1.9911201594636396</v>
      </c>
      <c r="Q25" s="81">
        <v>11</v>
      </c>
      <c r="R25" s="4">
        <v>1.0214771205437516</v>
      </c>
      <c r="S25" s="81">
        <v>19</v>
      </c>
      <c r="T25" s="79">
        <v>0.9692564040758146</v>
      </c>
      <c r="U25" s="81">
        <v>20</v>
      </c>
      <c r="V25" s="79">
        <v>3.9814845689724128</v>
      </c>
      <c r="W25" s="81">
        <v>5</v>
      </c>
      <c r="X25" s="79">
        <v>2.385866803939696</v>
      </c>
      <c r="Y25" s="81">
        <v>10</v>
      </c>
      <c r="Z25" s="79">
        <v>9.21461866999599</v>
      </c>
      <c r="AA25" s="81">
        <v>1</v>
      </c>
      <c r="AB25" s="79">
        <v>4.040119379171517</v>
      </c>
      <c r="AC25" s="81">
        <v>4</v>
      </c>
      <c r="AD25" s="79">
        <v>1.8157236446195761</v>
      </c>
      <c r="AE25" s="81">
        <v>13</v>
      </c>
      <c r="AF25" s="79">
        <v>0.7032105121388912</v>
      </c>
      <c r="AG25" s="81">
        <v>29</v>
      </c>
      <c r="AH25" s="79">
        <v>1.383688854886469</v>
      </c>
      <c r="AI25" s="81">
        <v>16</v>
      </c>
      <c r="AJ25" s="79">
        <v>6.5331264103635736</v>
      </c>
      <c r="AK25" s="81">
        <v>2</v>
      </c>
      <c r="AL25" s="79">
        <v>0.708138707317487</v>
      </c>
      <c r="AM25" s="81">
        <v>28</v>
      </c>
      <c r="AN25" s="79">
        <v>0.7927436447223948</v>
      </c>
      <c r="AO25" s="81">
        <v>25</v>
      </c>
      <c r="AP25" s="79">
        <v>1.106129895362225</v>
      </c>
      <c r="AQ25" s="81">
        <v>18</v>
      </c>
      <c r="AR25" s="79">
        <v>3.8346292685998593</v>
      </c>
      <c r="AS25" s="81">
        <v>6</v>
      </c>
      <c r="AT25" s="79">
        <v>0.8213474937722777</v>
      </c>
      <c r="AU25" s="81">
        <v>23</v>
      </c>
      <c r="AV25" s="79">
        <v>0.4324367408889469</v>
      </c>
      <c r="AW25" s="81">
        <v>37</v>
      </c>
      <c r="AX25" s="79">
        <v>0.7207976611403052</v>
      </c>
      <c r="AY25" s="81">
        <v>27</v>
      </c>
      <c r="AZ25" s="79">
        <v>0.8691447564290797</v>
      </c>
      <c r="BA25" s="81">
        <v>21</v>
      </c>
      <c r="BB25" s="79">
        <v>3.061398687015087</v>
      </c>
      <c r="BC25" s="81">
        <v>7</v>
      </c>
      <c r="BD25" s="79">
        <v>1.7941357557404498</v>
      </c>
      <c r="BE25" s="81">
        <v>14</v>
      </c>
      <c r="BF25" s="79">
        <v>0.27746538018449035</v>
      </c>
      <c r="BG25" s="81">
        <v>44</v>
      </c>
      <c r="BH25" s="79">
        <v>0.23104493276213445</v>
      </c>
      <c r="BI25" s="81">
        <v>45</v>
      </c>
      <c r="BJ25" s="79">
        <v>0.21308472514112983</v>
      </c>
      <c r="BK25" s="81">
        <v>46</v>
      </c>
      <c r="BL25" s="79">
        <v>2.5383180112171675</v>
      </c>
      <c r="BM25" s="81">
        <v>9</v>
      </c>
      <c r="BN25" s="79">
        <v>0.7950890201502964</v>
      </c>
      <c r="BO25" s="81">
        <v>24</v>
      </c>
      <c r="BP25" s="79">
        <v>1.1208144680340208</v>
      </c>
      <c r="BQ25" s="81">
        <v>17</v>
      </c>
      <c r="BR25" s="79">
        <v>0.5868226539884278</v>
      </c>
      <c r="BS25" s="81">
        <v>34</v>
      </c>
      <c r="BT25" s="79">
        <v>0.3650429616305315</v>
      </c>
      <c r="BU25" s="81">
        <v>41</v>
      </c>
      <c r="BV25" s="79">
        <v>0.377393556778356</v>
      </c>
      <c r="BW25" s="81">
        <v>40</v>
      </c>
      <c r="BX25" s="79">
        <v>0.46469607922398515</v>
      </c>
      <c r="BY25" s="81">
        <v>36</v>
      </c>
      <c r="BZ25" s="79">
        <v>0.43089039036048266</v>
      </c>
      <c r="CA25" s="81">
        <v>38</v>
      </c>
      <c r="CB25" s="79">
        <v>1.9479814785649214</v>
      </c>
      <c r="CC25" s="81">
        <v>12</v>
      </c>
      <c r="CD25" s="79">
        <v>0.5922176232621736</v>
      </c>
      <c r="CE25" s="81">
        <v>33</v>
      </c>
      <c r="CF25" s="79">
        <v>0.33652068347248204</v>
      </c>
      <c r="CG25" s="81">
        <v>42</v>
      </c>
      <c r="CH25" s="79">
        <v>0.8477275905624363</v>
      </c>
      <c r="CI25" s="81">
        <v>22</v>
      </c>
      <c r="CJ25" s="79">
        <v>0.43049627306726135</v>
      </c>
      <c r="CK25" s="81">
        <v>39</v>
      </c>
      <c r="CL25" s="79">
        <v>0.6000568009349415</v>
      </c>
      <c r="CM25" s="81">
        <v>31</v>
      </c>
      <c r="CN25" s="79">
        <v>0.495881961478532</v>
      </c>
      <c r="CO25" s="81">
        <v>35</v>
      </c>
      <c r="CP25" s="79">
        <v>0.319555649413823</v>
      </c>
      <c r="CQ25" s="81">
        <v>43</v>
      </c>
      <c r="CR25" s="80">
        <v>27.78936125304698</v>
      </c>
    </row>
    <row r="26" spans="1:96" ht="21" customHeight="1">
      <c r="A26" s="61" t="s">
        <v>110</v>
      </c>
      <c r="B26" s="65">
        <v>883659</v>
      </c>
      <c r="C26" s="4">
        <v>100</v>
      </c>
      <c r="D26" s="34">
        <v>2.07812947082028</v>
      </c>
      <c r="E26" s="81">
        <v>9</v>
      </c>
      <c r="F26" s="4">
        <v>1.011492655636499</v>
      </c>
      <c r="G26" s="81">
        <v>19</v>
      </c>
      <c r="H26" s="51">
        <v>0.5114317333211907</v>
      </c>
      <c r="I26" s="81">
        <v>32</v>
      </c>
      <c r="J26" s="4">
        <v>1.145458239781537</v>
      </c>
      <c r="K26" s="81">
        <v>16</v>
      </c>
      <c r="L26" s="34">
        <v>0.5633407854234751</v>
      </c>
      <c r="M26" s="81">
        <v>29</v>
      </c>
      <c r="N26" s="4">
        <v>0.806558000316793</v>
      </c>
      <c r="O26" s="81">
        <v>21</v>
      </c>
      <c r="P26" s="4">
        <v>3.670475485165258</v>
      </c>
      <c r="Q26" s="81">
        <v>7</v>
      </c>
      <c r="R26" s="4">
        <v>5.306898582363869</v>
      </c>
      <c r="S26" s="81">
        <v>4</v>
      </c>
      <c r="T26" s="79">
        <v>1.074105534768759</v>
      </c>
      <c r="U26" s="81">
        <v>17</v>
      </c>
      <c r="V26" s="79">
        <v>2.035092437373196</v>
      </c>
      <c r="W26" s="81">
        <v>10</v>
      </c>
      <c r="X26" s="79">
        <v>5.89112934603844</v>
      </c>
      <c r="Y26" s="81">
        <v>3</v>
      </c>
      <c r="Z26" s="79">
        <v>18.2324332236046</v>
      </c>
      <c r="AA26" s="81">
        <v>1</v>
      </c>
      <c r="AB26" s="79">
        <v>7.758593847313161</v>
      </c>
      <c r="AC26" s="81">
        <v>2</v>
      </c>
      <c r="AD26" s="79">
        <v>0.7345575217647291</v>
      </c>
      <c r="AE26" s="81">
        <v>22</v>
      </c>
      <c r="AF26" s="79">
        <v>0.6453608508931213</v>
      </c>
      <c r="AG26" s="81">
        <v>24</v>
      </c>
      <c r="AH26" s="79">
        <v>1.3658255776247332</v>
      </c>
      <c r="AI26" s="81">
        <v>13</v>
      </c>
      <c r="AJ26" s="79">
        <v>1.2561176530946154</v>
      </c>
      <c r="AK26" s="81">
        <v>14</v>
      </c>
      <c r="AL26" s="79">
        <v>0.24652001707938537</v>
      </c>
      <c r="AM26" s="81">
        <v>42</v>
      </c>
      <c r="AN26" s="79">
        <v>0.5792223269209451</v>
      </c>
      <c r="AO26" s="81">
        <v>28</v>
      </c>
      <c r="AP26" s="79">
        <v>0.8347292298296943</v>
      </c>
      <c r="AQ26" s="81">
        <v>20</v>
      </c>
      <c r="AR26" s="79">
        <v>4.689174497353</v>
      </c>
      <c r="AS26" s="81">
        <v>6</v>
      </c>
      <c r="AT26" s="79">
        <v>0.5482471269829204</v>
      </c>
      <c r="AU26" s="81">
        <v>30</v>
      </c>
      <c r="AV26" s="79">
        <v>0.3728170289692146</v>
      </c>
      <c r="AW26" s="81">
        <v>36</v>
      </c>
      <c r="AX26" s="79">
        <v>1.024596949816601</v>
      </c>
      <c r="AY26" s="81">
        <v>18</v>
      </c>
      <c r="AZ26" s="79">
        <v>1.2221277105880024</v>
      </c>
      <c r="BA26" s="81">
        <v>15</v>
      </c>
      <c r="BB26" s="79">
        <v>5.269846704538477</v>
      </c>
      <c r="BC26" s="81">
        <v>5</v>
      </c>
      <c r="BD26" s="79">
        <v>1.787031043642363</v>
      </c>
      <c r="BE26" s="81">
        <v>11</v>
      </c>
      <c r="BF26" s="79">
        <v>0.3451802772748768</v>
      </c>
      <c r="BG26" s="81">
        <v>40</v>
      </c>
      <c r="BH26" s="79">
        <v>0.15580564146788284</v>
      </c>
      <c r="BI26" s="81">
        <v>46</v>
      </c>
      <c r="BJ26" s="79">
        <v>0.5953847685870867</v>
      </c>
      <c r="BK26" s="81">
        <v>27</v>
      </c>
      <c r="BL26" s="79">
        <v>0.3550078052275774</v>
      </c>
      <c r="BM26" s="81">
        <v>38</v>
      </c>
      <c r="BN26" s="79">
        <v>0.6214601586467117</v>
      </c>
      <c r="BO26" s="81">
        <v>26</v>
      </c>
      <c r="BP26" s="79">
        <v>1.661691986025014</v>
      </c>
      <c r="BQ26" s="81">
        <v>12</v>
      </c>
      <c r="BR26" s="79">
        <v>0.5202612233045564</v>
      </c>
      <c r="BS26" s="81">
        <v>31</v>
      </c>
      <c r="BT26" s="79">
        <v>0.20620498911166252</v>
      </c>
      <c r="BU26" s="81">
        <v>44</v>
      </c>
      <c r="BV26" s="79">
        <v>0.3565461419196514</v>
      </c>
      <c r="BW26" s="81">
        <v>37</v>
      </c>
      <c r="BX26" s="79">
        <v>0.45017334195164505</v>
      </c>
      <c r="BY26" s="81">
        <v>33</v>
      </c>
      <c r="BZ26" s="79">
        <v>0.17626679793979175</v>
      </c>
      <c r="CA26" s="81">
        <v>45</v>
      </c>
      <c r="CB26" s="79">
        <v>2.7743654589229823</v>
      </c>
      <c r="CC26" s="81">
        <v>8</v>
      </c>
      <c r="CD26" s="79">
        <v>0.23804341027462853</v>
      </c>
      <c r="CE26" s="81">
        <v>43</v>
      </c>
      <c r="CF26" s="79">
        <v>0.3511706875326916</v>
      </c>
      <c r="CG26" s="81">
        <v>39</v>
      </c>
      <c r="CH26" s="79">
        <v>0.6242591675012829</v>
      </c>
      <c r="CI26" s="81">
        <v>25</v>
      </c>
      <c r="CJ26" s="79">
        <v>0.31577384052295043</v>
      </c>
      <c r="CK26" s="81">
        <v>41</v>
      </c>
      <c r="CL26" s="79">
        <v>0.40610515912020617</v>
      </c>
      <c r="CM26" s="81">
        <v>35</v>
      </c>
      <c r="CN26" s="79">
        <v>0.44541126834999256</v>
      </c>
      <c r="CO26" s="81">
        <v>34</v>
      </c>
      <c r="CP26" s="79">
        <v>0.734319302589345</v>
      </c>
      <c r="CQ26" s="81">
        <v>23</v>
      </c>
      <c r="CR26" s="80">
        <v>18.00525499270461</v>
      </c>
    </row>
    <row r="27" spans="1:96" ht="21" customHeight="1">
      <c r="A27" s="61" t="s">
        <v>111</v>
      </c>
      <c r="B27" s="65">
        <v>104656</v>
      </c>
      <c r="C27" s="4">
        <v>100</v>
      </c>
      <c r="D27" s="51">
        <v>4.470735641474346</v>
      </c>
      <c r="E27" s="81">
        <v>7</v>
      </c>
      <c r="F27" s="4">
        <v>0.5431104805327137</v>
      </c>
      <c r="G27" s="81">
        <v>18</v>
      </c>
      <c r="H27" s="34">
        <v>0.24125722220817938</v>
      </c>
      <c r="I27" s="81">
        <v>28</v>
      </c>
      <c r="J27" s="4">
        <v>0.6979662157939265</v>
      </c>
      <c r="K27" s="81">
        <v>16</v>
      </c>
      <c r="L27" s="34">
        <v>0.4990252557242785</v>
      </c>
      <c r="M27" s="81">
        <v>20</v>
      </c>
      <c r="N27" s="4">
        <v>0.542494715390645</v>
      </c>
      <c r="O27" s="81">
        <v>19</v>
      </c>
      <c r="P27" s="4">
        <v>3.8719023734057214</v>
      </c>
      <c r="Q27" s="81">
        <v>8</v>
      </c>
      <c r="R27" s="4">
        <v>3.518511177986936</v>
      </c>
      <c r="S27" s="81">
        <v>10</v>
      </c>
      <c r="T27" s="79">
        <v>6.16901420245007</v>
      </c>
      <c r="U27" s="81">
        <v>5</v>
      </c>
      <c r="V27" s="79">
        <v>1.8268511529986506</v>
      </c>
      <c r="W27" s="81">
        <v>14</v>
      </c>
      <c r="X27" s="79">
        <v>3.6240558698353325</v>
      </c>
      <c r="Y27" s="81">
        <v>9</v>
      </c>
      <c r="Z27" s="79">
        <v>9.160423060259628</v>
      </c>
      <c r="AA27" s="81">
        <v>2</v>
      </c>
      <c r="AB27" s="79">
        <v>26.20577673312981</v>
      </c>
      <c r="AC27" s="81">
        <v>1</v>
      </c>
      <c r="AD27" s="79">
        <v>0.5766499337123332</v>
      </c>
      <c r="AE27" s="81">
        <v>17</v>
      </c>
      <c r="AF27" s="79">
        <v>0.09512818579821539</v>
      </c>
      <c r="AG27" s="81">
        <v>41</v>
      </c>
      <c r="AH27" s="79">
        <v>0.4737789804528413</v>
      </c>
      <c r="AI27" s="81">
        <v>22</v>
      </c>
      <c r="AJ27" s="79">
        <v>7.559109106532788</v>
      </c>
      <c r="AK27" s="81">
        <v>4</v>
      </c>
      <c r="AL27" s="79">
        <v>0.22584707126437997</v>
      </c>
      <c r="AM27" s="81">
        <v>29</v>
      </c>
      <c r="AN27" s="79">
        <v>0.13465843889477216</v>
      </c>
      <c r="AO27" s="81">
        <v>35</v>
      </c>
      <c r="AP27" s="79">
        <v>0.4521132291770558</v>
      </c>
      <c r="AQ27" s="81">
        <v>23</v>
      </c>
      <c r="AR27" s="79">
        <v>7.726671442447415</v>
      </c>
      <c r="AS27" s="81">
        <v>3</v>
      </c>
      <c r="AT27" s="79">
        <v>0.3817839682653855</v>
      </c>
      <c r="AU27" s="81">
        <v>25</v>
      </c>
      <c r="AV27" s="79">
        <v>0.2973414528556231</v>
      </c>
      <c r="AW27" s="81">
        <v>26</v>
      </c>
      <c r="AX27" s="79">
        <v>0.13643600232511785</v>
      </c>
      <c r="AY27" s="81">
        <v>34</v>
      </c>
      <c r="AZ27" s="79">
        <v>0.4793844317116698</v>
      </c>
      <c r="BA27" s="81">
        <v>21</v>
      </c>
      <c r="BB27" s="79">
        <v>2.3752048256527276</v>
      </c>
      <c r="BC27" s="81">
        <v>13</v>
      </c>
      <c r="BD27" s="79">
        <v>2.4062410361534066</v>
      </c>
      <c r="BE27" s="81">
        <v>12</v>
      </c>
      <c r="BF27" s="79">
        <v>0.0598413764807557</v>
      </c>
      <c r="BG27" s="81">
        <v>44</v>
      </c>
      <c r="BH27" s="79">
        <v>0.05793026763553223</v>
      </c>
      <c r="BI27" s="81">
        <v>45</v>
      </c>
      <c r="BJ27" s="79">
        <v>0.09956801472218477</v>
      </c>
      <c r="BK27" s="81">
        <v>39</v>
      </c>
      <c r="BL27" s="79">
        <v>0.0957089698005214</v>
      </c>
      <c r="BM27" s="81">
        <v>40</v>
      </c>
      <c r="BN27" s="79">
        <v>0.16732597409887565</v>
      </c>
      <c r="BO27" s="81">
        <v>31</v>
      </c>
      <c r="BP27" s="79">
        <v>0.9999770120334973</v>
      </c>
      <c r="BQ27" s="81">
        <v>15</v>
      </c>
      <c r="BR27" s="79">
        <v>2.8264419420605402</v>
      </c>
      <c r="BS27" s="81">
        <v>11</v>
      </c>
      <c r="BT27" s="79">
        <v>0.08840716975782784</v>
      </c>
      <c r="BU27" s="81">
        <v>42</v>
      </c>
      <c r="BV27" s="79">
        <v>0.1411589645371312</v>
      </c>
      <c r="BW27" s="81">
        <v>33</v>
      </c>
      <c r="BX27" s="79">
        <v>0.11332199230404622</v>
      </c>
      <c r="BY27" s="81">
        <v>38</v>
      </c>
      <c r="BZ27" s="79">
        <v>0.07014623317488751</v>
      </c>
      <c r="CA27" s="81">
        <v>43</v>
      </c>
      <c r="CB27" s="79">
        <v>4.736258131497658</v>
      </c>
      <c r="CC27" s="81">
        <v>6</v>
      </c>
      <c r="CD27" s="79">
        <v>0.05696110784378958</v>
      </c>
      <c r="CE27" s="81">
        <v>46</v>
      </c>
      <c r="CF27" s="79">
        <v>0.13332774903791306</v>
      </c>
      <c r="CG27" s="81">
        <v>36</v>
      </c>
      <c r="CH27" s="79">
        <v>0.2238064684679241</v>
      </c>
      <c r="CI27" s="81">
        <v>30</v>
      </c>
      <c r="CJ27" s="79">
        <v>0.16381946384639529</v>
      </c>
      <c r="CK27" s="81">
        <v>32</v>
      </c>
      <c r="CL27" s="79">
        <v>0.2798626733067075</v>
      </c>
      <c r="CM27" s="81">
        <v>27</v>
      </c>
      <c r="CN27" s="79">
        <v>0.38425526362462714</v>
      </c>
      <c r="CO27" s="81">
        <v>24</v>
      </c>
      <c r="CP27" s="79">
        <v>0.13225452300698234</v>
      </c>
      <c r="CQ27" s="81">
        <v>37</v>
      </c>
      <c r="CR27" s="80">
        <v>4.478154496328239</v>
      </c>
    </row>
    <row r="28" spans="1:96" ht="21" customHeight="1">
      <c r="A28" s="61" t="s">
        <v>112</v>
      </c>
      <c r="B28" s="65">
        <v>56694</v>
      </c>
      <c r="C28" s="4">
        <v>100</v>
      </c>
      <c r="D28" s="34">
        <v>2.67257223748728</v>
      </c>
      <c r="E28" s="81">
        <v>5</v>
      </c>
      <c r="F28" s="4">
        <v>0.057102875391360136</v>
      </c>
      <c r="G28" s="81">
        <v>39</v>
      </c>
      <c r="H28" s="34">
        <v>0.36085073590130345</v>
      </c>
      <c r="I28" s="81">
        <v>19</v>
      </c>
      <c r="J28" s="4">
        <v>3.1430448639233757</v>
      </c>
      <c r="K28" s="81">
        <v>4</v>
      </c>
      <c r="L28" s="34">
        <v>0.05021343084006566</v>
      </c>
      <c r="M28" s="81">
        <v>40</v>
      </c>
      <c r="N28" s="4">
        <v>0.05934140234576279</v>
      </c>
      <c r="O28" s="81">
        <v>38</v>
      </c>
      <c r="P28" s="4">
        <v>0.2028758365981954</v>
      </c>
      <c r="Q28" s="81">
        <v>24</v>
      </c>
      <c r="R28" s="4">
        <v>0.5990734912028841</v>
      </c>
      <c r="S28" s="81">
        <v>15</v>
      </c>
      <c r="T28" s="79">
        <v>0.32436936849523296</v>
      </c>
      <c r="U28" s="81">
        <v>20</v>
      </c>
      <c r="V28" s="79">
        <v>13.874003724722565</v>
      </c>
      <c r="W28" s="81">
        <v>2</v>
      </c>
      <c r="X28" s="79">
        <v>0.9398976187156634</v>
      </c>
      <c r="Y28" s="81">
        <v>12</v>
      </c>
      <c r="Z28" s="79">
        <v>20.293188408542264</v>
      </c>
      <c r="AA28" s="81">
        <v>1</v>
      </c>
      <c r="AB28" s="79">
        <v>2.4080162374591296</v>
      </c>
      <c r="AC28" s="81">
        <v>7</v>
      </c>
      <c r="AD28" s="79">
        <v>0.7802968701810251</v>
      </c>
      <c r="AE28" s="81">
        <v>14</v>
      </c>
      <c r="AF28" s="79">
        <v>0.1741020356256369</v>
      </c>
      <c r="AG28" s="81">
        <v>26</v>
      </c>
      <c r="AH28" s="79">
        <v>0.7871924777219631</v>
      </c>
      <c r="AI28" s="81">
        <v>13</v>
      </c>
      <c r="AJ28" s="79">
        <v>1.353017650500011</v>
      </c>
      <c r="AK28" s="81">
        <v>9</v>
      </c>
      <c r="AL28" s="79">
        <v>0.1504538329794932</v>
      </c>
      <c r="AM28" s="81">
        <v>28</v>
      </c>
      <c r="AN28" s="79">
        <v>0.01140035962557978</v>
      </c>
      <c r="AO28" s="81">
        <v>46</v>
      </c>
      <c r="AP28" s="79">
        <v>0.036320725747282255</v>
      </c>
      <c r="AQ28" s="81">
        <v>43</v>
      </c>
      <c r="AR28" s="79">
        <v>1.8360729727875063</v>
      </c>
      <c r="AS28" s="81">
        <v>8</v>
      </c>
      <c r="AT28" s="79">
        <v>0.03666221252318093</v>
      </c>
      <c r="AU28" s="81">
        <v>42</v>
      </c>
      <c r="AV28" s="79">
        <v>0.043766779632267785</v>
      </c>
      <c r="AW28" s="81">
        <v>41</v>
      </c>
      <c r="AX28" s="79">
        <v>0.15587167237263147</v>
      </c>
      <c r="AY28" s="81">
        <v>27</v>
      </c>
      <c r="AZ28" s="79">
        <v>0.493819022505259</v>
      </c>
      <c r="BA28" s="81">
        <v>16</v>
      </c>
      <c r="BB28" s="79">
        <v>8.087068344562555</v>
      </c>
      <c r="BC28" s="81">
        <v>3</v>
      </c>
      <c r="BD28" s="79">
        <v>2.4539790892668276</v>
      </c>
      <c r="BE28" s="81">
        <v>6</v>
      </c>
      <c r="BF28" s="79">
        <v>0.03214911200408501</v>
      </c>
      <c r="BG28" s="81">
        <v>44</v>
      </c>
      <c r="BH28" s="79">
        <v>0.02314439147186886</v>
      </c>
      <c r="BI28" s="81">
        <v>45</v>
      </c>
      <c r="BJ28" s="79">
        <v>0.13983016703413956</v>
      </c>
      <c r="BK28" s="81">
        <v>29</v>
      </c>
      <c r="BL28" s="79">
        <v>0.06707064331182777</v>
      </c>
      <c r="BM28" s="81">
        <v>37</v>
      </c>
      <c r="BN28" s="79">
        <v>0.43271660319488786</v>
      </c>
      <c r="BO28" s="81">
        <v>17</v>
      </c>
      <c r="BP28" s="79">
        <v>1.0551799065594045</v>
      </c>
      <c r="BQ28" s="81">
        <v>11</v>
      </c>
      <c r="BR28" s="79">
        <v>0.3836676616632944</v>
      </c>
      <c r="BS28" s="81">
        <v>18</v>
      </c>
      <c r="BT28" s="79">
        <v>0.09948010370497602</v>
      </c>
      <c r="BU28" s="81">
        <v>32</v>
      </c>
      <c r="BV28" s="79">
        <v>0.21399824786028057</v>
      </c>
      <c r="BW28" s="81">
        <v>22</v>
      </c>
      <c r="BX28" s="79">
        <v>0.2066980825587031</v>
      </c>
      <c r="BY28" s="81">
        <v>23</v>
      </c>
      <c r="BZ28" s="79">
        <v>0.07904816321338161</v>
      </c>
      <c r="CA28" s="81">
        <v>35</v>
      </c>
      <c r="CB28" s="79">
        <v>1.3097363800441528</v>
      </c>
      <c r="CC28" s="81">
        <v>10</v>
      </c>
      <c r="CD28" s="79">
        <v>0.0674339263278596</v>
      </c>
      <c r="CE28" s="81">
        <v>36</v>
      </c>
      <c r="CF28" s="79">
        <v>0.10896589902437334</v>
      </c>
      <c r="CG28" s="81">
        <v>30</v>
      </c>
      <c r="CH28" s="79">
        <v>0.19788935709152186</v>
      </c>
      <c r="CI28" s="81">
        <v>25</v>
      </c>
      <c r="CJ28" s="79">
        <v>0.09578753099765513</v>
      </c>
      <c r="CK28" s="81">
        <v>34</v>
      </c>
      <c r="CL28" s="79">
        <v>0.10784572538613708</v>
      </c>
      <c r="CM28" s="81">
        <v>31</v>
      </c>
      <c r="CN28" s="79">
        <v>0.24366488505830833</v>
      </c>
      <c r="CO28" s="81">
        <v>21</v>
      </c>
      <c r="CP28" s="79">
        <v>0.09655126546640135</v>
      </c>
      <c r="CQ28" s="81">
        <v>33</v>
      </c>
      <c r="CR28" s="80">
        <v>33.654567670370476</v>
      </c>
    </row>
    <row r="29" spans="1:96" ht="21" customHeight="1">
      <c r="A29" s="61" t="s">
        <v>113</v>
      </c>
      <c r="B29" s="66">
        <v>37657</v>
      </c>
      <c r="C29" s="67">
        <v>100</v>
      </c>
      <c r="D29" s="68">
        <v>1.3699239210821328</v>
      </c>
      <c r="E29" s="81">
        <v>12</v>
      </c>
      <c r="F29" s="67">
        <v>0.23063912231190173</v>
      </c>
      <c r="G29" s="81">
        <v>31</v>
      </c>
      <c r="H29" s="68">
        <v>0.33644340389265354</v>
      </c>
      <c r="I29" s="81">
        <v>25</v>
      </c>
      <c r="J29" s="67">
        <v>0.8398980957498698</v>
      </c>
      <c r="K29" s="81">
        <v>14</v>
      </c>
      <c r="L29" s="68">
        <v>0.5895895517125428</v>
      </c>
      <c r="M29" s="81">
        <v>17</v>
      </c>
      <c r="N29" s="67">
        <v>0.21774157271202996</v>
      </c>
      <c r="O29" s="81">
        <v>32</v>
      </c>
      <c r="P29" s="67">
        <v>0.47852789530939915</v>
      </c>
      <c r="Q29" s="81">
        <v>20</v>
      </c>
      <c r="R29" s="67">
        <v>6.849048011514533</v>
      </c>
      <c r="S29" s="81">
        <v>3</v>
      </c>
      <c r="T29" s="79">
        <v>5.480290931539689</v>
      </c>
      <c r="U29" s="81">
        <v>4</v>
      </c>
      <c r="V29" s="79">
        <v>4.138130946060178</v>
      </c>
      <c r="W29" s="81">
        <v>7</v>
      </c>
      <c r="X29" s="79">
        <v>5.142646195773432</v>
      </c>
      <c r="Y29" s="81">
        <v>5</v>
      </c>
      <c r="Z29" s="79">
        <v>41.145709823591766</v>
      </c>
      <c r="AA29" s="81">
        <v>1</v>
      </c>
      <c r="AB29" s="79">
        <v>3.8157872628065492</v>
      </c>
      <c r="AC29" s="81">
        <v>9</v>
      </c>
      <c r="AD29" s="79">
        <v>1.01011903526113</v>
      </c>
      <c r="AE29" s="81">
        <v>13</v>
      </c>
      <c r="AF29" s="79">
        <v>0.2878991082230753</v>
      </c>
      <c r="AG29" s="81">
        <v>28</v>
      </c>
      <c r="AH29" s="79">
        <v>0.7094001967649511</v>
      </c>
      <c r="AI29" s="81">
        <v>16</v>
      </c>
      <c r="AJ29" s="79">
        <v>2.8082897700993033</v>
      </c>
      <c r="AK29" s="81">
        <v>10</v>
      </c>
      <c r="AL29" s="79">
        <v>0.40269184868277563</v>
      </c>
      <c r="AM29" s="81">
        <v>22</v>
      </c>
      <c r="AN29" s="79">
        <v>0.17451978810723265</v>
      </c>
      <c r="AO29" s="81">
        <v>35</v>
      </c>
      <c r="AP29" s="79">
        <v>0.26375579221701845</v>
      </c>
      <c r="AQ29" s="81">
        <v>29</v>
      </c>
      <c r="AR29" s="79">
        <v>4.410915673615967</v>
      </c>
      <c r="AS29" s="81">
        <v>6</v>
      </c>
      <c r="AT29" s="79">
        <v>0.2389354687816583</v>
      </c>
      <c r="AU29" s="81">
        <v>30</v>
      </c>
      <c r="AV29" s="79">
        <v>0.10191697995265324</v>
      </c>
      <c r="AW29" s="81">
        <v>43</v>
      </c>
      <c r="AX29" s="79">
        <v>0.15976931848495654</v>
      </c>
      <c r="AY29" s="81">
        <v>36</v>
      </c>
      <c r="AZ29" s="79">
        <v>0.3279818799002044</v>
      </c>
      <c r="BA29" s="81">
        <v>26</v>
      </c>
      <c r="BB29" s="79">
        <v>6.989578532980249</v>
      </c>
      <c r="BC29" s="81">
        <v>2</v>
      </c>
      <c r="BD29" s="79">
        <v>0.28795737977260016</v>
      </c>
      <c r="BE29" s="81">
        <v>27</v>
      </c>
      <c r="BF29" s="79">
        <v>4.015091624834505</v>
      </c>
      <c r="BG29" s="81">
        <v>8</v>
      </c>
      <c r="BH29" s="79">
        <v>0.09504220647940159</v>
      </c>
      <c r="BI29" s="81">
        <v>44</v>
      </c>
      <c r="BJ29" s="79">
        <v>0.1490882706596898</v>
      </c>
      <c r="BK29" s="81">
        <v>39</v>
      </c>
      <c r="BL29" s="79">
        <v>0.03579360269643346</v>
      </c>
      <c r="BM29" s="81">
        <v>46</v>
      </c>
      <c r="BN29" s="79">
        <v>0.5322899470962076</v>
      </c>
      <c r="BO29" s="81">
        <v>18</v>
      </c>
      <c r="BP29" s="79">
        <v>0.7930537450031028</v>
      </c>
      <c r="BQ29" s="81">
        <v>15</v>
      </c>
      <c r="BR29" s="79">
        <v>0.3412682499528501</v>
      </c>
      <c r="BS29" s="81">
        <v>24</v>
      </c>
      <c r="BT29" s="79">
        <v>0.09434746238331285</v>
      </c>
      <c r="BU29" s="81">
        <v>45</v>
      </c>
      <c r="BV29" s="79">
        <v>0.15959573071766006</v>
      </c>
      <c r="BW29" s="81">
        <v>37</v>
      </c>
      <c r="BX29" s="79">
        <v>0.5223008709340121</v>
      </c>
      <c r="BY29" s="81">
        <v>19</v>
      </c>
      <c r="BZ29" s="79">
        <v>0.12991114965274195</v>
      </c>
      <c r="CA29" s="81">
        <v>41</v>
      </c>
      <c r="CB29" s="79">
        <v>1.5278875305735986</v>
      </c>
      <c r="CC29" s="81">
        <v>11</v>
      </c>
      <c r="CD29" s="79">
        <v>0.17467928798453103</v>
      </c>
      <c r="CE29" s="81">
        <v>34</v>
      </c>
      <c r="CF29" s="79">
        <v>0.10725651598685507</v>
      </c>
      <c r="CG29" s="81">
        <v>42</v>
      </c>
      <c r="CH29" s="79">
        <v>0.46787414426477153</v>
      </c>
      <c r="CI29" s="81">
        <v>21</v>
      </c>
      <c r="CJ29" s="79">
        <v>0.1503348351497562</v>
      </c>
      <c r="CK29" s="81">
        <v>38</v>
      </c>
      <c r="CL29" s="79">
        <v>0.1301900234850254</v>
      </c>
      <c r="CM29" s="81">
        <v>40</v>
      </c>
      <c r="CN29" s="79">
        <v>0.18623510747209826</v>
      </c>
      <c r="CO29" s="81">
        <v>33</v>
      </c>
      <c r="CP29" s="79">
        <v>0.39765725372463134</v>
      </c>
      <c r="CQ29" s="81">
        <v>23</v>
      </c>
      <c r="CR29" s="80">
        <v>1.1819949340483462</v>
      </c>
    </row>
    <row r="30" spans="1:96" ht="14.25" thickBot="1">
      <c r="A30" s="20"/>
      <c r="B30" s="21"/>
      <c r="C30" s="69"/>
      <c r="D30" s="70"/>
      <c r="E30" s="69"/>
      <c r="F30" s="70"/>
      <c r="G30" s="69"/>
      <c r="H30" s="70"/>
      <c r="I30" s="69"/>
      <c r="J30" s="69"/>
      <c r="K30" s="69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</sheetData>
  <mergeCells count="46">
    <mergeCell ref="CN6:CO6"/>
    <mergeCell ref="CP6:CQ6"/>
    <mergeCell ref="CF6:CG6"/>
    <mergeCell ref="CH6:CI6"/>
    <mergeCell ref="CJ6:CK6"/>
    <mergeCell ref="CL6:CM6"/>
    <mergeCell ref="BX6:BY6"/>
    <mergeCell ref="BZ6:CA6"/>
    <mergeCell ref="CB6:CC6"/>
    <mergeCell ref="CD6:CE6"/>
    <mergeCell ref="BP6:BQ6"/>
    <mergeCell ref="BR6:BS6"/>
    <mergeCell ref="BT6:BU6"/>
    <mergeCell ref="BV6:BW6"/>
    <mergeCell ref="BH6:BI6"/>
    <mergeCell ref="BJ6:BK6"/>
    <mergeCell ref="BL6:BM6"/>
    <mergeCell ref="BN6:BO6"/>
    <mergeCell ref="AZ6:BA6"/>
    <mergeCell ref="BB6:BC6"/>
    <mergeCell ref="BD6:BE6"/>
    <mergeCell ref="BF6:BG6"/>
    <mergeCell ref="AR6:AS6"/>
    <mergeCell ref="AT6:AU6"/>
    <mergeCell ref="AV6:AW6"/>
    <mergeCell ref="AX6:AY6"/>
    <mergeCell ref="AJ6:AK6"/>
    <mergeCell ref="AL6:AM6"/>
    <mergeCell ref="AN6:AO6"/>
    <mergeCell ref="AP6:AQ6"/>
    <mergeCell ref="AB6:AC6"/>
    <mergeCell ref="AD6:AE6"/>
    <mergeCell ref="AF6:AG6"/>
    <mergeCell ref="AH6:AI6"/>
    <mergeCell ref="T6:U6"/>
    <mergeCell ref="V6:W6"/>
    <mergeCell ref="X6:Y6"/>
    <mergeCell ref="Z6:AA6"/>
    <mergeCell ref="L6:M6"/>
    <mergeCell ref="N6:O6"/>
    <mergeCell ref="P6:Q6"/>
    <mergeCell ref="R6:S6"/>
    <mergeCell ref="D6:E6"/>
    <mergeCell ref="F6:G6"/>
    <mergeCell ref="H6:I6"/>
    <mergeCell ref="J6:K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colBreaks count="8" manualBreakCount="8"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企画分析</dc:creator>
  <cp:keywords/>
  <dc:description/>
  <cp:lastModifiedBy>fmv</cp:lastModifiedBy>
  <cp:lastPrinted>2002-12-04T06:12:12Z</cp:lastPrinted>
  <dcterms:created xsi:type="dcterms:W3CDTF">1997-07-14T00:58:22Z</dcterms:created>
  <dcterms:modified xsi:type="dcterms:W3CDTF">2003-01-22T09:30:29Z</dcterms:modified>
  <cp:category/>
  <cp:version/>
  <cp:contentType/>
  <cp:contentStatus/>
</cp:coreProperties>
</file>