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55" sheetId="1" r:id="rId1"/>
  </sheets>
  <definedNames/>
  <calcPr fullCalcOnLoad="1"/>
</workbook>
</file>

<file path=xl/sharedStrings.xml><?xml version="1.0" encoding="utf-8"?>
<sst xmlns="http://schemas.openxmlformats.org/spreadsheetml/2006/main" count="68" uniqueCount="49">
  <si>
    <t>土浦市</t>
  </si>
  <si>
    <t>石岡市</t>
  </si>
  <si>
    <t>下館市</t>
  </si>
  <si>
    <t>結城市</t>
  </si>
  <si>
    <t>水海道市</t>
  </si>
  <si>
    <t>常陸太田市</t>
  </si>
  <si>
    <t>笠間市</t>
  </si>
  <si>
    <t>岩井市</t>
  </si>
  <si>
    <t>つくば市</t>
  </si>
  <si>
    <t>鹿嶋市</t>
  </si>
  <si>
    <t>水戸市</t>
  </si>
  <si>
    <t>東茨城郡</t>
  </si>
  <si>
    <t>西茨城郡</t>
  </si>
  <si>
    <t>那珂郡</t>
  </si>
  <si>
    <t>久慈郡</t>
  </si>
  <si>
    <t>鹿島郡</t>
  </si>
  <si>
    <t>行方郡</t>
  </si>
  <si>
    <t>稲敷郡</t>
  </si>
  <si>
    <t>新治郡</t>
  </si>
  <si>
    <t>真壁郡</t>
  </si>
  <si>
    <t>結城郡</t>
  </si>
  <si>
    <t>猿島郡</t>
  </si>
  <si>
    <t>年次，市郡</t>
  </si>
  <si>
    <t>耕作</t>
  </si>
  <si>
    <t>買入</t>
  </si>
  <si>
    <t>１kg当たり代金</t>
  </si>
  <si>
    <t>10ａ当たり</t>
  </si>
  <si>
    <t>10</t>
  </si>
  <si>
    <t>13</t>
  </si>
  <si>
    <t>９</t>
  </si>
  <si>
    <t>11</t>
  </si>
  <si>
    <t>12</t>
  </si>
  <si>
    <t>７</t>
  </si>
  <si>
    <t>８</t>
  </si>
  <si>
    <t>Ｘ</t>
  </si>
  <si>
    <t>Ｘ</t>
  </si>
  <si>
    <t>潮来市</t>
  </si>
  <si>
    <t>資料　日本たばこ産業株式会社 水戸支店</t>
  </si>
  <si>
    <t>（円）</t>
  </si>
  <si>
    <t>重量(kg)</t>
  </si>
  <si>
    <t>代金(円)</t>
  </si>
  <si>
    <t>14</t>
  </si>
  <si>
    <t>人員（戸)</t>
  </si>
  <si>
    <t>面積（ha）</t>
  </si>
  <si>
    <t>重量（t）</t>
  </si>
  <si>
    <t>代金（百万円）</t>
  </si>
  <si>
    <t>５５　市郡別葉たばこ耕作実績（平成６～１５年）</t>
  </si>
  <si>
    <t>平成６年</t>
  </si>
  <si>
    <t>15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</si>
</sst>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\ ###\ ##0"/>
    <numFmt numFmtId="204" formatCode="#\ ##0.0"/>
  </numFmts>
  <fonts count="11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6">
    <xf numFmtId="0" fontId="0" fillId="0" borderId="0" xfId="0" applyAlignment="1">
      <alignment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0" fontId="7" fillId="0" borderId="2" xfId="0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190" fontId="7" fillId="0" borderId="5" xfId="0" applyNumberFormat="1" applyFont="1" applyFill="1" applyBorder="1" applyAlignment="1" applyProtection="1">
      <alignment horizontal="right" vertical="center"/>
      <protection/>
    </xf>
    <xf numFmtId="190" fontId="7" fillId="0" borderId="6" xfId="0" applyNumberFormat="1" applyFont="1" applyFill="1" applyBorder="1" applyAlignment="1" applyProtection="1">
      <alignment vertical="center"/>
      <protection/>
    </xf>
    <xf numFmtId="49" fontId="7" fillId="0" borderId="2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 applyProtection="1">
      <alignment horizontal="left" vertical="center" indent="1"/>
      <protection/>
    </xf>
    <xf numFmtId="0" fontId="7" fillId="0" borderId="7" xfId="0" applyFont="1" applyFill="1" applyBorder="1" applyAlignment="1" applyProtection="1">
      <alignment vertical="center"/>
      <protection/>
    </xf>
    <xf numFmtId="0" fontId="7" fillId="0" borderId="8" xfId="0" applyFont="1" applyFill="1" applyBorder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/>
      <protection/>
    </xf>
    <xf numFmtId="0" fontId="7" fillId="0" borderId="9" xfId="0" applyFont="1" applyFill="1" applyBorder="1" applyAlignment="1" applyProtection="1">
      <alignment vertical="center"/>
      <protection/>
    </xf>
    <xf numFmtId="49" fontId="8" fillId="0" borderId="3" xfId="0" applyNumberFormat="1" applyFont="1" applyFill="1" applyBorder="1" applyAlignment="1" applyProtection="1">
      <alignment vertical="center"/>
      <protection/>
    </xf>
    <xf numFmtId="190" fontId="8" fillId="0" borderId="10" xfId="0" applyNumberFormat="1" applyFont="1" applyFill="1" applyBorder="1" applyAlignment="1" applyProtection="1">
      <alignment vertical="center"/>
      <protection/>
    </xf>
    <xf numFmtId="191" fontId="8" fillId="0" borderId="3" xfId="0" applyNumberFormat="1" applyFont="1" applyFill="1" applyBorder="1" applyAlignment="1" applyProtection="1">
      <alignment vertical="center"/>
      <protection/>
    </xf>
    <xf numFmtId="190" fontId="8" fillId="0" borderId="3" xfId="0" applyNumberFormat="1" applyFont="1" applyFill="1" applyBorder="1" applyAlignment="1" applyProtection="1">
      <alignment vertical="center"/>
      <protection/>
    </xf>
    <xf numFmtId="190" fontId="7" fillId="0" borderId="5" xfId="0" applyNumberFormat="1" applyFont="1" applyFill="1" applyBorder="1" applyAlignment="1" applyProtection="1">
      <alignment vertical="center"/>
      <protection/>
    </xf>
    <xf numFmtId="191" fontId="7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190" fontId="9" fillId="0" borderId="5" xfId="0" applyNumberFormat="1" applyFont="1" applyFill="1" applyBorder="1" applyAlignment="1" applyProtection="1">
      <alignment vertical="center"/>
      <protection/>
    </xf>
    <xf numFmtId="190" fontId="9" fillId="0" borderId="0" xfId="0" applyNumberFormat="1" applyFont="1" applyFill="1" applyBorder="1" applyAlignment="1" applyProtection="1">
      <alignment vertical="center"/>
      <protection/>
    </xf>
    <xf numFmtId="191" fontId="7" fillId="0" borderId="11" xfId="0" applyNumberFormat="1" applyFont="1" applyFill="1" applyBorder="1" applyAlignment="1" applyProtection="1">
      <alignment vertical="center"/>
      <protection/>
    </xf>
    <xf numFmtId="190" fontId="7" fillId="0" borderId="11" xfId="0" applyNumberFormat="1" applyFont="1" applyFill="1" applyBorder="1" applyAlignment="1" applyProtection="1">
      <alignment vertical="center"/>
      <protection/>
    </xf>
    <xf numFmtId="49" fontId="8" fillId="0" borderId="2" xfId="0" applyNumberFormat="1" applyFont="1" applyFill="1" applyBorder="1" applyAlignment="1" applyProtection="1">
      <alignment vertical="center"/>
      <protection/>
    </xf>
    <xf numFmtId="0" fontId="8" fillId="0" borderId="2" xfId="0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horizontal="left" vertical="center" indent="1"/>
      <protection/>
    </xf>
    <xf numFmtId="19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2" xfId="0" applyFont="1" applyFill="1" applyBorder="1" applyAlignment="1" applyProtection="1">
      <alignment horizontal="right" vertical="center"/>
      <protection/>
    </xf>
    <xf numFmtId="190" fontId="7" fillId="0" borderId="0" xfId="0" applyNumberFormat="1" applyFont="1" applyFill="1" applyAlignment="1">
      <alignment vertical="center"/>
    </xf>
    <xf numFmtId="0" fontId="7" fillId="0" borderId="11" xfId="0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75" zoomScaleNormal="75" workbookViewId="0" topLeftCell="A1">
      <selection activeCell="E1" sqref="E1"/>
    </sheetView>
  </sheetViews>
  <sheetFormatPr defaultColWidth="8.796875" defaultRowHeight="15" customHeight="1"/>
  <cols>
    <col min="1" max="1" width="10.19921875" style="12" customWidth="1"/>
    <col min="2" max="8" width="12" style="2" customWidth="1"/>
    <col min="9" max="16384" width="10.59765625" style="2" customWidth="1"/>
  </cols>
  <sheetData>
    <row r="1" spans="1:8" ht="15" customHeight="1">
      <c r="A1" s="1" t="s">
        <v>46</v>
      </c>
      <c r="C1" s="3"/>
      <c r="D1" s="3"/>
      <c r="E1" s="3"/>
      <c r="F1" s="3"/>
      <c r="G1" s="3"/>
      <c r="H1" s="3"/>
    </row>
    <row r="2" spans="1:8" ht="15" customHeight="1" thickBot="1">
      <c r="A2" s="11"/>
      <c r="B2" s="3"/>
      <c r="C2" s="3"/>
      <c r="D2" s="3"/>
      <c r="E2" s="3"/>
      <c r="F2" s="3"/>
      <c r="G2" s="35"/>
      <c r="H2" s="35"/>
    </row>
    <row r="3" spans="1:8" ht="15" customHeight="1">
      <c r="A3" s="10" t="s">
        <v>22</v>
      </c>
      <c r="B3" s="14" t="s">
        <v>23</v>
      </c>
      <c r="C3" s="15"/>
      <c r="D3" s="14" t="s">
        <v>24</v>
      </c>
      <c r="E3" s="15"/>
      <c r="F3" s="4" t="s">
        <v>25</v>
      </c>
      <c r="G3" s="5" t="s">
        <v>26</v>
      </c>
      <c r="H3" s="5"/>
    </row>
    <row r="4" spans="1:8" ht="15" customHeight="1">
      <c r="A4" s="16"/>
      <c r="B4" s="17" t="s">
        <v>42</v>
      </c>
      <c r="C4" s="7" t="s">
        <v>43</v>
      </c>
      <c r="D4" s="7" t="s">
        <v>44</v>
      </c>
      <c r="E4" s="7" t="s">
        <v>45</v>
      </c>
      <c r="F4" s="33" t="s">
        <v>38</v>
      </c>
      <c r="G4" s="7" t="s">
        <v>39</v>
      </c>
      <c r="H4" s="6" t="s">
        <v>40</v>
      </c>
    </row>
    <row r="5" spans="1:8" ht="15" customHeight="1">
      <c r="A5" s="18"/>
      <c r="B5" s="19"/>
      <c r="C5" s="20"/>
      <c r="D5" s="20"/>
      <c r="E5" s="21"/>
      <c r="F5" s="21"/>
      <c r="G5" s="21"/>
      <c r="H5" s="21"/>
    </row>
    <row r="6" spans="1:11" ht="15" customHeight="1">
      <c r="A6" s="11" t="s">
        <v>47</v>
      </c>
      <c r="B6" s="22">
        <v>1340</v>
      </c>
      <c r="C6" s="24">
        <v>1562</v>
      </c>
      <c r="D6" s="24">
        <f>4690943/1000</f>
        <v>4690.943</v>
      </c>
      <c r="E6" s="24">
        <f>8730568/1000</f>
        <v>8730.568</v>
      </c>
      <c r="F6" s="24">
        <v>1861</v>
      </c>
      <c r="G6" s="24">
        <v>300</v>
      </c>
      <c r="H6" s="24">
        <v>558855</v>
      </c>
      <c r="K6" s="34"/>
    </row>
    <row r="7" spans="1:11" ht="15" customHeight="1">
      <c r="A7" s="31" t="s">
        <v>32</v>
      </c>
      <c r="B7" s="22">
        <v>1254</v>
      </c>
      <c r="C7" s="24">
        <v>1526</v>
      </c>
      <c r="D7" s="24">
        <f>3630855/1000</f>
        <v>3630.855</v>
      </c>
      <c r="E7" s="24">
        <f>6582925/1000</f>
        <v>6582.925</v>
      </c>
      <c r="F7" s="24">
        <v>1813</v>
      </c>
      <c r="G7" s="24">
        <v>238</v>
      </c>
      <c r="H7" s="24">
        <v>431263</v>
      </c>
      <c r="K7" s="34"/>
    </row>
    <row r="8" spans="1:11" ht="15" customHeight="1">
      <c r="A8" s="31" t="s">
        <v>33</v>
      </c>
      <c r="B8" s="22">
        <v>1165</v>
      </c>
      <c r="C8" s="24">
        <v>1438</v>
      </c>
      <c r="D8" s="24">
        <f>4153375/1000</f>
        <v>4153.375</v>
      </c>
      <c r="E8" s="24">
        <f>7428667/1000</f>
        <v>7428.667</v>
      </c>
      <c r="F8" s="24">
        <v>1789</v>
      </c>
      <c r="G8" s="24">
        <v>289</v>
      </c>
      <c r="H8" s="24">
        <v>516457</v>
      </c>
      <c r="K8" s="34"/>
    </row>
    <row r="9" spans="1:11" ht="15" customHeight="1">
      <c r="A9" s="31" t="s">
        <v>29</v>
      </c>
      <c r="B9" s="22">
        <v>1104</v>
      </c>
      <c r="C9" s="24">
        <v>1463</v>
      </c>
      <c r="D9" s="24">
        <f>3943336/1000</f>
        <v>3943.336</v>
      </c>
      <c r="E9" s="24">
        <f>7210223/1000</f>
        <v>7210.223</v>
      </c>
      <c r="F9" s="24">
        <v>1828</v>
      </c>
      <c r="G9" s="24">
        <v>270</v>
      </c>
      <c r="H9" s="24">
        <v>492897</v>
      </c>
      <c r="K9" s="34"/>
    </row>
    <row r="10" spans="1:11" ht="15" customHeight="1">
      <c r="A10" s="31" t="s">
        <v>27</v>
      </c>
      <c r="B10" s="22">
        <v>1020</v>
      </c>
      <c r="C10" s="24">
        <v>1434</v>
      </c>
      <c r="D10" s="24">
        <f>3855283/1000</f>
        <v>3855.283</v>
      </c>
      <c r="E10" s="24">
        <f>6813806/1000</f>
        <v>6813.806</v>
      </c>
      <c r="F10" s="24">
        <v>1767</v>
      </c>
      <c r="G10" s="24">
        <v>269</v>
      </c>
      <c r="H10" s="24">
        <v>475177</v>
      </c>
      <c r="K10" s="34"/>
    </row>
    <row r="11" spans="1:11" ht="15" customHeight="1">
      <c r="A11" s="31" t="s">
        <v>30</v>
      </c>
      <c r="B11" s="22">
        <v>964</v>
      </c>
      <c r="C11" s="24">
        <v>1398</v>
      </c>
      <c r="D11" s="24">
        <f>3248263.5/1000</f>
        <v>3248.2635</v>
      </c>
      <c r="E11" s="24">
        <f>5075109/1000</f>
        <v>5075.109</v>
      </c>
      <c r="F11" s="24">
        <v>1562</v>
      </c>
      <c r="G11" s="24">
        <v>232</v>
      </c>
      <c r="H11" s="24">
        <v>363050</v>
      </c>
      <c r="K11" s="34"/>
    </row>
    <row r="12" spans="1:11" ht="15" customHeight="1">
      <c r="A12" s="31" t="s">
        <v>31</v>
      </c>
      <c r="B12" s="22">
        <v>892</v>
      </c>
      <c r="C12" s="24">
        <v>1282</v>
      </c>
      <c r="D12" s="24">
        <f>2902981.5/1000</f>
        <v>2902.9815</v>
      </c>
      <c r="E12" s="24">
        <f>4868521/1000</f>
        <v>4868.521</v>
      </c>
      <c r="F12" s="24">
        <v>1677</v>
      </c>
      <c r="G12" s="24">
        <v>226</v>
      </c>
      <c r="H12" s="24">
        <v>379751</v>
      </c>
      <c r="K12" s="34"/>
    </row>
    <row r="13" spans="1:11" ht="15" customHeight="1">
      <c r="A13" s="31" t="s">
        <v>28</v>
      </c>
      <c r="B13" s="22">
        <v>824</v>
      </c>
      <c r="C13" s="24">
        <v>1199</v>
      </c>
      <c r="D13" s="24">
        <f>3249038.5/1000</f>
        <v>3249.0385</v>
      </c>
      <c r="E13" s="24">
        <f>5359200/1000</f>
        <v>5359.2</v>
      </c>
      <c r="F13" s="24">
        <v>1649</v>
      </c>
      <c r="G13" s="24">
        <v>271</v>
      </c>
      <c r="H13" s="24">
        <v>447128</v>
      </c>
      <c r="K13" s="34"/>
    </row>
    <row r="14" spans="1:11" ht="15" customHeight="1">
      <c r="A14" s="31" t="s">
        <v>41</v>
      </c>
      <c r="B14" s="22">
        <v>775</v>
      </c>
      <c r="C14" s="24">
        <v>1160</v>
      </c>
      <c r="D14" s="24">
        <v>3036</v>
      </c>
      <c r="E14" s="24">
        <v>5144</v>
      </c>
      <c r="F14" s="24">
        <v>1694</v>
      </c>
      <c r="G14" s="24">
        <v>262</v>
      </c>
      <c r="H14" s="24">
        <v>443579</v>
      </c>
      <c r="K14" s="34"/>
    </row>
    <row r="15" spans="1:11" ht="15" customHeight="1">
      <c r="A15" s="13" t="s">
        <v>48</v>
      </c>
      <c r="B15" s="25">
        <v>719</v>
      </c>
      <c r="C15" s="26">
        <v>1095</v>
      </c>
      <c r="D15" s="26">
        <v>2628</v>
      </c>
      <c r="E15" s="26">
        <v>4341</v>
      </c>
      <c r="F15" s="26">
        <v>1652</v>
      </c>
      <c r="G15" s="26">
        <v>240</v>
      </c>
      <c r="H15" s="26">
        <v>396567</v>
      </c>
      <c r="K15" s="34"/>
    </row>
    <row r="16" spans="1:8" ht="15" customHeight="1">
      <c r="A16" s="11"/>
      <c r="B16" s="22"/>
      <c r="C16" s="23"/>
      <c r="D16" s="23"/>
      <c r="E16" s="24"/>
      <c r="F16" s="24"/>
      <c r="G16" s="24"/>
      <c r="H16" s="24"/>
    </row>
    <row r="17" spans="1:11" ht="15" customHeight="1">
      <c r="A17" s="11" t="s">
        <v>10</v>
      </c>
      <c r="B17" s="8" t="s">
        <v>35</v>
      </c>
      <c r="C17" s="32" t="s">
        <v>34</v>
      </c>
      <c r="D17" s="32" t="s">
        <v>34</v>
      </c>
      <c r="E17" s="32" t="s">
        <v>34</v>
      </c>
      <c r="F17" s="32" t="s">
        <v>34</v>
      </c>
      <c r="G17" s="32" t="s">
        <v>34</v>
      </c>
      <c r="H17" s="32" t="s">
        <v>34</v>
      </c>
      <c r="K17" s="34"/>
    </row>
    <row r="18" spans="1:11" ht="15" customHeight="1">
      <c r="A18" s="11" t="s">
        <v>0</v>
      </c>
      <c r="B18" s="22">
        <v>3</v>
      </c>
      <c r="C18" s="24">
        <v>6</v>
      </c>
      <c r="D18" s="24">
        <v>12</v>
      </c>
      <c r="E18" s="24">
        <v>18</v>
      </c>
      <c r="F18" s="24">
        <v>1575</v>
      </c>
      <c r="G18" s="24">
        <v>203</v>
      </c>
      <c r="H18" s="24">
        <v>319662</v>
      </c>
      <c r="K18" s="34"/>
    </row>
    <row r="19" spans="1:11" ht="15" customHeight="1">
      <c r="A19" s="11" t="s">
        <v>1</v>
      </c>
      <c r="B19" s="22">
        <v>16</v>
      </c>
      <c r="C19" s="24">
        <v>23</v>
      </c>
      <c r="D19" s="24">
        <v>54</v>
      </c>
      <c r="E19" s="24">
        <v>85</v>
      </c>
      <c r="F19" s="24">
        <v>1583</v>
      </c>
      <c r="G19" s="24">
        <v>239</v>
      </c>
      <c r="H19" s="24">
        <v>378054</v>
      </c>
      <c r="K19" s="34"/>
    </row>
    <row r="20" spans="1:11" ht="15" customHeight="1">
      <c r="A20" s="11" t="s">
        <v>2</v>
      </c>
      <c r="B20" s="22">
        <v>6</v>
      </c>
      <c r="C20" s="24">
        <v>10</v>
      </c>
      <c r="D20" s="24">
        <v>21</v>
      </c>
      <c r="E20" s="24">
        <v>32</v>
      </c>
      <c r="F20" s="24">
        <v>1547</v>
      </c>
      <c r="G20" s="24">
        <v>218</v>
      </c>
      <c r="H20" s="24">
        <v>336519</v>
      </c>
      <c r="K20" s="34"/>
    </row>
    <row r="21" spans="1:11" ht="15" customHeight="1">
      <c r="A21" s="11" t="s">
        <v>3</v>
      </c>
      <c r="B21" s="8" t="s">
        <v>34</v>
      </c>
      <c r="C21" s="32" t="s">
        <v>34</v>
      </c>
      <c r="D21" s="32" t="s">
        <v>34</v>
      </c>
      <c r="E21" s="32" t="s">
        <v>34</v>
      </c>
      <c r="F21" s="32" t="s">
        <v>34</v>
      </c>
      <c r="G21" s="32" t="s">
        <v>34</v>
      </c>
      <c r="H21" s="32" t="s">
        <v>34</v>
      </c>
      <c r="K21" s="34"/>
    </row>
    <row r="22" spans="1:11" ht="15" customHeight="1">
      <c r="A22" s="11" t="s">
        <v>4</v>
      </c>
      <c r="B22" s="22">
        <v>17</v>
      </c>
      <c r="C22" s="24">
        <v>24</v>
      </c>
      <c r="D22" s="24">
        <v>59</v>
      </c>
      <c r="E22" s="24">
        <v>84</v>
      </c>
      <c r="F22" s="24">
        <v>1442</v>
      </c>
      <c r="G22" s="24">
        <v>246</v>
      </c>
      <c r="H22" s="24">
        <v>354099</v>
      </c>
      <c r="K22" s="34"/>
    </row>
    <row r="23" spans="1:11" ht="15" customHeight="1">
      <c r="A23" s="11" t="s">
        <v>5</v>
      </c>
      <c r="B23" s="22">
        <v>6</v>
      </c>
      <c r="C23" s="24">
        <v>1</v>
      </c>
      <c r="D23" s="24">
        <v>3</v>
      </c>
      <c r="E23" s="24">
        <v>6</v>
      </c>
      <c r="F23" s="24">
        <v>1817</v>
      </c>
      <c r="G23" s="24">
        <v>219</v>
      </c>
      <c r="H23" s="24">
        <v>397009</v>
      </c>
      <c r="K23" s="34"/>
    </row>
    <row r="24" spans="1:11" ht="15" customHeight="1">
      <c r="A24" s="11" t="s">
        <v>6</v>
      </c>
      <c r="B24" s="22">
        <v>31</v>
      </c>
      <c r="C24" s="24">
        <v>36</v>
      </c>
      <c r="D24" s="24">
        <v>89</v>
      </c>
      <c r="E24" s="24">
        <v>147</v>
      </c>
      <c r="F24" s="24">
        <v>1655</v>
      </c>
      <c r="G24" s="24">
        <v>249</v>
      </c>
      <c r="H24" s="24">
        <v>412648</v>
      </c>
      <c r="K24" s="34"/>
    </row>
    <row r="25" spans="1:11" ht="15" customHeight="1">
      <c r="A25" s="11" t="s">
        <v>7</v>
      </c>
      <c r="B25" s="22">
        <v>14</v>
      </c>
      <c r="C25" s="24">
        <v>9</v>
      </c>
      <c r="D25" s="24">
        <v>24</v>
      </c>
      <c r="E25" s="24">
        <v>36</v>
      </c>
      <c r="F25" s="24">
        <v>1496</v>
      </c>
      <c r="G25" s="24">
        <v>277</v>
      </c>
      <c r="H25" s="24">
        <v>413764</v>
      </c>
      <c r="K25" s="34"/>
    </row>
    <row r="26" spans="1:11" ht="15" customHeight="1">
      <c r="A26" s="11" t="s">
        <v>8</v>
      </c>
      <c r="B26" s="22">
        <v>6</v>
      </c>
      <c r="C26" s="24">
        <v>10</v>
      </c>
      <c r="D26" s="24">
        <v>21</v>
      </c>
      <c r="E26" s="24">
        <v>34</v>
      </c>
      <c r="F26" s="24">
        <v>1616</v>
      </c>
      <c r="G26" s="24">
        <v>217</v>
      </c>
      <c r="H26" s="24">
        <v>350824</v>
      </c>
      <c r="K26" s="34"/>
    </row>
    <row r="27" spans="1:11" ht="15" customHeight="1">
      <c r="A27" s="11" t="s">
        <v>9</v>
      </c>
      <c r="B27" s="8" t="s">
        <v>34</v>
      </c>
      <c r="C27" s="32" t="s">
        <v>34</v>
      </c>
      <c r="D27" s="32" t="s">
        <v>34</v>
      </c>
      <c r="E27" s="32" t="s">
        <v>34</v>
      </c>
      <c r="F27" s="32" t="s">
        <v>34</v>
      </c>
      <c r="G27" s="32" t="s">
        <v>34</v>
      </c>
      <c r="H27" s="32" t="s">
        <v>34</v>
      </c>
      <c r="K27" s="34"/>
    </row>
    <row r="28" spans="1:11" ht="15" customHeight="1">
      <c r="A28" s="11" t="s">
        <v>36</v>
      </c>
      <c r="B28" s="8">
        <v>5</v>
      </c>
      <c r="C28" s="32">
        <v>8</v>
      </c>
      <c r="D28" s="32">
        <v>16</v>
      </c>
      <c r="E28" s="32">
        <v>28</v>
      </c>
      <c r="F28" s="32">
        <v>1715</v>
      </c>
      <c r="G28" s="32">
        <v>216</v>
      </c>
      <c r="H28" s="32">
        <v>369728</v>
      </c>
      <c r="K28" s="34"/>
    </row>
    <row r="29" spans="1:11" ht="15" customHeight="1">
      <c r="A29" s="11" t="s">
        <v>11</v>
      </c>
      <c r="B29" s="22">
        <v>88</v>
      </c>
      <c r="C29" s="24">
        <v>151</v>
      </c>
      <c r="D29" s="24">
        <v>340</v>
      </c>
      <c r="E29" s="24">
        <v>546</v>
      </c>
      <c r="F29" s="24">
        <v>1604</v>
      </c>
      <c r="G29" s="24">
        <v>225</v>
      </c>
      <c r="H29" s="24">
        <v>360356</v>
      </c>
      <c r="K29" s="34"/>
    </row>
    <row r="30" spans="1:11" ht="15" customHeight="1">
      <c r="A30" s="11" t="s">
        <v>12</v>
      </c>
      <c r="B30" s="22">
        <v>28</v>
      </c>
      <c r="C30" s="24">
        <v>47</v>
      </c>
      <c r="D30" s="24">
        <v>126</v>
      </c>
      <c r="E30" s="24">
        <v>211</v>
      </c>
      <c r="F30" s="24">
        <v>1674</v>
      </c>
      <c r="G30" s="24">
        <v>268</v>
      </c>
      <c r="H30" s="24">
        <v>448771</v>
      </c>
      <c r="K30" s="34"/>
    </row>
    <row r="31" spans="1:11" ht="15" customHeight="1">
      <c r="A31" s="11" t="s">
        <v>13</v>
      </c>
      <c r="B31" s="22">
        <v>29</v>
      </c>
      <c r="C31" s="24">
        <v>20</v>
      </c>
      <c r="D31" s="24">
        <v>52</v>
      </c>
      <c r="E31" s="24">
        <v>84</v>
      </c>
      <c r="F31" s="24">
        <v>1620</v>
      </c>
      <c r="G31" s="24">
        <v>258</v>
      </c>
      <c r="H31" s="24">
        <v>417657</v>
      </c>
      <c r="K31" s="34"/>
    </row>
    <row r="32" spans="1:11" ht="15" customHeight="1">
      <c r="A32" s="11" t="s">
        <v>14</v>
      </c>
      <c r="B32" s="22">
        <v>48</v>
      </c>
      <c r="C32" s="24">
        <v>12</v>
      </c>
      <c r="D32" s="24">
        <v>28</v>
      </c>
      <c r="E32" s="24">
        <v>58</v>
      </c>
      <c r="F32" s="24">
        <v>2048</v>
      </c>
      <c r="G32" s="24">
        <v>230</v>
      </c>
      <c r="H32" s="24">
        <v>470823</v>
      </c>
      <c r="K32" s="34"/>
    </row>
    <row r="33" spans="1:11" ht="15" customHeight="1">
      <c r="A33" s="11" t="s">
        <v>15</v>
      </c>
      <c r="B33" s="22">
        <v>53</v>
      </c>
      <c r="C33" s="24">
        <v>92</v>
      </c>
      <c r="D33" s="24">
        <v>229</v>
      </c>
      <c r="E33" s="24">
        <v>377</v>
      </c>
      <c r="F33" s="24">
        <v>1646</v>
      </c>
      <c r="G33" s="24">
        <v>249</v>
      </c>
      <c r="H33" s="24">
        <v>410285</v>
      </c>
      <c r="K33" s="34"/>
    </row>
    <row r="34" spans="1:11" ht="15" customHeight="1">
      <c r="A34" s="11" t="s">
        <v>16</v>
      </c>
      <c r="B34" s="22">
        <v>162</v>
      </c>
      <c r="C34" s="24">
        <v>341</v>
      </c>
      <c r="D34" s="24">
        <v>785</v>
      </c>
      <c r="E34" s="24">
        <v>1337</v>
      </c>
      <c r="F34" s="24">
        <v>1703</v>
      </c>
      <c r="G34" s="24">
        <v>230</v>
      </c>
      <c r="H34" s="24">
        <v>392160</v>
      </c>
      <c r="K34" s="34"/>
    </row>
    <row r="35" spans="1:11" ht="15" customHeight="1">
      <c r="A35" s="11" t="s">
        <v>17</v>
      </c>
      <c r="B35" s="22">
        <v>11</v>
      </c>
      <c r="C35" s="24">
        <v>19</v>
      </c>
      <c r="D35" s="24">
        <v>42</v>
      </c>
      <c r="E35" s="24">
        <v>66</v>
      </c>
      <c r="F35" s="24">
        <v>1568</v>
      </c>
      <c r="G35" s="24">
        <v>218</v>
      </c>
      <c r="H35" s="24">
        <v>341581</v>
      </c>
      <c r="K35" s="34"/>
    </row>
    <row r="36" spans="1:11" ht="15" customHeight="1">
      <c r="A36" s="11" t="s">
        <v>18</v>
      </c>
      <c r="B36" s="22">
        <v>70</v>
      </c>
      <c r="C36" s="24">
        <v>126</v>
      </c>
      <c r="D36" s="24">
        <v>310</v>
      </c>
      <c r="E36" s="24">
        <v>504</v>
      </c>
      <c r="F36" s="24">
        <v>1623</v>
      </c>
      <c r="G36" s="24">
        <v>246</v>
      </c>
      <c r="H36" s="24">
        <v>399405</v>
      </c>
      <c r="K36" s="34"/>
    </row>
    <row r="37" spans="1:11" ht="15" customHeight="1">
      <c r="A37" s="11" t="s">
        <v>19</v>
      </c>
      <c r="B37" s="22">
        <v>64</v>
      </c>
      <c r="C37" s="24">
        <v>109</v>
      </c>
      <c r="D37" s="24">
        <v>288</v>
      </c>
      <c r="E37" s="24">
        <v>486</v>
      </c>
      <c r="F37" s="24">
        <v>1689</v>
      </c>
      <c r="G37" s="24">
        <v>263</v>
      </c>
      <c r="H37" s="24">
        <v>444324</v>
      </c>
      <c r="K37" s="34"/>
    </row>
    <row r="38" spans="1:11" ht="15" customHeight="1">
      <c r="A38" s="11" t="s">
        <v>20</v>
      </c>
      <c r="B38" s="22">
        <v>8</v>
      </c>
      <c r="C38" s="24">
        <v>7</v>
      </c>
      <c r="D38" s="24">
        <v>16</v>
      </c>
      <c r="E38" s="24">
        <v>27</v>
      </c>
      <c r="F38" s="24">
        <v>1649</v>
      </c>
      <c r="G38" s="24">
        <v>236</v>
      </c>
      <c r="H38" s="24">
        <v>389301</v>
      </c>
      <c r="K38" s="34"/>
    </row>
    <row r="39" spans="1:11" ht="15" customHeight="1">
      <c r="A39" s="11" t="s">
        <v>21</v>
      </c>
      <c r="B39" s="22">
        <v>50</v>
      </c>
      <c r="C39" s="24">
        <v>42</v>
      </c>
      <c r="D39" s="24">
        <v>107</v>
      </c>
      <c r="E39" s="24">
        <v>165</v>
      </c>
      <c r="F39" s="24">
        <v>1542</v>
      </c>
      <c r="G39" s="24">
        <v>254</v>
      </c>
      <c r="H39" s="24">
        <v>392200</v>
      </c>
      <c r="K39" s="34"/>
    </row>
    <row r="40" spans="1:8" ht="15" customHeight="1" thickBot="1">
      <c r="A40" s="11"/>
      <c r="B40" s="9"/>
      <c r="C40" s="27"/>
      <c r="D40" s="27"/>
      <c r="E40" s="28"/>
      <c r="F40" s="28"/>
      <c r="G40" s="28"/>
      <c r="H40" s="28"/>
    </row>
    <row r="41" spans="1:8" ht="15" customHeight="1">
      <c r="A41" s="29"/>
      <c r="B41" s="30"/>
      <c r="C41" s="30"/>
      <c r="D41" s="30"/>
      <c r="E41" s="30"/>
      <c r="F41" s="30"/>
      <c r="G41" s="30"/>
      <c r="H41" s="30"/>
    </row>
    <row r="42" spans="1:8" ht="15" customHeight="1">
      <c r="A42" s="11" t="s">
        <v>37</v>
      </c>
      <c r="C42" s="3"/>
      <c r="D42" s="3"/>
      <c r="E42" s="3"/>
      <c r="F42" s="3"/>
      <c r="G42" s="3"/>
      <c r="H42" s="3"/>
    </row>
  </sheetData>
  <mergeCells count="1">
    <mergeCell ref="G2:H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2005-03-09T08:18:28Z</cp:lastPrinted>
  <dcterms:created xsi:type="dcterms:W3CDTF">2000-12-14T13:14:09Z</dcterms:created>
  <dcterms:modified xsi:type="dcterms:W3CDTF">2012-09-04T02:31:47Z</dcterms:modified>
  <cp:category/>
  <cp:version/>
  <cp:contentType/>
  <cp:contentStatus/>
</cp:coreProperties>
</file>