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15-1" sheetId="1" r:id="rId1"/>
    <sheet name="15-2" sheetId="2" r:id="rId2"/>
  </sheets>
  <definedNames>
    <definedName name="_xlfn.BAHTTEXT" hidden="1">#NAME?</definedName>
    <definedName name="_xlnm.Print_Titles" localSheetId="0">'15-1'!$3:$5</definedName>
  </definedNames>
  <calcPr fullCalcOnLoad="1"/>
</workbook>
</file>

<file path=xl/sharedStrings.xml><?xml version="1.0" encoding="utf-8"?>
<sst xmlns="http://schemas.openxmlformats.org/spreadsheetml/2006/main" count="143" uniqueCount="110">
  <si>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</si>
  <si>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</si>
  <si>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</si>
  <si>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</si>
  <si>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</si>
  <si>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</si>
  <si>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</si>
  <si>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</si>
  <si>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</si>
  <si>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</si>
  <si>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</si>
  <si>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</si>
  <si>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</si>
  <si>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</si>
  <si>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</si>
  <si>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</si>
  <si>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総数</t>
  </si>
  <si>
    <t>東茨城郡</t>
  </si>
  <si>
    <t>那珂郡</t>
  </si>
  <si>
    <t>久慈郡</t>
  </si>
  <si>
    <t>稲敷郡</t>
  </si>
  <si>
    <t>結城郡</t>
  </si>
  <si>
    <t>猿島郡</t>
  </si>
  <si>
    <t>世帯数</t>
  </si>
  <si>
    <t>人口</t>
  </si>
  <si>
    <t>総数</t>
  </si>
  <si>
    <t>男</t>
  </si>
  <si>
    <t>女</t>
  </si>
  <si>
    <t>資料　県統計課</t>
  </si>
  <si>
    <t>年次，市町村</t>
  </si>
  <si>
    <t>１世帯当たりの人員</t>
  </si>
  <si>
    <t>性比（女100人に対する男の数）</t>
  </si>
  <si>
    <t>面積</t>
  </si>
  <si>
    <t>人口密度</t>
  </si>
  <si>
    <t>市部</t>
  </si>
  <si>
    <t>郡部</t>
  </si>
  <si>
    <t>（単位：世帯，人）</t>
  </si>
  <si>
    <t>事項</t>
  </si>
  <si>
    <t>親族人員</t>
  </si>
  <si>
    <t>１世帯当たり親族人員</t>
  </si>
  <si>
    <t>（１k㎡当たり）</t>
  </si>
  <si>
    <t>一般世帯数</t>
  </si>
  <si>
    <t>一般世帯人員</t>
  </si>
  <si>
    <t>（再掲）</t>
  </si>
  <si>
    <t>６歳未満親族のいる一般世帯数</t>
  </si>
  <si>
    <t>６歳未満親族のいる一般世帯人員</t>
  </si>
  <si>
    <t>６歳未満親族人員</t>
  </si>
  <si>
    <t>18歳未満親族のいる一般世帯数</t>
  </si>
  <si>
    <t>18歳未満親族のいる一般世帯人員</t>
  </si>
  <si>
    <t>18歳未満親族人員</t>
  </si>
  <si>
    <t>夫婦のみの世帯</t>
  </si>
  <si>
    <t>親族世帯</t>
  </si>
  <si>
    <t>核家族世帯</t>
  </si>
  <si>
    <t>夫婦と子供から成る世帯</t>
  </si>
  <si>
    <t>男親と子供から成る世帯</t>
  </si>
  <si>
    <t>女親と子供から成る世帯</t>
  </si>
  <si>
    <t>その他の親族世帯</t>
  </si>
  <si>
    <t>夫婦と夫の親から成る世帯</t>
  </si>
  <si>
    <t>夫婦と妻の親から成る世帯</t>
  </si>
  <si>
    <t>夫婦と両親から成る世帯</t>
  </si>
  <si>
    <t>夫婦，子供と両親から成る世帯</t>
  </si>
  <si>
    <t>総数　1)</t>
  </si>
  <si>
    <t>夫婦，子供と夫の親から成る世帯</t>
  </si>
  <si>
    <t>夫婦，子供と妻の親から成る世帯</t>
  </si>
  <si>
    <t>注）　１．1)には夫の親か妻の親か特定できない場合を含む。</t>
  </si>
  <si>
    <t>65歳以上親族のいる一般世帯数</t>
  </si>
  <si>
    <t>65歳以上親族のいる一般世帯人員</t>
  </si>
  <si>
    <t>65歳以上親族人員</t>
  </si>
  <si>
    <t>-</t>
  </si>
  <si>
    <t>（単位：世帯，人，平方km）</t>
  </si>
  <si>
    <t>常陸大宮市</t>
  </si>
  <si>
    <t>　　　　　より推計された面積を用いている。</t>
  </si>
  <si>
    <t>水戸市</t>
  </si>
  <si>
    <t>常総市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</si>
  <si>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</si>
  <si>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</si>
  <si>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</si>
  <si>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</si>
  <si>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</si>
  <si>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</si>
  <si>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</si>
  <si>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</si>
  <si>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</si>
  <si>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</si>
  <si>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</si>
  <si>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</si>
  <si>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</si>
  <si>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北相馬郡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</si>
  <si>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</si>
  <si>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</si>
  <si>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</si>
  <si>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</si>
  <si>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</si>
  <si>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</si>
  <si>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</si>
  <si>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</si>
  <si>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</si>
  <si>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</si>
  <si>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</si>
  <si>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</si>
  <si>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　　２．平成17年…平成17年国勢調査第1次基本集計結果</t>
  </si>
  <si>
    <t>１５－２　世帯の家族類型（１６区分）別一般世帯数，一般世帯人員および親族人員（平成17年）</t>
  </si>
  <si>
    <t>２．平成17年10月１日現在</t>
  </si>
  <si>
    <t>夫婦とひとり親から成る世帯</t>
  </si>
  <si>
    <t>資料　総務省統計局「国勢調査報告（平成17年）」</t>
  </si>
  <si>
    <t>１５　人口と世帯</t>
  </si>
  <si>
    <t>注）　１．平成18年～21年…県常住人口調査（10月1日現在）</t>
  </si>
  <si>
    <t>平成17年</t>
  </si>
  <si>
    <t>　　　３．平成21年の面積は，国土地理院「平成21年全国都道府県市区町村別面積調」による。一部境界未定地については，総務省統計局に</t>
  </si>
  <si>
    <t>１５－１　人口と世帯数（平成17～21年）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</si>
</sst>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190" fontId="9" fillId="0" borderId="1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horizontal="right" vertical="center"/>
    </xf>
    <xf numFmtId="190" fontId="9" fillId="0" borderId="2" xfId="17" applyNumberFormat="1" applyFont="1" applyFill="1" applyBorder="1" applyAlignment="1">
      <alignment vertical="center"/>
    </xf>
    <xf numFmtId="190" fontId="9" fillId="0" borderId="3" xfId="17" applyNumberFormat="1" applyFont="1" applyFill="1" applyBorder="1" applyAlignment="1">
      <alignment vertical="center"/>
    </xf>
    <xf numFmtId="49" fontId="8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vertical="center"/>
      <protection/>
    </xf>
    <xf numFmtId="191" fontId="10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191" fontId="9" fillId="0" borderId="3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Alignment="1">
      <alignment horizontal="left" vertical="center" inden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4" xfId="21" applyFont="1" applyFill="1" applyBorder="1" applyAlignment="1">
      <alignment vertical="center"/>
      <protection/>
    </xf>
    <xf numFmtId="181" fontId="9" fillId="0" borderId="1" xfId="21" applyNumberFormat="1" applyFont="1" applyFill="1" applyBorder="1" applyAlignment="1">
      <alignment vertical="center"/>
      <protection/>
    </xf>
    <xf numFmtId="181" fontId="9" fillId="0" borderId="0" xfId="21" applyNumberFormat="1" applyFont="1" applyFill="1" applyBorder="1" applyAlignment="1">
      <alignment vertical="center"/>
      <protection/>
    </xf>
    <xf numFmtId="181" fontId="10" fillId="0" borderId="1" xfId="21" applyNumberFormat="1" applyFont="1" applyFill="1" applyBorder="1" applyAlignment="1">
      <alignment vertical="center"/>
      <protection/>
    </xf>
    <xf numFmtId="181" fontId="10" fillId="0" borderId="0" xfId="21" applyNumberFormat="1" applyFont="1" applyFill="1" applyBorder="1" applyAlignment="1">
      <alignment vertical="center"/>
      <protection/>
    </xf>
    <xf numFmtId="181" fontId="9" fillId="0" borderId="2" xfId="21" applyNumberFormat="1" applyFont="1" applyFill="1" applyBorder="1" applyAlignment="1">
      <alignment vertical="center"/>
      <protection/>
    </xf>
    <xf numFmtId="181" fontId="9" fillId="0" borderId="3" xfId="21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0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Border="1" applyAlignment="1">
      <alignment horizontal="left" vertical="center" indent="1"/>
    </xf>
    <xf numFmtId="0" fontId="10" fillId="0" borderId="0" xfId="17" applyNumberFormat="1" applyFont="1" applyFill="1" applyBorder="1" applyAlignment="1">
      <alignment horizontal="left" vertical="center" indent="1"/>
    </xf>
    <xf numFmtId="0" fontId="9" fillId="0" borderId="4" xfId="17" applyNumberFormat="1" applyFont="1" applyFill="1" applyBorder="1" applyAlignment="1">
      <alignment vertical="center"/>
    </xf>
    <xf numFmtId="0" fontId="9" fillId="0" borderId="3" xfId="17" applyNumberFormat="1" applyFont="1" applyFill="1" applyBorder="1" applyAlignment="1">
      <alignment vertical="center"/>
    </xf>
    <xf numFmtId="0" fontId="9" fillId="0" borderId="9" xfId="17" applyNumberFormat="1" applyFont="1" applyFill="1" applyBorder="1" applyAlignment="1">
      <alignment vertical="center"/>
    </xf>
    <xf numFmtId="0" fontId="9" fillId="0" borderId="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/>
    </xf>
    <xf numFmtId="0" fontId="9" fillId="0" borderId="6" xfId="17" applyNumberFormat="1" applyFont="1" applyFill="1" applyBorder="1" applyAlignment="1">
      <alignment vertical="center"/>
    </xf>
    <xf numFmtId="0" fontId="9" fillId="0" borderId="7" xfId="17" applyNumberFormat="1" applyFont="1" applyFill="1" applyBorder="1" applyAlignment="1">
      <alignment vertical="center"/>
    </xf>
    <xf numFmtId="0" fontId="9" fillId="0" borderId="12" xfId="17" applyNumberFormat="1" applyFont="1" applyFill="1" applyBorder="1" applyAlignment="1">
      <alignment vertical="center"/>
    </xf>
    <xf numFmtId="0" fontId="9" fillId="0" borderId="13" xfId="17" applyNumberFormat="1" applyFont="1" applyFill="1" applyBorder="1" applyAlignment="1">
      <alignment vertical="center"/>
    </xf>
    <xf numFmtId="0" fontId="9" fillId="0" borderId="14" xfId="17" applyNumberFormat="1" applyFont="1" applyFill="1" applyBorder="1" applyAlignment="1">
      <alignment vertical="center"/>
    </xf>
    <xf numFmtId="0" fontId="9" fillId="0" borderId="1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 wrapText="1"/>
    </xf>
    <xf numFmtId="192" fontId="9" fillId="0" borderId="1" xfId="17" applyNumberFormat="1" applyFont="1" applyFill="1" applyBorder="1" applyAlignment="1">
      <alignment vertical="center"/>
    </xf>
    <xf numFmtId="192" fontId="9" fillId="0" borderId="0" xfId="17" applyNumberFormat="1" applyFont="1" applyFill="1" applyBorder="1" applyAlignment="1">
      <alignment vertical="center"/>
    </xf>
    <xf numFmtId="181" fontId="9" fillId="0" borderId="0" xfId="21" applyNumberFormat="1" applyFont="1" applyFill="1" applyAlignment="1">
      <alignment vertical="center"/>
      <protection/>
    </xf>
    <xf numFmtId="181" fontId="10" fillId="0" borderId="0" xfId="21" applyNumberFormat="1" applyFont="1" applyFill="1" applyAlignment="1">
      <alignment vertical="center"/>
      <protection/>
    </xf>
    <xf numFmtId="181" fontId="9" fillId="0" borderId="0" xfId="0" applyNumberFormat="1" applyFont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2" fontId="10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vertical="center" indent="1"/>
      <protection/>
    </xf>
    <xf numFmtId="0" fontId="9" fillId="0" borderId="16" xfId="21" applyNumberFormat="1" applyFont="1" applyFill="1" applyBorder="1" applyAlignment="1">
      <alignment horizontal="left" vertical="center" indent="1"/>
      <protection/>
    </xf>
    <xf numFmtId="0" fontId="10" fillId="0" borderId="16" xfId="21" applyNumberFormat="1" applyFont="1" applyFill="1" applyBorder="1" applyAlignment="1">
      <alignment horizontal="left" vertical="center" indent="1"/>
      <protection/>
    </xf>
    <xf numFmtId="179" fontId="9" fillId="0" borderId="0" xfId="21" applyNumberFormat="1" applyFont="1" applyFill="1" applyAlignment="1">
      <alignment vertical="center"/>
      <protection/>
    </xf>
    <xf numFmtId="0" fontId="9" fillId="0" borderId="5" xfId="21" applyFont="1" applyFill="1" applyBorder="1" applyAlignment="1">
      <alignment vertical="center" wrapText="1"/>
      <protection/>
    </xf>
    <xf numFmtId="0" fontId="9" fillId="0" borderId="11" xfId="21" applyFont="1" applyFill="1" applyBorder="1" applyAlignment="1">
      <alignment vertical="center" wrapTex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3" xfId="21" applyFont="1" applyFill="1" applyBorder="1" applyAlignment="1">
      <alignment horizontal="right" vertical="center"/>
      <protection/>
    </xf>
    <xf numFmtId="0" fontId="9" fillId="0" borderId="12" xfId="17" applyNumberFormat="1" applyFont="1" applyFill="1" applyBorder="1" applyAlignment="1">
      <alignment vertical="center" wrapText="1"/>
    </xf>
    <xf numFmtId="0" fontId="9" fillId="0" borderId="11" xfId="17" applyNumberFormat="1" applyFont="1" applyFill="1" applyBorder="1" applyAlignment="1">
      <alignment vertical="center" wrapText="1"/>
    </xf>
    <xf numFmtId="0" fontId="9" fillId="0" borderId="17" xfId="17" applyNumberFormat="1" applyFont="1" applyFill="1" applyBorder="1" applyAlignment="1">
      <alignment vertical="center" wrapText="1"/>
    </xf>
    <xf numFmtId="0" fontId="9" fillId="0" borderId="1" xfId="17" applyNumberFormat="1" applyFont="1" applyFill="1" applyBorder="1" applyAlignment="1">
      <alignment vertical="center" wrapText="1"/>
    </xf>
    <xf numFmtId="0" fontId="9" fillId="0" borderId="18" xfId="17" applyNumberFormat="1" applyFont="1" applyFill="1" applyBorder="1" applyAlignment="1">
      <alignment vertical="center" wrapText="1"/>
    </xf>
    <xf numFmtId="0" fontId="9" fillId="0" borderId="3" xfId="17" applyNumberFormat="1" applyFont="1" applyFill="1" applyBorder="1" applyAlignment="1">
      <alignment horizontal="right" vertical="center"/>
    </xf>
    <xf numFmtId="0" fontId="9" fillId="0" borderId="10" xfId="17" applyNumberFormat="1" applyFont="1" applyFill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pane ySplit="5" topLeftCell="BM6" activePane="bottomLeft" state="frozen"/>
      <selection pane="topLeft" activeCell="I14" sqref="I14"/>
      <selection pane="bottomLeft" activeCell="I14" sqref="I14"/>
    </sheetView>
  </sheetViews>
  <sheetFormatPr defaultColWidth="8.796875" defaultRowHeight="15" customHeight="1"/>
  <cols>
    <col min="1" max="1" width="11.59765625" style="8" customWidth="1"/>
    <col min="2" max="9" width="11" style="7" customWidth="1"/>
    <col min="10" max="16384" width="11.59765625" style="7" customWidth="1"/>
  </cols>
  <sheetData>
    <row r="1" ht="15" customHeight="1">
      <c r="A1" s="6" t="s">
        <v>105</v>
      </c>
    </row>
    <row r="2" spans="1:9" ht="15" customHeight="1" thickBot="1">
      <c r="A2" s="24" t="s">
        <v>109</v>
      </c>
      <c r="H2" s="66" t="s">
        <v>69</v>
      </c>
      <c r="I2" s="66"/>
    </row>
    <row r="3" spans="1:9" ht="15" customHeight="1">
      <c r="A3" s="9" t="s">
        <v>29</v>
      </c>
      <c r="B3" s="10" t="s">
        <v>23</v>
      </c>
      <c r="C3" s="11" t="s">
        <v>24</v>
      </c>
      <c r="D3" s="12"/>
      <c r="E3" s="13"/>
      <c r="F3" s="63" t="s">
        <v>30</v>
      </c>
      <c r="G3" s="63" t="s">
        <v>31</v>
      </c>
      <c r="H3" s="10" t="s">
        <v>32</v>
      </c>
      <c r="I3" s="26" t="s">
        <v>33</v>
      </c>
    </row>
    <row r="4" spans="1:9" ht="15" customHeight="1">
      <c r="A4" s="16"/>
      <c r="B4" s="21"/>
      <c r="C4" s="22" t="s">
        <v>25</v>
      </c>
      <c r="D4" s="22" t="s">
        <v>26</v>
      </c>
      <c r="E4" s="22" t="s">
        <v>27</v>
      </c>
      <c r="F4" s="64"/>
      <c r="G4" s="64"/>
      <c r="H4" s="21"/>
      <c r="I4" s="33" t="s">
        <v>40</v>
      </c>
    </row>
    <row r="5" spans="1:9" ht="15" customHeight="1">
      <c r="A5" s="14"/>
      <c r="B5" s="15"/>
      <c r="C5" s="15"/>
      <c r="D5" s="15"/>
      <c r="E5" s="15"/>
      <c r="F5" s="25"/>
      <c r="G5" s="65"/>
      <c r="H5" s="15"/>
      <c r="I5" s="34"/>
    </row>
    <row r="6" spans="1:9" ht="15" customHeight="1">
      <c r="A6" s="16"/>
      <c r="B6" s="27"/>
      <c r="C6" s="28"/>
      <c r="D6" s="28"/>
      <c r="E6" s="28"/>
      <c r="F6" s="17"/>
      <c r="G6" s="17"/>
      <c r="H6" s="17"/>
      <c r="I6" s="17"/>
    </row>
    <row r="7" spans="1:9" ht="15" customHeight="1">
      <c r="A7" s="16" t="s">
        <v>107</v>
      </c>
      <c r="B7" s="27">
        <v>1032476</v>
      </c>
      <c r="C7" s="28">
        <v>2975167</v>
      </c>
      <c r="D7" s="28">
        <v>1479941</v>
      </c>
      <c r="E7" s="28">
        <v>1495226</v>
      </c>
      <c r="F7" s="17">
        <v>2.9</v>
      </c>
      <c r="G7" s="17">
        <v>99</v>
      </c>
      <c r="H7" s="17">
        <v>6095.7</v>
      </c>
      <c r="I7" s="17">
        <v>488.0543269987926</v>
      </c>
    </row>
    <row r="8" spans="1:9" ht="15" customHeight="1">
      <c r="A8" s="59">
        <v>18</v>
      </c>
      <c r="B8" s="27">
        <v>1046345</v>
      </c>
      <c r="C8" s="28">
        <v>2971798</v>
      </c>
      <c r="D8" s="28">
        <v>1478418</v>
      </c>
      <c r="E8" s="28">
        <v>1493380</v>
      </c>
      <c r="F8" s="17">
        <v>2.8</v>
      </c>
      <c r="G8" s="17">
        <v>99</v>
      </c>
      <c r="H8" s="17">
        <v>6095.69</v>
      </c>
      <c r="I8" s="17">
        <v>487.5</v>
      </c>
    </row>
    <row r="9" spans="1:9" ht="15" customHeight="1">
      <c r="A9" s="59">
        <v>19</v>
      </c>
      <c r="B9" s="27">
        <v>1060453</v>
      </c>
      <c r="C9" s="28">
        <v>2970800</v>
      </c>
      <c r="D9" s="28">
        <v>1477669</v>
      </c>
      <c r="E9" s="28">
        <v>1493131</v>
      </c>
      <c r="F9" s="17">
        <v>2.8</v>
      </c>
      <c r="G9" s="17">
        <v>99</v>
      </c>
      <c r="H9" s="17">
        <v>6095.69</v>
      </c>
      <c r="I9" s="17">
        <v>487.4</v>
      </c>
    </row>
    <row r="10" spans="1:9" ht="15" customHeight="1">
      <c r="A10" s="60">
        <v>20</v>
      </c>
      <c r="B10" s="56">
        <v>1075364</v>
      </c>
      <c r="C10" s="56">
        <v>2968396</v>
      </c>
      <c r="D10" s="56">
        <v>1476676</v>
      </c>
      <c r="E10" s="56">
        <v>1491720</v>
      </c>
      <c r="F10" s="17">
        <v>2.8</v>
      </c>
      <c r="G10" s="17">
        <v>99</v>
      </c>
      <c r="H10" s="17">
        <v>6095.7</v>
      </c>
      <c r="I10" s="17">
        <v>487</v>
      </c>
    </row>
    <row r="11" spans="1:9" ht="15" customHeight="1">
      <c r="A11" s="61">
        <v>21</v>
      </c>
      <c r="B11" s="57">
        <f>B13+B14</f>
        <v>1088732</v>
      </c>
      <c r="C11" s="57">
        <f>C13+C14</f>
        <v>2967404</v>
      </c>
      <c r="D11" s="57">
        <f>D13+D14</f>
        <v>1476702</v>
      </c>
      <c r="E11" s="57">
        <f>E13+E14</f>
        <v>1490702</v>
      </c>
      <c r="F11" s="18">
        <f>ROUND((C11/B11),1)</f>
        <v>2.7</v>
      </c>
      <c r="G11" s="18">
        <f>ROUND(D11/E11*100,1)</f>
        <v>99.1</v>
      </c>
      <c r="H11" s="18">
        <v>6095.7</v>
      </c>
      <c r="I11" s="18">
        <f>ROUND(C11/H11,1)</f>
        <v>486.8</v>
      </c>
    </row>
    <row r="12" spans="1:9" ht="15" customHeight="1">
      <c r="A12" s="16"/>
      <c r="B12" s="27"/>
      <c r="C12" s="28"/>
      <c r="D12" s="28"/>
      <c r="E12" s="28"/>
      <c r="F12" s="17"/>
      <c r="G12" s="17"/>
      <c r="H12" s="17"/>
      <c r="I12" s="17"/>
    </row>
    <row r="13" spans="1:9" ht="15" customHeight="1">
      <c r="A13" s="23" t="s">
        <v>34</v>
      </c>
      <c r="B13" s="29">
        <f>SUM(B16:B47)</f>
        <v>990704</v>
      </c>
      <c r="C13" s="30">
        <f>SUM(C16:C47)</f>
        <v>2683662</v>
      </c>
      <c r="D13" s="30">
        <f>SUM(D16:D47)</f>
        <v>1336089</v>
      </c>
      <c r="E13" s="30">
        <f>SUM(E16:E47)</f>
        <v>1347573</v>
      </c>
      <c r="F13" s="18">
        <f>ROUND((C13/B13),1)</f>
        <v>2.7</v>
      </c>
      <c r="G13" s="18">
        <f>ROUND(D13/E13*100,1)</f>
        <v>99.1</v>
      </c>
      <c r="H13" s="58">
        <f>SUM(H16:H47)</f>
        <v>5090.200000000001</v>
      </c>
      <c r="I13" s="18">
        <f>ROUND(C13/H13,1)</f>
        <v>527.2</v>
      </c>
    </row>
    <row r="14" spans="1:9" ht="15" customHeight="1">
      <c r="A14" s="23" t="s">
        <v>35</v>
      </c>
      <c r="B14" s="29">
        <f>B49+B53+B55+B57+B61+B63+B66</f>
        <v>98028</v>
      </c>
      <c r="C14" s="30">
        <f>C49+C53+C55+C57+C61+C63+C66</f>
        <v>283742</v>
      </c>
      <c r="D14" s="30">
        <f>D49+D53+D55+D57+D61+D63+D66</f>
        <v>140613</v>
      </c>
      <c r="E14" s="30">
        <f>E49+E53+E55+E57+E61+E63+E66</f>
        <v>143129</v>
      </c>
      <c r="F14" s="18">
        <f>ROUND((C14/B14),1)</f>
        <v>2.9</v>
      </c>
      <c r="G14" s="18">
        <f>ROUND(D14/E14*100,1)</f>
        <v>98.2</v>
      </c>
      <c r="H14" s="58">
        <f>H49+H53+H55+H57+H61+H63+H66</f>
        <v>1005.8</v>
      </c>
      <c r="I14" s="18">
        <f>ROUND(C14/H14,1)</f>
        <v>282.1</v>
      </c>
    </row>
    <row r="15" spans="1:9" ht="15" customHeight="1">
      <c r="A15" s="16"/>
      <c r="B15" s="27"/>
      <c r="C15" s="28"/>
      <c r="D15" s="28"/>
      <c r="E15" s="28"/>
      <c r="F15" s="17"/>
      <c r="G15" s="17"/>
      <c r="H15" s="17"/>
      <c r="I15" s="17"/>
    </row>
    <row r="16" spans="1:11" ht="15" customHeight="1">
      <c r="A16" s="16" t="s">
        <v>72</v>
      </c>
      <c r="B16" s="27">
        <v>110404</v>
      </c>
      <c r="C16" s="28">
        <v>265270</v>
      </c>
      <c r="D16" s="28">
        <v>128633</v>
      </c>
      <c r="E16" s="54">
        <v>136637</v>
      </c>
      <c r="F16" s="17">
        <f aca="true" t="shared" si="0" ref="F16:F67">ROUND((C16/B16),1)</f>
        <v>2.4</v>
      </c>
      <c r="G16" s="17">
        <f aca="true" t="shared" si="1" ref="G16:G67">ROUND(D16/E16*100,1)</f>
        <v>94.1</v>
      </c>
      <c r="H16" s="17">
        <v>217.4</v>
      </c>
      <c r="I16" s="17">
        <f aca="true" t="shared" si="2" ref="I16:I47">ROUND(C16/H16,1)</f>
        <v>1220.2</v>
      </c>
      <c r="K16" s="62"/>
    </row>
    <row r="17" spans="1:11" ht="15" customHeight="1">
      <c r="A17" s="16" t="s">
        <v>0</v>
      </c>
      <c r="B17" s="27">
        <v>78262</v>
      </c>
      <c r="C17" s="28">
        <v>193559</v>
      </c>
      <c r="D17" s="28">
        <v>96553</v>
      </c>
      <c r="E17" s="54">
        <v>97006</v>
      </c>
      <c r="F17" s="17">
        <f t="shared" si="0"/>
        <v>2.5</v>
      </c>
      <c r="G17" s="17">
        <f t="shared" si="1"/>
        <v>99.5</v>
      </c>
      <c r="H17" s="17">
        <v>225.6</v>
      </c>
      <c r="I17" s="17">
        <f t="shared" si="2"/>
        <v>858</v>
      </c>
      <c r="K17" s="62"/>
    </row>
    <row r="18" spans="1:11" ht="15" customHeight="1">
      <c r="A18" s="16" t="s">
        <v>1</v>
      </c>
      <c r="B18" s="27">
        <v>56605</v>
      </c>
      <c r="C18" s="28">
        <v>144534</v>
      </c>
      <c r="D18" s="28">
        <v>72003</v>
      </c>
      <c r="E18" s="54">
        <v>72531</v>
      </c>
      <c r="F18" s="17">
        <f t="shared" si="0"/>
        <v>2.6</v>
      </c>
      <c r="G18" s="17">
        <f t="shared" si="1"/>
        <v>99.3</v>
      </c>
      <c r="H18" s="17">
        <v>123</v>
      </c>
      <c r="I18" s="17">
        <f t="shared" si="2"/>
        <v>1175.1</v>
      </c>
      <c r="K18" s="62"/>
    </row>
    <row r="19" spans="1:11" ht="15" customHeight="1">
      <c r="A19" s="16" t="s">
        <v>2</v>
      </c>
      <c r="B19" s="27">
        <v>50884</v>
      </c>
      <c r="C19" s="28">
        <v>143870</v>
      </c>
      <c r="D19" s="28">
        <v>71774</v>
      </c>
      <c r="E19" s="54">
        <v>72096</v>
      </c>
      <c r="F19" s="17">
        <f t="shared" si="0"/>
        <v>2.8</v>
      </c>
      <c r="G19" s="17">
        <f t="shared" si="1"/>
        <v>99.6</v>
      </c>
      <c r="H19" s="17">
        <v>123.6</v>
      </c>
      <c r="I19" s="17">
        <f t="shared" si="2"/>
        <v>1164</v>
      </c>
      <c r="K19" s="62"/>
    </row>
    <row r="20" spans="1:11" ht="15" customHeight="1">
      <c r="A20" s="16" t="s">
        <v>3</v>
      </c>
      <c r="B20" s="27">
        <v>26759</v>
      </c>
      <c r="C20" s="28">
        <v>79307</v>
      </c>
      <c r="D20" s="28">
        <v>38831</v>
      </c>
      <c r="E20" s="54">
        <v>40476</v>
      </c>
      <c r="F20" s="17">
        <f t="shared" si="0"/>
        <v>3</v>
      </c>
      <c r="G20" s="17">
        <f t="shared" si="1"/>
        <v>95.9</v>
      </c>
      <c r="H20" s="17">
        <v>215.6</v>
      </c>
      <c r="I20" s="17">
        <f t="shared" si="2"/>
        <v>367.8</v>
      </c>
      <c r="K20" s="62"/>
    </row>
    <row r="21" spans="1:11" ht="15" customHeight="1">
      <c r="A21" s="16" t="s">
        <v>4</v>
      </c>
      <c r="B21" s="27">
        <v>17436</v>
      </c>
      <c r="C21" s="28">
        <v>52180</v>
      </c>
      <c r="D21" s="28">
        <v>26025</v>
      </c>
      <c r="E21" s="54">
        <v>26155</v>
      </c>
      <c r="F21" s="17">
        <f t="shared" si="0"/>
        <v>3</v>
      </c>
      <c r="G21" s="17">
        <f t="shared" si="1"/>
        <v>99.5</v>
      </c>
      <c r="H21" s="17">
        <v>65.8</v>
      </c>
      <c r="I21" s="17">
        <f t="shared" si="2"/>
        <v>793</v>
      </c>
      <c r="K21" s="62"/>
    </row>
    <row r="22" spans="1:11" ht="15" customHeight="1">
      <c r="A22" s="16" t="s">
        <v>5</v>
      </c>
      <c r="B22" s="27">
        <v>29341</v>
      </c>
      <c r="C22" s="28">
        <v>79410</v>
      </c>
      <c r="D22" s="28">
        <v>39790</v>
      </c>
      <c r="E22" s="54">
        <v>39620</v>
      </c>
      <c r="F22" s="17">
        <f t="shared" si="0"/>
        <v>2.7</v>
      </c>
      <c r="G22" s="17">
        <f t="shared" si="1"/>
        <v>100.4</v>
      </c>
      <c r="H22" s="17">
        <v>78.2</v>
      </c>
      <c r="I22" s="17">
        <f t="shared" si="2"/>
        <v>1015.5</v>
      </c>
      <c r="K22" s="62"/>
    </row>
    <row r="23" spans="1:11" ht="15" customHeight="1">
      <c r="A23" s="16" t="s">
        <v>6</v>
      </c>
      <c r="B23" s="27">
        <v>15228</v>
      </c>
      <c r="C23" s="28">
        <v>45437</v>
      </c>
      <c r="D23" s="28">
        <v>22711</v>
      </c>
      <c r="E23" s="54">
        <v>22726</v>
      </c>
      <c r="F23" s="17">
        <f t="shared" si="0"/>
        <v>3</v>
      </c>
      <c r="G23" s="17">
        <f t="shared" si="1"/>
        <v>99.9</v>
      </c>
      <c r="H23" s="17">
        <v>80.9</v>
      </c>
      <c r="I23" s="17">
        <f t="shared" si="2"/>
        <v>561.6</v>
      </c>
      <c r="K23" s="62"/>
    </row>
    <row r="24" spans="1:11" ht="15" customHeight="1">
      <c r="A24" s="16" t="s">
        <v>73</v>
      </c>
      <c r="B24" s="27">
        <v>20845</v>
      </c>
      <c r="C24" s="28">
        <v>65540</v>
      </c>
      <c r="D24" s="28">
        <v>32575</v>
      </c>
      <c r="E24" s="54">
        <v>32965</v>
      </c>
      <c r="F24" s="17">
        <f t="shared" si="0"/>
        <v>3.1</v>
      </c>
      <c r="G24" s="17">
        <f t="shared" si="1"/>
        <v>98.8</v>
      </c>
      <c r="H24" s="17">
        <v>123.5</v>
      </c>
      <c r="I24" s="17">
        <f t="shared" si="2"/>
        <v>530.7</v>
      </c>
      <c r="K24" s="62"/>
    </row>
    <row r="25" spans="1:11" ht="15" customHeight="1">
      <c r="A25" s="16" t="s">
        <v>7</v>
      </c>
      <c r="B25" s="27">
        <v>20180</v>
      </c>
      <c r="C25" s="28">
        <v>56987</v>
      </c>
      <c r="D25" s="28">
        <v>27601</v>
      </c>
      <c r="E25" s="54">
        <v>29386</v>
      </c>
      <c r="F25" s="17">
        <f t="shared" si="0"/>
        <v>2.8</v>
      </c>
      <c r="G25" s="17">
        <f t="shared" si="1"/>
        <v>93.9</v>
      </c>
      <c r="H25" s="17">
        <v>372</v>
      </c>
      <c r="I25" s="17">
        <f t="shared" si="2"/>
        <v>153.2</v>
      </c>
      <c r="K25" s="62"/>
    </row>
    <row r="26" spans="1:11" ht="15" customHeight="1">
      <c r="A26" s="16" t="s">
        <v>8</v>
      </c>
      <c r="B26" s="27">
        <v>11867</v>
      </c>
      <c r="C26" s="28">
        <v>31274</v>
      </c>
      <c r="D26" s="28">
        <v>15261</v>
      </c>
      <c r="E26" s="54">
        <v>16013</v>
      </c>
      <c r="F26" s="17">
        <f t="shared" si="0"/>
        <v>2.6</v>
      </c>
      <c r="G26" s="17">
        <f t="shared" si="1"/>
        <v>95.3</v>
      </c>
      <c r="H26" s="17">
        <v>193.7</v>
      </c>
      <c r="I26" s="17">
        <f t="shared" si="2"/>
        <v>161.5</v>
      </c>
      <c r="K26" s="62"/>
    </row>
    <row r="27" spans="1:11" ht="15" customHeight="1">
      <c r="A27" s="16" t="s">
        <v>9</v>
      </c>
      <c r="B27" s="27">
        <v>17445</v>
      </c>
      <c r="C27" s="28">
        <v>47374</v>
      </c>
      <c r="D27" s="28">
        <v>23288</v>
      </c>
      <c r="E27" s="54">
        <v>24086</v>
      </c>
      <c r="F27" s="17">
        <f t="shared" si="0"/>
        <v>2.7</v>
      </c>
      <c r="G27" s="17">
        <f t="shared" si="1"/>
        <v>96.7</v>
      </c>
      <c r="H27" s="17">
        <v>186.6</v>
      </c>
      <c r="I27" s="17">
        <f t="shared" si="2"/>
        <v>253.9</v>
      </c>
      <c r="K27" s="62"/>
    </row>
    <row r="28" spans="1:11" ht="15" customHeight="1">
      <c r="A28" s="16" t="s">
        <v>10</v>
      </c>
      <c r="B28" s="27">
        <v>28009</v>
      </c>
      <c r="C28" s="28">
        <v>79806</v>
      </c>
      <c r="D28" s="28">
        <v>39111</v>
      </c>
      <c r="E28" s="54">
        <v>40695</v>
      </c>
      <c r="F28" s="17">
        <f t="shared" si="0"/>
        <v>2.8</v>
      </c>
      <c r="G28" s="17">
        <f t="shared" si="1"/>
        <v>96.1</v>
      </c>
      <c r="H28" s="17">
        <v>240.3</v>
      </c>
      <c r="I28" s="17">
        <f t="shared" si="2"/>
        <v>332.1</v>
      </c>
      <c r="K28" s="62"/>
    </row>
    <row r="29" spans="1:11" ht="15" customHeight="1">
      <c r="A29" s="16" t="s">
        <v>11</v>
      </c>
      <c r="B29" s="27">
        <v>43077</v>
      </c>
      <c r="C29" s="28">
        <v>109543</v>
      </c>
      <c r="D29" s="28">
        <v>54102</v>
      </c>
      <c r="E29" s="54">
        <v>55441</v>
      </c>
      <c r="F29" s="17">
        <f t="shared" si="0"/>
        <v>2.5</v>
      </c>
      <c r="G29" s="17">
        <f t="shared" si="1"/>
        <v>97.6</v>
      </c>
      <c r="H29" s="17">
        <v>70</v>
      </c>
      <c r="I29" s="17">
        <f t="shared" si="2"/>
        <v>1564.9</v>
      </c>
      <c r="K29" s="62"/>
    </row>
    <row r="30" spans="1:11" ht="15" customHeight="1">
      <c r="A30" s="16" t="s">
        <v>12</v>
      </c>
      <c r="B30" s="27">
        <v>30622</v>
      </c>
      <c r="C30" s="28">
        <v>80939</v>
      </c>
      <c r="D30" s="28">
        <v>40176</v>
      </c>
      <c r="E30" s="54">
        <v>40763</v>
      </c>
      <c r="F30" s="17">
        <f t="shared" si="0"/>
        <v>2.6</v>
      </c>
      <c r="G30" s="17">
        <f t="shared" si="1"/>
        <v>98.6</v>
      </c>
      <c r="H30" s="17">
        <v>58.9</v>
      </c>
      <c r="I30" s="17">
        <f t="shared" si="2"/>
        <v>1374.2</v>
      </c>
      <c r="K30" s="62"/>
    </row>
    <row r="31" spans="1:11" ht="15" customHeight="1">
      <c r="A31" s="16" t="s">
        <v>13</v>
      </c>
      <c r="B31" s="27">
        <v>86524</v>
      </c>
      <c r="C31" s="28">
        <v>212445</v>
      </c>
      <c r="D31" s="28">
        <v>109160</v>
      </c>
      <c r="E31" s="54">
        <v>103285</v>
      </c>
      <c r="F31" s="17">
        <f t="shared" si="0"/>
        <v>2.5</v>
      </c>
      <c r="G31" s="17">
        <f t="shared" si="1"/>
        <v>105.7</v>
      </c>
      <c r="H31" s="17">
        <v>284.1</v>
      </c>
      <c r="I31" s="17">
        <f t="shared" si="2"/>
        <v>747.8</v>
      </c>
      <c r="K31" s="62"/>
    </row>
    <row r="32" spans="1:11" ht="15" customHeight="1">
      <c r="A32" s="16" t="s">
        <v>14</v>
      </c>
      <c r="B32" s="27">
        <v>60284</v>
      </c>
      <c r="C32" s="28">
        <v>156651</v>
      </c>
      <c r="D32" s="28">
        <v>78720</v>
      </c>
      <c r="E32" s="54">
        <v>77931</v>
      </c>
      <c r="F32" s="17">
        <f t="shared" si="0"/>
        <v>2.6</v>
      </c>
      <c r="G32" s="17">
        <f t="shared" si="1"/>
        <v>101</v>
      </c>
      <c r="H32" s="17">
        <v>99</v>
      </c>
      <c r="I32" s="17">
        <f t="shared" si="2"/>
        <v>1582.3</v>
      </c>
      <c r="K32" s="62"/>
    </row>
    <row r="33" spans="1:11" ht="15" customHeight="1">
      <c r="A33" s="16" t="s">
        <v>15</v>
      </c>
      <c r="B33" s="27">
        <v>25598</v>
      </c>
      <c r="C33" s="28">
        <v>65785</v>
      </c>
      <c r="D33" s="28">
        <v>33797</v>
      </c>
      <c r="E33" s="54">
        <v>31988</v>
      </c>
      <c r="F33" s="17">
        <f t="shared" si="0"/>
        <v>2.6</v>
      </c>
      <c r="G33" s="17">
        <f t="shared" si="1"/>
        <v>105.7</v>
      </c>
      <c r="H33" s="17">
        <v>106</v>
      </c>
      <c r="I33" s="17">
        <f t="shared" si="2"/>
        <v>620.6</v>
      </c>
      <c r="K33" s="62"/>
    </row>
    <row r="34" spans="1:11" ht="15" customHeight="1">
      <c r="A34" s="16" t="s">
        <v>74</v>
      </c>
      <c r="B34" s="27">
        <v>10352</v>
      </c>
      <c r="C34" s="28">
        <v>30705</v>
      </c>
      <c r="D34" s="28">
        <v>15142</v>
      </c>
      <c r="E34" s="54">
        <v>15563</v>
      </c>
      <c r="F34" s="17">
        <f t="shared" si="0"/>
        <v>3</v>
      </c>
      <c r="G34" s="17">
        <f t="shared" si="1"/>
        <v>97.3</v>
      </c>
      <c r="H34" s="17">
        <v>71.4</v>
      </c>
      <c r="I34" s="17">
        <f t="shared" si="2"/>
        <v>430</v>
      </c>
      <c r="K34" s="62"/>
    </row>
    <row r="35" spans="1:11" ht="15" customHeight="1">
      <c r="A35" s="16" t="s">
        <v>75</v>
      </c>
      <c r="B35" s="27">
        <v>22363</v>
      </c>
      <c r="C35" s="28">
        <v>60701</v>
      </c>
      <c r="D35" s="28">
        <v>30669</v>
      </c>
      <c r="E35" s="54">
        <v>30032</v>
      </c>
      <c r="F35" s="17">
        <f t="shared" si="0"/>
        <v>2.7</v>
      </c>
      <c r="G35" s="17">
        <f t="shared" si="1"/>
        <v>102.1</v>
      </c>
      <c r="H35" s="17">
        <v>35.6</v>
      </c>
      <c r="I35" s="17">
        <f t="shared" si="2"/>
        <v>1705.1</v>
      </c>
      <c r="K35" s="62"/>
    </row>
    <row r="36" spans="1:11" ht="15" customHeight="1">
      <c r="A36" s="16" t="s">
        <v>70</v>
      </c>
      <c r="B36" s="27">
        <v>16268</v>
      </c>
      <c r="C36" s="28">
        <v>45881</v>
      </c>
      <c r="D36" s="28">
        <v>22503</v>
      </c>
      <c r="E36" s="54">
        <v>23378</v>
      </c>
      <c r="F36" s="17">
        <f t="shared" si="0"/>
        <v>2.8</v>
      </c>
      <c r="G36" s="17">
        <f t="shared" si="1"/>
        <v>96.3</v>
      </c>
      <c r="H36" s="17">
        <v>348.4</v>
      </c>
      <c r="I36" s="17">
        <f t="shared" si="2"/>
        <v>131.7</v>
      </c>
      <c r="K36" s="62"/>
    </row>
    <row r="37" spans="1:11" ht="15" customHeight="1">
      <c r="A37" s="16" t="s">
        <v>76</v>
      </c>
      <c r="B37" s="27">
        <v>19111</v>
      </c>
      <c r="C37" s="28">
        <v>54302</v>
      </c>
      <c r="D37" s="28">
        <v>26479</v>
      </c>
      <c r="E37" s="54">
        <v>27823</v>
      </c>
      <c r="F37" s="17">
        <f t="shared" si="0"/>
        <v>2.8</v>
      </c>
      <c r="G37" s="17">
        <f t="shared" si="1"/>
        <v>95.2</v>
      </c>
      <c r="H37" s="17">
        <v>97.8</v>
      </c>
      <c r="I37" s="17">
        <f t="shared" si="2"/>
        <v>555.2</v>
      </c>
      <c r="K37" s="62"/>
    </row>
    <row r="38" spans="1:11" ht="15" customHeight="1">
      <c r="A38" s="16" t="s">
        <v>77</v>
      </c>
      <c r="B38" s="27">
        <v>35294</v>
      </c>
      <c r="C38" s="28">
        <v>108976</v>
      </c>
      <c r="D38" s="28">
        <v>53900</v>
      </c>
      <c r="E38" s="54">
        <v>55076</v>
      </c>
      <c r="F38" s="17">
        <f t="shared" si="0"/>
        <v>3.1</v>
      </c>
      <c r="G38" s="17">
        <f t="shared" si="1"/>
        <v>97.9</v>
      </c>
      <c r="H38" s="17">
        <v>205.4</v>
      </c>
      <c r="I38" s="17">
        <f t="shared" si="2"/>
        <v>530.6</v>
      </c>
      <c r="K38" s="62"/>
    </row>
    <row r="39" spans="1:11" ht="15" customHeight="1">
      <c r="A39" s="16" t="s">
        <v>78</v>
      </c>
      <c r="B39" s="27">
        <v>16975</v>
      </c>
      <c r="C39" s="28">
        <v>56524</v>
      </c>
      <c r="D39" s="28">
        <v>28503</v>
      </c>
      <c r="E39" s="54">
        <v>28021</v>
      </c>
      <c r="F39" s="17">
        <f t="shared" si="0"/>
        <v>3.3</v>
      </c>
      <c r="G39" s="17">
        <f t="shared" si="1"/>
        <v>101.7</v>
      </c>
      <c r="H39" s="17">
        <v>123.2</v>
      </c>
      <c r="I39" s="17">
        <f t="shared" si="2"/>
        <v>458.8</v>
      </c>
      <c r="K39" s="62"/>
    </row>
    <row r="40" spans="1:11" ht="15" customHeight="1">
      <c r="A40" s="16" t="s">
        <v>79</v>
      </c>
      <c r="B40" s="27">
        <v>14986</v>
      </c>
      <c r="C40" s="28">
        <v>47132</v>
      </c>
      <c r="D40" s="28">
        <v>23310</v>
      </c>
      <c r="E40" s="54">
        <v>23822</v>
      </c>
      <c r="F40" s="17">
        <f t="shared" si="0"/>
        <v>3.1</v>
      </c>
      <c r="G40" s="17">
        <f t="shared" si="1"/>
        <v>97.9</v>
      </c>
      <c r="H40" s="17">
        <v>205.8</v>
      </c>
      <c r="I40" s="17">
        <f t="shared" si="2"/>
        <v>229</v>
      </c>
      <c r="K40" s="62"/>
    </row>
    <row r="41" spans="1:11" ht="15" customHeight="1">
      <c r="A41" s="16" t="s">
        <v>80</v>
      </c>
      <c r="B41" s="27">
        <v>15032</v>
      </c>
      <c r="C41" s="28">
        <v>43828</v>
      </c>
      <c r="D41" s="28">
        <v>22013</v>
      </c>
      <c r="E41" s="54">
        <v>21815</v>
      </c>
      <c r="F41" s="17">
        <f t="shared" si="0"/>
        <v>2.9</v>
      </c>
      <c r="G41" s="17">
        <f t="shared" si="1"/>
        <v>100.9</v>
      </c>
      <c r="H41" s="17">
        <v>156.6</v>
      </c>
      <c r="I41" s="17">
        <f t="shared" si="2"/>
        <v>279.9</v>
      </c>
      <c r="K41" s="62"/>
    </row>
    <row r="42" spans="1:11" ht="15" customHeight="1">
      <c r="A42" s="16" t="s">
        <v>81</v>
      </c>
      <c r="B42" s="27">
        <v>14137</v>
      </c>
      <c r="C42" s="28">
        <v>46575</v>
      </c>
      <c r="D42" s="28">
        <v>22817</v>
      </c>
      <c r="E42" s="54">
        <v>23758</v>
      </c>
      <c r="F42" s="17">
        <f t="shared" si="0"/>
        <v>3.3</v>
      </c>
      <c r="G42" s="17">
        <f t="shared" si="1"/>
        <v>96</v>
      </c>
      <c r="H42" s="17">
        <v>179.8</v>
      </c>
      <c r="I42" s="17">
        <f t="shared" si="2"/>
        <v>259</v>
      </c>
      <c r="K42" s="62"/>
    </row>
    <row r="43" spans="1:11" ht="15" customHeight="1">
      <c r="A43" s="16" t="s">
        <v>82</v>
      </c>
      <c r="B43" s="27">
        <v>35789</v>
      </c>
      <c r="C43" s="28">
        <v>94320</v>
      </c>
      <c r="D43" s="28">
        <v>48371</v>
      </c>
      <c r="E43" s="54">
        <v>45949</v>
      </c>
      <c r="F43" s="17">
        <f t="shared" si="0"/>
        <v>2.6</v>
      </c>
      <c r="G43" s="17">
        <f t="shared" si="1"/>
        <v>105.3</v>
      </c>
      <c r="H43" s="17">
        <v>147.3</v>
      </c>
      <c r="I43" s="17">
        <f t="shared" si="2"/>
        <v>640.3</v>
      </c>
      <c r="K43" s="62"/>
    </row>
    <row r="44" spans="1:11" ht="15" customHeight="1">
      <c r="A44" s="16" t="s">
        <v>83</v>
      </c>
      <c r="B44" s="27">
        <v>11637</v>
      </c>
      <c r="C44" s="28">
        <v>38253</v>
      </c>
      <c r="D44" s="28">
        <v>18779</v>
      </c>
      <c r="E44" s="54">
        <v>19474</v>
      </c>
      <c r="F44" s="17">
        <f t="shared" si="0"/>
        <v>3.3</v>
      </c>
      <c r="G44" s="17">
        <f t="shared" si="1"/>
        <v>96.4</v>
      </c>
      <c r="H44" s="17">
        <v>222.4</v>
      </c>
      <c r="I44" s="17">
        <f t="shared" si="2"/>
        <v>172</v>
      </c>
      <c r="K44" s="62"/>
    </row>
    <row r="45" spans="1:11" ht="15" customHeight="1">
      <c r="A45" s="16" t="s">
        <v>84</v>
      </c>
      <c r="B45" s="27">
        <v>17228</v>
      </c>
      <c r="C45" s="28">
        <v>50450</v>
      </c>
      <c r="D45" s="28">
        <v>25327</v>
      </c>
      <c r="E45" s="54">
        <v>25123</v>
      </c>
      <c r="F45" s="17">
        <f t="shared" si="0"/>
        <v>2.9</v>
      </c>
      <c r="G45" s="17">
        <f t="shared" si="1"/>
        <v>100.8</v>
      </c>
      <c r="H45" s="17">
        <v>208.2</v>
      </c>
      <c r="I45" s="17">
        <f t="shared" si="2"/>
        <v>242.3</v>
      </c>
      <c r="K45" s="62"/>
    </row>
    <row r="46" spans="1:11" ht="15" customHeight="1">
      <c r="A46" s="16" t="s">
        <v>85</v>
      </c>
      <c r="B46" s="27">
        <v>15020</v>
      </c>
      <c r="C46" s="28">
        <v>43557</v>
      </c>
      <c r="D46" s="28">
        <v>21702</v>
      </c>
      <c r="E46" s="54">
        <v>21855</v>
      </c>
      <c r="F46" s="17">
        <f t="shared" si="0"/>
        <v>2.9</v>
      </c>
      <c r="G46" s="17">
        <f t="shared" si="1"/>
        <v>99.3</v>
      </c>
      <c r="H46" s="17">
        <v>79.1</v>
      </c>
      <c r="I46" s="17">
        <f t="shared" si="2"/>
        <v>550.7</v>
      </c>
      <c r="K46" s="62"/>
    </row>
    <row r="47" spans="1:11" ht="15" customHeight="1">
      <c r="A47" s="16" t="s">
        <v>86</v>
      </c>
      <c r="B47" s="27">
        <v>17142</v>
      </c>
      <c r="C47" s="28">
        <v>52547</v>
      </c>
      <c r="D47" s="28">
        <v>26463</v>
      </c>
      <c r="E47" s="54">
        <v>26084</v>
      </c>
      <c r="F47" s="17">
        <f t="shared" si="0"/>
        <v>3.1</v>
      </c>
      <c r="G47" s="17">
        <f t="shared" si="1"/>
        <v>101.5</v>
      </c>
      <c r="H47" s="17">
        <v>145</v>
      </c>
      <c r="I47" s="17">
        <f t="shared" si="2"/>
        <v>362.4</v>
      </c>
      <c r="K47" s="62"/>
    </row>
    <row r="48" spans="1:9" ht="15" customHeight="1">
      <c r="A48" s="16"/>
      <c r="B48" s="27"/>
      <c r="C48" s="28"/>
      <c r="D48" s="28"/>
      <c r="E48" s="54"/>
      <c r="F48" s="17"/>
      <c r="G48" s="17"/>
      <c r="H48" s="17"/>
      <c r="I48" s="17"/>
    </row>
    <row r="49" spans="1:9" ht="15" customHeight="1">
      <c r="A49" s="23" t="s">
        <v>17</v>
      </c>
      <c r="B49" s="29">
        <v>25560</v>
      </c>
      <c r="C49" s="30">
        <v>75297</v>
      </c>
      <c r="D49" s="30">
        <v>36938</v>
      </c>
      <c r="E49" s="55">
        <v>38359</v>
      </c>
      <c r="F49" s="18">
        <f t="shared" si="0"/>
        <v>2.9</v>
      </c>
      <c r="G49" s="18">
        <f t="shared" si="1"/>
        <v>96.3</v>
      </c>
      <c r="H49" s="18">
        <v>306.5</v>
      </c>
      <c r="I49" s="18">
        <f aca="true" t="shared" si="3" ref="I49:I67">ROUND(C49/H49,1)</f>
        <v>245.7</v>
      </c>
    </row>
    <row r="50" spans="1:9" ht="15" customHeight="1">
      <c r="A50" s="16" t="s">
        <v>88</v>
      </c>
      <c r="B50" s="27">
        <v>11038</v>
      </c>
      <c r="C50" s="28">
        <v>34655</v>
      </c>
      <c r="D50" s="28">
        <v>17124</v>
      </c>
      <c r="E50" s="54">
        <v>17531</v>
      </c>
      <c r="F50" s="17">
        <f t="shared" si="0"/>
        <v>3.1</v>
      </c>
      <c r="G50" s="17">
        <f t="shared" si="1"/>
        <v>97.7</v>
      </c>
      <c r="H50" s="17">
        <v>121.6</v>
      </c>
      <c r="I50" s="17">
        <f t="shared" si="3"/>
        <v>285</v>
      </c>
    </row>
    <row r="51" spans="1:9" ht="15" customHeight="1">
      <c r="A51" s="16" t="s">
        <v>89</v>
      </c>
      <c r="B51" s="27">
        <v>7114</v>
      </c>
      <c r="C51" s="28">
        <v>18569</v>
      </c>
      <c r="D51" s="28">
        <v>9026</v>
      </c>
      <c r="E51" s="54">
        <v>9543</v>
      </c>
      <c r="F51" s="17">
        <f t="shared" si="0"/>
        <v>2.6</v>
      </c>
      <c r="G51" s="17">
        <f t="shared" si="1"/>
        <v>94.6</v>
      </c>
      <c r="H51" s="17">
        <v>23.2</v>
      </c>
      <c r="I51" s="17">
        <f t="shared" si="3"/>
        <v>800.4</v>
      </c>
    </row>
    <row r="52" spans="1:9" ht="15" customHeight="1">
      <c r="A52" s="16" t="s">
        <v>90</v>
      </c>
      <c r="B52" s="27">
        <v>7408</v>
      </c>
      <c r="C52" s="28">
        <v>22073</v>
      </c>
      <c r="D52" s="28">
        <v>10788</v>
      </c>
      <c r="E52" s="54">
        <v>11285</v>
      </c>
      <c r="F52" s="17">
        <f t="shared" si="0"/>
        <v>3</v>
      </c>
      <c r="G52" s="17">
        <f t="shared" si="1"/>
        <v>95.6</v>
      </c>
      <c r="H52" s="17">
        <v>161.7</v>
      </c>
      <c r="I52" s="17">
        <f t="shared" si="3"/>
        <v>136.5</v>
      </c>
    </row>
    <row r="53" spans="1:9" ht="15" customHeight="1">
      <c r="A53" s="23" t="s">
        <v>18</v>
      </c>
      <c r="B53" s="29">
        <v>14056</v>
      </c>
      <c r="C53" s="30">
        <v>36951</v>
      </c>
      <c r="D53" s="30">
        <v>18604</v>
      </c>
      <c r="E53" s="55">
        <v>18347</v>
      </c>
      <c r="F53" s="18">
        <f t="shared" si="0"/>
        <v>2.6</v>
      </c>
      <c r="G53" s="18">
        <f t="shared" si="1"/>
        <v>101.4</v>
      </c>
      <c r="H53" s="18">
        <v>37.5</v>
      </c>
      <c r="I53" s="18">
        <f t="shared" si="3"/>
        <v>985.4</v>
      </c>
    </row>
    <row r="54" spans="1:9" ht="15" customHeight="1">
      <c r="A54" s="16" t="s">
        <v>91</v>
      </c>
      <c r="B54" s="27">
        <v>14056</v>
      </c>
      <c r="C54" s="28">
        <v>36951</v>
      </c>
      <c r="D54" s="28">
        <v>18604</v>
      </c>
      <c r="E54" s="54">
        <v>18347</v>
      </c>
      <c r="F54" s="17">
        <f t="shared" si="0"/>
        <v>2.6</v>
      </c>
      <c r="G54" s="17">
        <f t="shared" si="1"/>
        <v>101.4</v>
      </c>
      <c r="H54" s="17">
        <v>37.5</v>
      </c>
      <c r="I54" s="17">
        <f t="shared" si="3"/>
        <v>985.4</v>
      </c>
    </row>
    <row r="55" spans="1:9" ht="15" customHeight="1">
      <c r="A55" s="23" t="s">
        <v>19</v>
      </c>
      <c r="B55" s="29">
        <v>7335</v>
      </c>
      <c r="C55" s="30">
        <v>20312</v>
      </c>
      <c r="D55" s="30">
        <v>9914</v>
      </c>
      <c r="E55" s="55">
        <v>10398</v>
      </c>
      <c r="F55" s="18">
        <f t="shared" si="0"/>
        <v>2.8</v>
      </c>
      <c r="G55" s="18">
        <f t="shared" si="1"/>
        <v>95.3</v>
      </c>
      <c r="H55" s="18">
        <v>325.8</v>
      </c>
      <c r="I55" s="18">
        <f t="shared" si="3"/>
        <v>62.3</v>
      </c>
    </row>
    <row r="56" spans="1:9" ht="15" customHeight="1">
      <c r="A56" s="16" t="s">
        <v>92</v>
      </c>
      <c r="B56" s="27">
        <v>7335</v>
      </c>
      <c r="C56" s="28">
        <v>20312</v>
      </c>
      <c r="D56" s="28">
        <v>9914</v>
      </c>
      <c r="E56" s="54">
        <v>10398</v>
      </c>
      <c r="F56" s="17">
        <f t="shared" si="0"/>
        <v>2.8</v>
      </c>
      <c r="G56" s="17">
        <f t="shared" si="1"/>
        <v>95.3</v>
      </c>
      <c r="H56" s="17">
        <v>325.8</v>
      </c>
      <c r="I56" s="17">
        <f t="shared" si="3"/>
        <v>62.3</v>
      </c>
    </row>
    <row r="57" spans="1:9" ht="15" customHeight="1">
      <c r="A57" s="23" t="s">
        <v>20</v>
      </c>
      <c r="B57" s="29">
        <v>27522</v>
      </c>
      <c r="C57" s="30">
        <v>75479</v>
      </c>
      <c r="D57" s="30">
        <v>37463</v>
      </c>
      <c r="E57" s="55">
        <v>38016</v>
      </c>
      <c r="F57" s="18">
        <f t="shared" si="0"/>
        <v>2.7</v>
      </c>
      <c r="G57" s="18">
        <f t="shared" si="1"/>
        <v>98.5</v>
      </c>
      <c r="H57" s="18">
        <v>182.3</v>
      </c>
      <c r="I57" s="18">
        <f t="shared" si="3"/>
        <v>414</v>
      </c>
    </row>
    <row r="58" spans="1:9" ht="15" customHeight="1">
      <c r="A58" s="16" t="s">
        <v>93</v>
      </c>
      <c r="B58" s="27">
        <v>6334</v>
      </c>
      <c r="C58" s="28">
        <v>17428</v>
      </c>
      <c r="D58" s="28">
        <v>8839</v>
      </c>
      <c r="E58" s="54">
        <v>8589</v>
      </c>
      <c r="F58" s="17">
        <f t="shared" si="0"/>
        <v>2.8</v>
      </c>
      <c r="G58" s="17">
        <f t="shared" si="1"/>
        <v>102.9</v>
      </c>
      <c r="H58" s="17">
        <v>66.6</v>
      </c>
      <c r="I58" s="17">
        <f t="shared" si="3"/>
        <v>261.7</v>
      </c>
    </row>
    <row r="59" spans="1:9" ht="15" customHeight="1">
      <c r="A59" s="16" t="s">
        <v>94</v>
      </c>
      <c r="B59" s="27">
        <v>18083</v>
      </c>
      <c r="C59" s="28">
        <v>47792</v>
      </c>
      <c r="D59" s="28">
        <v>23661</v>
      </c>
      <c r="E59" s="54">
        <v>24131</v>
      </c>
      <c r="F59" s="17">
        <f t="shared" si="0"/>
        <v>2.6</v>
      </c>
      <c r="G59" s="17">
        <f t="shared" si="1"/>
        <v>98.1</v>
      </c>
      <c r="H59" s="17">
        <v>71.4</v>
      </c>
      <c r="I59" s="17">
        <f t="shared" si="3"/>
        <v>669.4</v>
      </c>
    </row>
    <row r="60" spans="1:9" ht="15" customHeight="1">
      <c r="A60" s="16" t="s">
        <v>95</v>
      </c>
      <c r="B60" s="27">
        <v>3105</v>
      </c>
      <c r="C60" s="28">
        <v>10259</v>
      </c>
      <c r="D60" s="28">
        <v>4963</v>
      </c>
      <c r="E60" s="54">
        <v>5296</v>
      </c>
      <c r="F60" s="17">
        <f t="shared" si="0"/>
        <v>3.3</v>
      </c>
      <c r="G60" s="17">
        <f t="shared" si="1"/>
        <v>93.7</v>
      </c>
      <c r="H60" s="17">
        <v>44.3</v>
      </c>
      <c r="I60" s="17">
        <f t="shared" si="3"/>
        <v>231.6</v>
      </c>
    </row>
    <row r="61" spans="1:9" ht="15" customHeight="1">
      <c r="A61" s="23" t="s">
        <v>21</v>
      </c>
      <c r="B61" s="29">
        <v>6603</v>
      </c>
      <c r="C61" s="30">
        <v>23069</v>
      </c>
      <c r="D61" s="30">
        <v>11738</v>
      </c>
      <c r="E61" s="55">
        <v>11331</v>
      </c>
      <c r="F61" s="18">
        <f t="shared" si="0"/>
        <v>3.5</v>
      </c>
      <c r="G61" s="18">
        <f t="shared" si="1"/>
        <v>103.6</v>
      </c>
      <c r="H61" s="18">
        <v>59.1</v>
      </c>
      <c r="I61" s="18">
        <f t="shared" si="3"/>
        <v>390.3</v>
      </c>
    </row>
    <row r="62" spans="1:9" ht="15" customHeight="1">
      <c r="A62" s="16" t="s">
        <v>96</v>
      </c>
      <c r="B62" s="27">
        <v>6603</v>
      </c>
      <c r="C62" s="28">
        <v>23069</v>
      </c>
      <c r="D62" s="28">
        <v>11738</v>
      </c>
      <c r="E62" s="54">
        <v>11331</v>
      </c>
      <c r="F62" s="17">
        <f t="shared" si="0"/>
        <v>3.5</v>
      </c>
      <c r="G62" s="17">
        <f t="shared" si="1"/>
        <v>103.6</v>
      </c>
      <c r="H62" s="17">
        <v>59.1</v>
      </c>
      <c r="I62" s="17">
        <f t="shared" si="3"/>
        <v>390.3</v>
      </c>
    </row>
    <row r="63" spans="1:9" ht="15" customHeight="1">
      <c r="A63" s="23" t="s">
        <v>22</v>
      </c>
      <c r="B63" s="29">
        <v>10784</v>
      </c>
      <c r="C63" s="30">
        <v>35233</v>
      </c>
      <c r="D63" s="30">
        <v>17553</v>
      </c>
      <c r="E63" s="55">
        <v>17680</v>
      </c>
      <c r="F63" s="18">
        <f t="shared" si="0"/>
        <v>3.3</v>
      </c>
      <c r="G63" s="18">
        <f t="shared" si="1"/>
        <v>99.3</v>
      </c>
      <c r="H63" s="18">
        <v>69.7</v>
      </c>
      <c r="I63" s="18">
        <f t="shared" si="3"/>
        <v>505.5</v>
      </c>
    </row>
    <row r="64" spans="1:9" ht="15" customHeight="1">
      <c r="A64" s="16" t="s">
        <v>97</v>
      </c>
      <c r="B64" s="27">
        <v>2930</v>
      </c>
      <c r="C64" s="28">
        <v>9489</v>
      </c>
      <c r="D64" s="28">
        <v>4726</v>
      </c>
      <c r="E64" s="54">
        <v>4763</v>
      </c>
      <c r="F64" s="17">
        <f t="shared" si="0"/>
        <v>3.2</v>
      </c>
      <c r="G64" s="17">
        <f t="shared" si="1"/>
        <v>99.2</v>
      </c>
      <c r="H64" s="17">
        <v>23.1</v>
      </c>
      <c r="I64" s="17">
        <f t="shared" si="3"/>
        <v>410.8</v>
      </c>
    </row>
    <row r="65" spans="1:9" ht="15" customHeight="1">
      <c r="A65" s="16" t="s">
        <v>98</v>
      </c>
      <c r="B65" s="27">
        <v>7854</v>
      </c>
      <c r="C65" s="28">
        <v>25744</v>
      </c>
      <c r="D65" s="28">
        <v>12827</v>
      </c>
      <c r="E65" s="54">
        <v>12917</v>
      </c>
      <c r="F65" s="17">
        <f t="shared" si="0"/>
        <v>3.3</v>
      </c>
      <c r="G65" s="17">
        <f t="shared" si="1"/>
        <v>99.3</v>
      </c>
      <c r="H65" s="17">
        <v>46.6</v>
      </c>
      <c r="I65" s="17">
        <f t="shared" si="3"/>
        <v>552.4</v>
      </c>
    </row>
    <row r="66" spans="1:9" ht="15" customHeight="1">
      <c r="A66" s="23" t="s">
        <v>87</v>
      </c>
      <c r="B66" s="29">
        <v>6168</v>
      </c>
      <c r="C66" s="30">
        <v>17401</v>
      </c>
      <c r="D66" s="30">
        <v>8403</v>
      </c>
      <c r="E66" s="55">
        <v>8998</v>
      </c>
      <c r="F66" s="18">
        <f t="shared" si="0"/>
        <v>2.8</v>
      </c>
      <c r="G66" s="18">
        <f t="shared" si="1"/>
        <v>93.4</v>
      </c>
      <c r="H66" s="18">
        <v>24.9</v>
      </c>
      <c r="I66" s="18">
        <f t="shared" si="3"/>
        <v>698.8</v>
      </c>
    </row>
    <row r="67" spans="1:9" ht="15" customHeight="1">
      <c r="A67" s="16" t="s">
        <v>99</v>
      </c>
      <c r="B67" s="27">
        <v>6168</v>
      </c>
      <c r="C67" s="28">
        <v>17401</v>
      </c>
      <c r="D67" s="28">
        <v>8403</v>
      </c>
      <c r="E67" s="54">
        <v>8998</v>
      </c>
      <c r="F67" s="17">
        <f t="shared" si="0"/>
        <v>2.8</v>
      </c>
      <c r="G67" s="17">
        <f t="shared" si="1"/>
        <v>93.4</v>
      </c>
      <c r="H67" s="17">
        <v>24.9</v>
      </c>
      <c r="I67" s="17">
        <f t="shared" si="3"/>
        <v>698.8</v>
      </c>
    </row>
    <row r="68" spans="1:9" ht="15" customHeight="1" thickBot="1">
      <c r="A68" s="19"/>
      <c r="B68" s="31"/>
      <c r="C68" s="32"/>
      <c r="D68" s="32"/>
      <c r="E68" s="32"/>
      <c r="F68" s="20"/>
      <c r="G68" s="20"/>
      <c r="H68" s="20"/>
      <c r="I68" s="20"/>
    </row>
    <row r="70" ht="15" customHeight="1">
      <c r="A70" s="8" t="s">
        <v>28</v>
      </c>
    </row>
    <row r="71" ht="15" customHeight="1">
      <c r="A71" s="8" t="s">
        <v>106</v>
      </c>
    </row>
    <row r="72" ht="15" customHeight="1">
      <c r="A72" s="8" t="s">
        <v>100</v>
      </c>
    </row>
    <row r="73" ht="15" customHeight="1">
      <c r="A73" s="8" t="s">
        <v>108</v>
      </c>
    </row>
    <row r="74" ht="15" customHeight="1">
      <c r="A74" s="8" t="s">
        <v>71</v>
      </c>
    </row>
  </sheetData>
  <mergeCells count="3">
    <mergeCell ref="F3:F4"/>
    <mergeCell ref="G3:G5"/>
    <mergeCell ref="H2:I2"/>
  </mergeCells>
  <printOptions/>
  <pageMargins left="0.86" right="0.69" top="0.68" bottom="0.6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I14" sqref="I14"/>
    </sheetView>
  </sheetViews>
  <sheetFormatPr defaultColWidth="8.796875" defaultRowHeight="15" customHeight="1"/>
  <cols>
    <col min="1" max="1" width="29" style="35" bestFit="1" customWidth="1"/>
    <col min="2" max="18" width="8.5" style="35" customWidth="1"/>
    <col min="19" max="16384" width="8.59765625" style="35" customWidth="1"/>
  </cols>
  <sheetData>
    <row r="2" spans="1:18" ht="15" customHeight="1" thickBot="1">
      <c r="A2" s="38" t="s">
        <v>101</v>
      </c>
      <c r="Q2" s="72" t="s">
        <v>36</v>
      </c>
      <c r="R2" s="72"/>
    </row>
    <row r="3" spans="1:18" ht="15" customHeight="1">
      <c r="A3" s="39" t="s">
        <v>37</v>
      </c>
      <c r="B3" s="42" t="s">
        <v>25</v>
      </c>
      <c r="C3" s="45" t="s">
        <v>51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5" customHeight="1">
      <c r="B4" s="43"/>
      <c r="C4" s="47" t="s">
        <v>25</v>
      </c>
      <c r="D4" s="48" t="s">
        <v>52</v>
      </c>
      <c r="E4" s="49"/>
      <c r="F4" s="49"/>
      <c r="G4" s="49"/>
      <c r="H4" s="50"/>
      <c r="I4" s="48" t="s">
        <v>56</v>
      </c>
      <c r="J4" s="49"/>
      <c r="K4" s="49"/>
      <c r="L4" s="49"/>
      <c r="M4" s="49"/>
      <c r="N4" s="49"/>
      <c r="O4" s="49"/>
      <c r="P4" s="49"/>
      <c r="Q4" s="49"/>
      <c r="R4" s="49"/>
    </row>
    <row r="5" spans="2:18" ht="15" customHeight="1">
      <c r="B5" s="43"/>
      <c r="C5" s="43"/>
      <c r="D5" s="47" t="s">
        <v>25</v>
      </c>
      <c r="E5" s="67" t="s">
        <v>50</v>
      </c>
      <c r="F5" s="67" t="s">
        <v>53</v>
      </c>
      <c r="G5" s="67" t="s">
        <v>54</v>
      </c>
      <c r="H5" s="67" t="s">
        <v>55</v>
      </c>
      <c r="I5" s="47" t="s">
        <v>25</v>
      </c>
      <c r="J5" s="48" t="s">
        <v>59</v>
      </c>
      <c r="K5" s="49"/>
      <c r="L5" s="50"/>
      <c r="M5" s="48" t="s">
        <v>103</v>
      </c>
      <c r="N5" s="49"/>
      <c r="O5" s="50"/>
      <c r="P5" s="48" t="s">
        <v>60</v>
      </c>
      <c r="Q5" s="49"/>
      <c r="R5" s="49"/>
    </row>
    <row r="6" spans="2:18" ht="15" customHeight="1">
      <c r="B6" s="43"/>
      <c r="C6" s="43"/>
      <c r="D6" s="43"/>
      <c r="E6" s="68"/>
      <c r="F6" s="68"/>
      <c r="G6" s="68"/>
      <c r="H6" s="68"/>
      <c r="I6" s="43"/>
      <c r="J6" s="47" t="s">
        <v>16</v>
      </c>
      <c r="K6" s="67" t="s">
        <v>57</v>
      </c>
      <c r="L6" s="67" t="s">
        <v>58</v>
      </c>
      <c r="M6" s="47" t="s">
        <v>16</v>
      </c>
      <c r="N6" s="67" t="s">
        <v>57</v>
      </c>
      <c r="O6" s="67" t="s">
        <v>58</v>
      </c>
      <c r="P6" s="47" t="s">
        <v>61</v>
      </c>
      <c r="Q6" s="67" t="s">
        <v>62</v>
      </c>
      <c r="R6" s="69" t="s">
        <v>63</v>
      </c>
    </row>
    <row r="7" spans="2:18" ht="15" customHeight="1">
      <c r="B7" s="43"/>
      <c r="C7" s="43"/>
      <c r="D7" s="43"/>
      <c r="E7" s="51"/>
      <c r="F7" s="68"/>
      <c r="G7" s="68"/>
      <c r="H7" s="68"/>
      <c r="I7" s="43"/>
      <c r="J7" s="43"/>
      <c r="K7" s="68"/>
      <c r="L7" s="68"/>
      <c r="M7" s="43"/>
      <c r="N7" s="68"/>
      <c r="O7" s="68"/>
      <c r="P7" s="43"/>
      <c r="Q7" s="68"/>
      <c r="R7" s="70"/>
    </row>
    <row r="8" spans="2:18" ht="15" customHeight="1">
      <c r="B8" s="43"/>
      <c r="C8" s="43"/>
      <c r="D8" s="43"/>
      <c r="E8" s="51"/>
      <c r="F8" s="51"/>
      <c r="G8" s="51"/>
      <c r="H8" s="51"/>
      <c r="I8" s="43"/>
      <c r="J8" s="43"/>
      <c r="K8" s="68"/>
      <c r="L8" s="68"/>
      <c r="M8" s="43"/>
      <c r="N8" s="68"/>
      <c r="O8" s="68"/>
      <c r="P8" s="43"/>
      <c r="Q8" s="68"/>
      <c r="R8" s="70"/>
    </row>
    <row r="9" spans="1:18" ht="15" customHeight="1">
      <c r="A9" s="41"/>
      <c r="B9" s="44"/>
      <c r="C9" s="44"/>
      <c r="D9" s="44"/>
      <c r="E9" s="44"/>
      <c r="F9" s="44"/>
      <c r="G9" s="44"/>
      <c r="H9" s="44"/>
      <c r="I9" s="44"/>
      <c r="J9" s="44"/>
      <c r="K9" s="36"/>
      <c r="L9" s="36"/>
      <c r="M9" s="44"/>
      <c r="N9" s="36"/>
      <c r="O9" s="36"/>
      <c r="P9" s="44"/>
      <c r="Q9" s="73"/>
      <c r="R9" s="71"/>
    </row>
    <row r="10" spans="2:18" ht="15" customHeight="1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35" t="s">
        <v>41</v>
      </c>
      <c r="B11" s="1">
        <v>1029481</v>
      </c>
      <c r="C11" s="2">
        <v>786862</v>
      </c>
      <c r="D11" s="2">
        <v>600461</v>
      </c>
      <c r="E11" s="2">
        <v>191110</v>
      </c>
      <c r="F11" s="2">
        <v>323801</v>
      </c>
      <c r="G11" s="2">
        <v>14528</v>
      </c>
      <c r="H11" s="2">
        <v>71022</v>
      </c>
      <c r="I11" s="2">
        <v>186401</v>
      </c>
      <c r="J11" s="2">
        <v>8399</v>
      </c>
      <c r="K11" s="2">
        <v>6741</v>
      </c>
      <c r="L11" s="2">
        <v>1658</v>
      </c>
      <c r="M11" s="2">
        <v>18775</v>
      </c>
      <c r="N11" s="2">
        <v>14132</v>
      </c>
      <c r="O11" s="2">
        <v>4643</v>
      </c>
      <c r="P11" s="2">
        <v>45728</v>
      </c>
      <c r="Q11" s="2">
        <v>37311</v>
      </c>
      <c r="R11" s="2">
        <v>8413</v>
      </c>
    </row>
    <row r="12" spans="1:18" ht="15" customHeight="1">
      <c r="A12" s="35" t="s">
        <v>42</v>
      </c>
      <c r="B12" s="1">
        <v>2922975</v>
      </c>
      <c r="C12" s="2">
        <v>2675766</v>
      </c>
      <c r="D12" s="2">
        <v>1766118</v>
      </c>
      <c r="E12" s="2">
        <v>382580</v>
      </c>
      <c r="F12" s="2">
        <v>1178081</v>
      </c>
      <c r="G12" s="2">
        <v>34298</v>
      </c>
      <c r="H12" s="2">
        <v>171159</v>
      </c>
      <c r="I12" s="2">
        <v>909648</v>
      </c>
      <c r="J12" s="2">
        <v>33636</v>
      </c>
      <c r="K12" s="2">
        <v>27001</v>
      </c>
      <c r="L12" s="2">
        <v>6635</v>
      </c>
      <c r="M12" s="2">
        <v>56378</v>
      </c>
      <c r="N12" s="2">
        <v>42438</v>
      </c>
      <c r="O12" s="2">
        <v>13940</v>
      </c>
      <c r="P12" s="2">
        <v>272023</v>
      </c>
      <c r="Q12" s="2">
        <v>222424</v>
      </c>
      <c r="R12" s="2">
        <v>49577</v>
      </c>
    </row>
    <row r="13" spans="1:18" ht="15" customHeight="1">
      <c r="A13" s="35" t="s">
        <v>38</v>
      </c>
      <c r="B13" s="1">
        <v>2915626</v>
      </c>
      <c r="C13" s="2">
        <v>2673007</v>
      </c>
      <c r="D13" s="2">
        <v>1764364</v>
      </c>
      <c r="E13" s="2">
        <v>382220</v>
      </c>
      <c r="F13" s="2">
        <v>1177676</v>
      </c>
      <c r="G13" s="2">
        <v>33941</v>
      </c>
      <c r="H13" s="2">
        <v>170527</v>
      </c>
      <c r="I13" s="2">
        <v>908643</v>
      </c>
      <c r="J13" s="2">
        <v>33596</v>
      </c>
      <c r="K13" s="2">
        <v>26964</v>
      </c>
      <c r="L13" s="2">
        <v>6632</v>
      </c>
      <c r="M13" s="2">
        <v>56325</v>
      </c>
      <c r="N13" s="2">
        <v>42396</v>
      </c>
      <c r="O13" s="2">
        <v>13929</v>
      </c>
      <c r="P13" s="2">
        <v>271876</v>
      </c>
      <c r="Q13" s="2">
        <v>222301</v>
      </c>
      <c r="R13" s="2">
        <v>49553</v>
      </c>
    </row>
    <row r="14" spans="1:18" ht="15" customHeight="1">
      <c r="A14" s="35" t="s">
        <v>39</v>
      </c>
      <c r="B14" s="52">
        <v>2.83</v>
      </c>
      <c r="C14" s="53">
        <v>3.4</v>
      </c>
      <c r="D14" s="53">
        <v>2.94</v>
      </c>
      <c r="E14" s="53">
        <v>2</v>
      </c>
      <c r="F14" s="53">
        <v>3.64</v>
      </c>
      <c r="G14" s="53">
        <v>2.34</v>
      </c>
      <c r="H14" s="53">
        <v>2.4</v>
      </c>
      <c r="I14" s="53">
        <v>4.87</v>
      </c>
      <c r="J14" s="53">
        <v>4</v>
      </c>
      <c r="K14" s="53">
        <v>4</v>
      </c>
      <c r="L14" s="53">
        <v>4</v>
      </c>
      <c r="M14" s="53">
        <v>3</v>
      </c>
      <c r="N14" s="53">
        <v>3</v>
      </c>
      <c r="O14" s="53">
        <v>3</v>
      </c>
      <c r="P14" s="53">
        <v>5.95</v>
      </c>
      <c r="Q14" s="53">
        <v>5.96</v>
      </c>
      <c r="R14" s="53">
        <v>5.89</v>
      </c>
    </row>
    <row r="15" spans="2:18" ht="1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>
      <c r="A16" s="35" t="s">
        <v>43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 s="35" t="s">
        <v>44</v>
      </c>
      <c r="B17" s="1">
        <v>122390</v>
      </c>
      <c r="C17" s="2">
        <v>122390</v>
      </c>
      <c r="D17" s="2">
        <v>87626</v>
      </c>
      <c r="E17" s="3" t="s">
        <v>68</v>
      </c>
      <c r="F17" s="2">
        <v>82500</v>
      </c>
      <c r="G17" s="2">
        <v>378</v>
      </c>
      <c r="H17" s="2">
        <v>4748</v>
      </c>
      <c r="I17" s="2">
        <v>34764</v>
      </c>
      <c r="J17" s="3" t="s">
        <v>68</v>
      </c>
      <c r="K17" s="3" t="s">
        <v>68</v>
      </c>
      <c r="L17" s="3" t="s">
        <v>68</v>
      </c>
      <c r="M17" s="3" t="s">
        <v>68</v>
      </c>
      <c r="N17" s="3" t="s">
        <v>68</v>
      </c>
      <c r="O17" s="3" t="s">
        <v>68</v>
      </c>
      <c r="P17" s="2">
        <v>11883</v>
      </c>
      <c r="Q17" s="2">
        <v>9597</v>
      </c>
      <c r="R17" s="2">
        <v>2286</v>
      </c>
    </row>
    <row r="18" spans="1:18" ht="15" customHeight="1">
      <c r="A18" s="35" t="s">
        <v>45</v>
      </c>
      <c r="B18" s="1">
        <v>532133</v>
      </c>
      <c r="C18" s="2">
        <v>532133</v>
      </c>
      <c r="D18" s="2">
        <v>325704</v>
      </c>
      <c r="E18" s="3" t="s">
        <v>68</v>
      </c>
      <c r="F18" s="2">
        <v>311275</v>
      </c>
      <c r="G18" s="2">
        <v>1070</v>
      </c>
      <c r="H18" s="2">
        <v>13359</v>
      </c>
      <c r="I18" s="2">
        <v>206429</v>
      </c>
      <c r="J18" s="3" t="s">
        <v>68</v>
      </c>
      <c r="K18" s="3" t="s">
        <v>68</v>
      </c>
      <c r="L18" s="3" t="s">
        <v>68</v>
      </c>
      <c r="M18" s="3" t="s">
        <v>68</v>
      </c>
      <c r="N18" s="3" t="s">
        <v>68</v>
      </c>
      <c r="O18" s="3" t="s">
        <v>68</v>
      </c>
      <c r="P18" s="2">
        <v>71145</v>
      </c>
      <c r="Q18" s="2">
        <v>57601</v>
      </c>
      <c r="R18" s="2">
        <v>13544</v>
      </c>
    </row>
    <row r="19" spans="1:18" ht="15" customHeight="1">
      <c r="A19" s="35" t="s">
        <v>46</v>
      </c>
      <c r="B19" s="1">
        <v>159897</v>
      </c>
      <c r="C19" s="2">
        <v>159897</v>
      </c>
      <c r="D19" s="2">
        <v>114125</v>
      </c>
      <c r="E19" s="3" t="s">
        <v>68</v>
      </c>
      <c r="F19" s="2">
        <v>108123</v>
      </c>
      <c r="G19" s="2">
        <v>434</v>
      </c>
      <c r="H19" s="2">
        <v>5568</v>
      </c>
      <c r="I19" s="2">
        <v>45772</v>
      </c>
      <c r="J19" s="3" t="s">
        <v>68</v>
      </c>
      <c r="K19" s="3" t="s">
        <v>68</v>
      </c>
      <c r="L19" s="3" t="s">
        <v>68</v>
      </c>
      <c r="M19" s="3" t="s">
        <v>68</v>
      </c>
      <c r="N19" s="3" t="s">
        <v>68</v>
      </c>
      <c r="O19" s="3" t="s">
        <v>68</v>
      </c>
      <c r="P19" s="2">
        <v>15872</v>
      </c>
      <c r="Q19" s="2">
        <v>12842</v>
      </c>
      <c r="R19" s="2">
        <v>3030</v>
      </c>
    </row>
    <row r="20" spans="2:18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35" t="s">
        <v>47</v>
      </c>
      <c r="B21" s="1">
        <v>301319</v>
      </c>
      <c r="C21" s="2">
        <v>301109</v>
      </c>
      <c r="D21" s="2">
        <v>204001</v>
      </c>
      <c r="E21" s="2">
        <v>17</v>
      </c>
      <c r="F21" s="2">
        <v>179970</v>
      </c>
      <c r="G21" s="2">
        <v>2905</v>
      </c>
      <c r="H21" s="2">
        <v>21109</v>
      </c>
      <c r="I21" s="2">
        <v>97108</v>
      </c>
      <c r="J21" s="2">
        <v>5</v>
      </c>
      <c r="K21" s="2">
        <v>5</v>
      </c>
      <c r="L21" s="3" t="s">
        <v>68</v>
      </c>
      <c r="M21" s="2">
        <v>5</v>
      </c>
      <c r="N21" s="2">
        <v>5</v>
      </c>
      <c r="O21" s="3" t="s">
        <v>68</v>
      </c>
      <c r="P21" s="2">
        <v>34380</v>
      </c>
      <c r="Q21" s="2">
        <v>28004</v>
      </c>
      <c r="R21" s="2">
        <v>6375</v>
      </c>
    </row>
    <row r="22" spans="1:18" ht="15" customHeight="1">
      <c r="A22" s="35" t="s">
        <v>48</v>
      </c>
      <c r="B22" s="1">
        <v>1312836</v>
      </c>
      <c r="C22" s="2">
        <v>1312622</v>
      </c>
      <c r="D22" s="2">
        <v>763457</v>
      </c>
      <c r="E22" s="2">
        <v>34</v>
      </c>
      <c r="F22" s="2">
        <v>696225</v>
      </c>
      <c r="G22" s="2">
        <v>8101</v>
      </c>
      <c r="H22" s="2">
        <v>59097</v>
      </c>
      <c r="I22" s="2">
        <v>549165</v>
      </c>
      <c r="J22" s="2">
        <v>20</v>
      </c>
      <c r="K22" s="2">
        <v>20</v>
      </c>
      <c r="L22" s="3" t="s">
        <v>68</v>
      </c>
      <c r="M22" s="2">
        <v>15</v>
      </c>
      <c r="N22" s="2">
        <v>15</v>
      </c>
      <c r="O22" s="3" t="s">
        <v>68</v>
      </c>
      <c r="P22" s="2">
        <v>208773</v>
      </c>
      <c r="Q22" s="2">
        <v>170491</v>
      </c>
      <c r="R22" s="2">
        <v>38275</v>
      </c>
    </row>
    <row r="23" spans="1:18" ht="15" customHeight="1">
      <c r="A23" s="35" t="s">
        <v>49</v>
      </c>
      <c r="B23" s="1">
        <v>516306</v>
      </c>
      <c r="C23" s="2">
        <v>516096</v>
      </c>
      <c r="D23" s="2">
        <v>346015</v>
      </c>
      <c r="E23" s="2">
        <v>18</v>
      </c>
      <c r="F23" s="2">
        <v>308354</v>
      </c>
      <c r="G23" s="2">
        <v>4251</v>
      </c>
      <c r="H23" s="2">
        <v>33392</v>
      </c>
      <c r="I23" s="2">
        <v>170081</v>
      </c>
      <c r="J23" s="2">
        <v>5</v>
      </c>
      <c r="K23" s="2">
        <v>5</v>
      </c>
      <c r="L23" s="3" t="s">
        <v>68</v>
      </c>
      <c r="M23" s="2">
        <v>5</v>
      </c>
      <c r="N23" s="2">
        <v>5</v>
      </c>
      <c r="O23" s="3" t="s">
        <v>68</v>
      </c>
      <c r="P23" s="2">
        <v>63894</v>
      </c>
      <c r="Q23" s="2">
        <v>52438</v>
      </c>
      <c r="R23" s="2">
        <v>11454</v>
      </c>
    </row>
    <row r="24" spans="2:18" ht="15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35" t="s">
        <v>65</v>
      </c>
      <c r="B25" s="1">
        <v>382163</v>
      </c>
      <c r="C25" s="2">
        <v>324917</v>
      </c>
      <c r="D25" s="2">
        <v>169378</v>
      </c>
      <c r="E25" s="2">
        <v>89093</v>
      </c>
      <c r="F25" s="2">
        <v>46524</v>
      </c>
      <c r="G25" s="2">
        <v>6318</v>
      </c>
      <c r="H25" s="2">
        <v>27443</v>
      </c>
      <c r="I25" s="2">
        <v>155539</v>
      </c>
      <c r="J25" s="2">
        <v>6882</v>
      </c>
      <c r="K25" s="2">
        <v>5571</v>
      </c>
      <c r="L25" s="2">
        <v>1311</v>
      </c>
      <c r="M25" s="2">
        <v>17841</v>
      </c>
      <c r="N25" s="2">
        <v>13522</v>
      </c>
      <c r="O25" s="2">
        <v>4319</v>
      </c>
      <c r="P25" s="2">
        <v>38316</v>
      </c>
      <c r="Q25" s="2">
        <v>31608</v>
      </c>
      <c r="R25" s="2">
        <v>6704</v>
      </c>
    </row>
    <row r="26" spans="1:18" ht="15" customHeight="1">
      <c r="A26" s="35" t="s">
        <v>66</v>
      </c>
      <c r="B26" s="1">
        <v>1220382</v>
      </c>
      <c r="C26" s="2">
        <v>1162681</v>
      </c>
      <c r="D26" s="2">
        <v>399649</v>
      </c>
      <c r="E26" s="2">
        <v>178314</v>
      </c>
      <c r="F26" s="2">
        <v>148377</v>
      </c>
      <c r="G26" s="2">
        <v>13783</v>
      </c>
      <c r="H26" s="2">
        <v>59175</v>
      </c>
      <c r="I26" s="2">
        <v>763032</v>
      </c>
      <c r="J26" s="2">
        <v>27563</v>
      </c>
      <c r="K26" s="2">
        <v>22316</v>
      </c>
      <c r="L26" s="2">
        <v>5247</v>
      </c>
      <c r="M26" s="2">
        <v>53568</v>
      </c>
      <c r="N26" s="2">
        <v>40601</v>
      </c>
      <c r="O26" s="2">
        <v>12967</v>
      </c>
      <c r="P26" s="2">
        <v>228499</v>
      </c>
      <c r="Q26" s="2">
        <v>188799</v>
      </c>
      <c r="R26" s="2">
        <v>39678</v>
      </c>
    </row>
    <row r="27" spans="1:18" ht="15" customHeight="1">
      <c r="A27" s="35" t="s">
        <v>67</v>
      </c>
      <c r="B27" s="1">
        <v>548213</v>
      </c>
      <c r="C27" s="2">
        <v>490967</v>
      </c>
      <c r="D27" s="2">
        <v>265054</v>
      </c>
      <c r="E27" s="2">
        <v>154099</v>
      </c>
      <c r="F27" s="2">
        <v>76016</v>
      </c>
      <c r="G27" s="2">
        <v>6395</v>
      </c>
      <c r="H27" s="2">
        <v>28544</v>
      </c>
      <c r="I27" s="2">
        <v>225913</v>
      </c>
      <c r="J27" s="2">
        <v>13398</v>
      </c>
      <c r="K27" s="2">
        <v>10830</v>
      </c>
      <c r="L27" s="2">
        <v>2568</v>
      </c>
      <c r="M27" s="2">
        <v>23340</v>
      </c>
      <c r="N27" s="2">
        <v>17508</v>
      </c>
      <c r="O27" s="2">
        <v>5832</v>
      </c>
      <c r="P27" s="2">
        <v>72281</v>
      </c>
      <c r="Q27" s="2">
        <v>59766</v>
      </c>
      <c r="R27" s="2">
        <v>12505</v>
      </c>
    </row>
    <row r="28" spans="1:18" ht="15" customHeight="1" thickBot="1">
      <c r="A28" s="40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30" ht="15" customHeight="1">
      <c r="A30" s="35" t="s">
        <v>104</v>
      </c>
    </row>
    <row r="31" ht="15" customHeight="1">
      <c r="A31" s="35" t="s">
        <v>64</v>
      </c>
    </row>
    <row r="32" ht="15" customHeight="1">
      <c r="A32" s="37" t="s">
        <v>102</v>
      </c>
    </row>
  </sheetData>
  <mergeCells count="11">
    <mergeCell ref="L6:L8"/>
    <mergeCell ref="R6:R9"/>
    <mergeCell ref="Q2:R2"/>
    <mergeCell ref="K6:K8"/>
    <mergeCell ref="Q6:Q9"/>
    <mergeCell ref="O6:O8"/>
    <mergeCell ref="N6:N8"/>
    <mergeCell ref="E5:E6"/>
    <mergeCell ref="F5:F7"/>
    <mergeCell ref="G5:G7"/>
    <mergeCell ref="H5:H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2009-06-30T01:57:41Z</cp:lastPrinted>
  <dcterms:created xsi:type="dcterms:W3CDTF">2000-12-14T13:12:20Z</dcterms:created>
  <dcterms:modified xsi:type="dcterms:W3CDTF">2012-09-07T06:24:50Z</dcterms:modified>
  <cp:category/>
  <cp:version/>
  <cp:contentType/>
  <cp:contentStatus/>
</cp:coreProperties>
</file>