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295" tabRatio="773" activeTab="0"/>
  </bookViews>
  <sheets>
    <sheet name="21" sheetId="1" r:id="rId1"/>
  </sheets>
  <definedNames>
    <definedName name="_xlnm.Print_Titles" localSheetId="0">'21'!$3:$6</definedName>
  </definedNames>
  <calcPr fullCalcOnLoad="1"/>
</workbook>
</file>

<file path=xl/sharedStrings.xml><?xml version="1.0" encoding="utf-8"?>
<sst xmlns="http://schemas.openxmlformats.org/spreadsheetml/2006/main" count="86" uniqueCount="73">
  <si>
    <t>個所数</t>
  </si>
  <si>
    <t>計画給水人口</t>
  </si>
  <si>
    <t>現在給水人口</t>
  </si>
  <si>
    <t>（単位：ヶ所，人）</t>
  </si>
  <si>
    <t>確認時給水人口</t>
  </si>
  <si>
    <t>年度末</t>
  </si>
  <si>
    <t>行政区域内総人口</t>
  </si>
  <si>
    <t>上　水　道</t>
  </si>
  <si>
    <t>簡易水道</t>
  </si>
  <si>
    <t>専用水道</t>
  </si>
  <si>
    <t>合   　　計</t>
  </si>
  <si>
    <t>普及率</t>
  </si>
  <si>
    <t>飲料水供給施設</t>
  </si>
  <si>
    <t>市町村</t>
  </si>
  <si>
    <t>（％）</t>
  </si>
  <si>
    <t>注　１．施設数は，複数市町村にまたがる水道はそれぞれの市町村ごとに数えて，上水道の個所数の（　）内は複数市町村にまたがる水道の数を再掲した。</t>
  </si>
  <si>
    <t>２．簡易水道及び飲料水供給施設には非公営の施設数を含める。</t>
  </si>
  <si>
    <t>３．合計は，上水道，公営・非公営簡易水道及び自己水源の専用水道の合計値である。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</si>
  <si>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</si>
  <si>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</si>
  <si>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</si>
  <si>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</si>
  <si>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</si>
  <si>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</si>
  <si>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</si>
  <si>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</si>
  <si>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</si>
  <si>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</si>
  <si>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</si>
  <si>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</si>
  <si>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</si>
  <si>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</si>
  <si>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</si>
  <si>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</si>
  <si>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</si>
  <si>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</si>
  <si>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</si>
  <si>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</si>
  <si>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</si>
  <si>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</si>
  <si>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</si>
  <si>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</si>
  <si>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</si>
  <si>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</si>
  <si>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</si>
  <si>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</si>
  <si>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</si>
  <si>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</si>
  <si>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</si>
  <si>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</si>
  <si>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</si>
  <si>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</si>
  <si>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</si>
  <si>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</si>
  <si>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</si>
  <si>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</si>
  <si>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</si>
  <si>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</si>
  <si>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</si>
  <si>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</si>
  <si>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</si>
  <si>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</si>
  <si>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自己水源の施設</t>
  </si>
  <si>
    <t>それ以外の施設</t>
  </si>
  <si>
    <t>平成16年度末</t>
  </si>
  <si>
    <t>17</t>
  </si>
  <si>
    <t>18</t>
  </si>
  <si>
    <t>19</t>
  </si>
  <si>
    <t>20</t>
  </si>
  <si>
    <t>確認時給水人口</t>
  </si>
  <si>
    <t>資料　県生活衛生課「茨城県の水道（平成20年度）」</t>
  </si>
  <si>
    <t>４．行政区域内人口は平成21年4月1日現在。</t>
  </si>
  <si>
    <t>１１－２１　水道普及状況（平成16～20年度末）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</si>
</sst>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190" fontId="6" fillId="0" borderId="3" xfId="0" applyNumberFormat="1" applyFont="1" applyFill="1" applyBorder="1" applyAlignment="1" applyProtection="1">
      <alignment vertical="center"/>
      <protection/>
    </xf>
    <xf numFmtId="191" fontId="6" fillId="0" borderId="3" xfId="0" applyNumberFormat="1" applyFont="1" applyFill="1" applyBorder="1" applyAlignment="1" applyProtection="1">
      <alignment vertical="center"/>
      <protection/>
    </xf>
    <xf numFmtId="190" fontId="6" fillId="0" borderId="4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6" fillId="0" borderId="5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190" fontId="6" fillId="0" borderId="0" xfId="0" applyNumberFormat="1" applyFont="1" applyFill="1" applyAlignment="1" applyProtection="1">
      <alignment horizontal="right" vertical="center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 indent="1"/>
    </xf>
    <xf numFmtId="49" fontId="6" fillId="0" borderId="2" xfId="0" applyNumberFormat="1" applyFont="1" applyFill="1" applyBorder="1" applyAlignment="1" applyProtection="1">
      <alignment vertical="center"/>
      <protection/>
    </xf>
    <xf numFmtId="190" fontId="6" fillId="0" borderId="6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 indent="1"/>
      <protection/>
    </xf>
    <xf numFmtId="0" fontId="6" fillId="0" borderId="7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41" fontId="6" fillId="0" borderId="4" xfId="0" applyNumberFormat="1" applyFont="1" applyFill="1" applyBorder="1" applyAlignment="1" applyProtection="1">
      <alignment vertical="center"/>
      <protection/>
    </xf>
    <xf numFmtId="204" fontId="6" fillId="0" borderId="0" xfId="0" applyNumberFormat="1" applyFont="1" applyFill="1" applyAlignment="1" applyProtection="1">
      <alignment horizontal="right" vertical="center"/>
      <protection/>
    </xf>
    <xf numFmtId="204" fontId="7" fillId="0" borderId="0" xfId="0" applyNumberFormat="1" applyFont="1" applyFill="1" applyAlignment="1" applyProtection="1">
      <alignment horizontal="right"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horizontal="right" vertical="center"/>
      <protection/>
    </xf>
    <xf numFmtId="205" fontId="6" fillId="0" borderId="0" xfId="0" applyNumberFormat="1" applyFont="1" applyFill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horizontal="right" vertical="center"/>
      <protection/>
    </xf>
    <xf numFmtId="0" fontId="6" fillId="0" borderId="8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6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vertical="center" wrapText="1"/>
      <protection/>
    </xf>
    <xf numFmtId="0" fontId="6" fillId="0" borderId="7" xfId="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1.59765625" style="1" bestFit="1" customWidth="1"/>
    <col min="2" max="2" width="10.19921875" style="4" customWidth="1"/>
    <col min="3" max="3" width="5.59765625" style="4" customWidth="1"/>
    <col min="4" max="4" width="4.09765625" style="4" customWidth="1"/>
    <col min="5" max="6" width="10.3984375" style="4" customWidth="1"/>
    <col min="7" max="7" width="7.59765625" style="4" customWidth="1"/>
    <col min="8" max="9" width="10.3984375" style="4" customWidth="1"/>
    <col min="10" max="10" width="7.59765625" style="4" customWidth="1"/>
    <col min="11" max="12" width="10.3984375" style="4" customWidth="1"/>
    <col min="13" max="13" width="7.59765625" style="4" customWidth="1"/>
    <col min="14" max="15" width="10.3984375" style="4" customWidth="1"/>
    <col min="16" max="16" width="7.59765625" style="4" customWidth="1"/>
    <col min="17" max="18" width="10.3984375" style="4" customWidth="1"/>
    <col min="19" max="19" width="7" style="4" bestFit="1" customWidth="1"/>
    <col min="20" max="20" width="7.59765625" style="4" customWidth="1"/>
    <col min="21" max="22" width="10.3984375" style="4" customWidth="1"/>
    <col min="23" max="16384" width="9.69921875" style="4" customWidth="1"/>
  </cols>
  <sheetData>
    <row r="1" spans="1:22" ht="15" customHeight="1">
      <c r="A1" s="2" t="s">
        <v>72</v>
      </c>
      <c r="B1" s="3"/>
      <c r="C1" s="3"/>
      <c r="D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" customHeight="1" thickBo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1" t="s">
        <v>3</v>
      </c>
      <c r="V2" s="51"/>
    </row>
    <row r="3" spans="1:22" s="18" customFormat="1" ht="15" customHeight="1">
      <c r="A3" s="23" t="s">
        <v>5</v>
      </c>
      <c r="B3" s="52" t="s">
        <v>6</v>
      </c>
      <c r="C3" s="37" t="s">
        <v>7</v>
      </c>
      <c r="D3" s="7"/>
      <c r="E3" s="7"/>
      <c r="F3" s="6"/>
      <c r="G3" s="37" t="s">
        <v>8</v>
      </c>
      <c r="H3" s="7"/>
      <c r="I3" s="6"/>
      <c r="J3" s="40" t="s">
        <v>9</v>
      </c>
      <c r="K3" s="32"/>
      <c r="L3" s="32"/>
      <c r="M3" s="32"/>
      <c r="N3" s="32"/>
      <c r="O3" s="32"/>
      <c r="P3" s="37" t="s">
        <v>10</v>
      </c>
      <c r="Q3" s="7"/>
      <c r="R3" s="6"/>
      <c r="S3" s="31" t="s">
        <v>11</v>
      </c>
      <c r="T3" s="37" t="s">
        <v>12</v>
      </c>
      <c r="U3" s="7"/>
      <c r="V3" s="7"/>
    </row>
    <row r="4" spans="1:22" s="18" customFormat="1" ht="15" customHeight="1">
      <c r="A4" s="16" t="s">
        <v>13</v>
      </c>
      <c r="B4" s="49"/>
      <c r="C4" s="26"/>
      <c r="D4" s="41"/>
      <c r="E4" s="41"/>
      <c r="F4" s="42"/>
      <c r="G4" s="26"/>
      <c r="H4" s="41"/>
      <c r="I4" s="42"/>
      <c r="J4" s="38" t="s">
        <v>62</v>
      </c>
      <c r="K4" s="17"/>
      <c r="L4" s="34"/>
      <c r="M4" s="17" t="s">
        <v>63</v>
      </c>
      <c r="N4" s="17"/>
      <c r="O4" s="17"/>
      <c r="P4" s="26"/>
      <c r="Q4" s="41"/>
      <c r="R4" s="42"/>
      <c r="S4" s="33" t="s">
        <v>14</v>
      </c>
      <c r="T4" s="26"/>
      <c r="U4" s="41"/>
      <c r="V4" s="41"/>
    </row>
    <row r="5" spans="1:22" s="18" customFormat="1" ht="15" customHeight="1">
      <c r="A5" s="16"/>
      <c r="B5" s="33"/>
      <c r="C5" s="54" t="s">
        <v>0</v>
      </c>
      <c r="D5" s="55"/>
      <c r="E5" s="50" t="s">
        <v>1</v>
      </c>
      <c r="F5" s="50" t="s">
        <v>2</v>
      </c>
      <c r="G5" s="39" t="s">
        <v>0</v>
      </c>
      <c r="H5" s="50" t="s">
        <v>1</v>
      </c>
      <c r="I5" s="50" t="s">
        <v>2</v>
      </c>
      <c r="J5" s="39" t="s">
        <v>0</v>
      </c>
      <c r="K5" s="50" t="s">
        <v>69</v>
      </c>
      <c r="L5" s="50" t="s">
        <v>2</v>
      </c>
      <c r="M5" s="39" t="s">
        <v>0</v>
      </c>
      <c r="N5" s="50" t="s">
        <v>4</v>
      </c>
      <c r="O5" s="50" t="s">
        <v>2</v>
      </c>
      <c r="P5" s="39" t="s">
        <v>0</v>
      </c>
      <c r="Q5" s="50" t="s">
        <v>1</v>
      </c>
      <c r="R5" s="50" t="s">
        <v>2</v>
      </c>
      <c r="S5" s="33"/>
      <c r="T5" s="39" t="s">
        <v>0</v>
      </c>
      <c r="U5" s="50" t="s">
        <v>1</v>
      </c>
      <c r="V5" s="58" t="s">
        <v>2</v>
      </c>
    </row>
    <row r="6" spans="1:22" s="18" customFormat="1" ht="15" customHeight="1">
      <c r="A6" s="16"/>
      <c r="B6" s="35"/>
      <c r="C6" s="56"/>
      <c r="D6" s="57"/>
      <c r="E6" s="53"/>
      <c r="F6" s="53"/>
      <c r="G6" s="35"/>
      <c r="H6" s="53"/>
      <c r="I6" s="53"/>
      <c r="J6" s="35"/>
      <c r="K6" s="53"/>
      <c r="L6" s="53"/>
      <c r="M6" s="35"/>
      <c r="N6" s="53"/>
      <c r="O6" s="53"/>
      <c r="P6" s="35"/>
      <c r="Q6" s="53"/>
      <c r="R6" s="53"/>
      <c r="S6" s="35"/>
      <c r="T6" s="35"/>
      <c r="U6" s="53"/>
      <c r="V6" s="59"/>
    </row>
    <row r="7" spans="1:22" ht="15" customHeight="1">
      <c r="A7" s="36"/>
      <c r="B7" s="2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8"/>
      <c r="U7" s="8"/>
      <c r="V7" s="8"/>
    </row>
    <row r="8" spans="1:22" ht="15" customHeight="1">
      <c r="A8" s="16" t="s">
        <v>64</v>
      </c>
      <c r="B8" s="10">
        <v>2982669</v>
      </c>
      <c r="C8" s="19">
        <v>80</v>
      </c>
      <c r="D8" s="29">
        <v>11</v>
      </c>
      <c r="E8" s="11">
        <v>3234611</v>
      </c>
      <c r="F8" s="11">
        <v>2568717</v>
      </c>
      <c r="G8" s="11">
        <v>187</v>
      </c>
      <c r="H8" s="11">
        <v>122006</v>
      </c>
      <c r="I8" s="11">
        <v>87246</v>
      </c>
      <c r="J8" s="11">
        <v>127</v>
      </c>
      <c r="K8" s="11">
        <v>41768</v>
      </c>
      <c r="L8" s="11">
        <v>16013</v>
      </c>
      <c r="M8" s="11">
        <v>47</v>
      </c>
      <c r="N8" s="11">
        <v>32573</v>
      </c>
      <c r="O8" s="11">
        <v>21398</v>
      </c>
      <c r="P8" s="11">
        <v>441</v>
      </c>
      <c r="Q8" s="11">
        <v>3398385</v>
      </c>
      <c r="R8" s="11">
        <v>2671976</v>
      </c>
      <c r="S8" s="12">
        <v>89.6</v>
      </c>
      <c r="T8" s="11">
        <v>199</v>
      </c>
      <c r="U8" s="11">
        <v>18324</v>
      </c>
      <c r="V8" s="11">
        <v>15256</v>
      </c>
    </row>
    <row r="9" spans="1:22" ht="15" customHeight="1">
      <c r="A9" s="25" t="s">
        <v>65</v>
      </c>
      <c r="B9" s="10">
        <v>2965787</v>
      </c>
      <c r="C9" s="19">
        <v>76</v>
      </c>
      <c r="D9" s="29">
        <v>9</v>
      </c>
      <c r="E9" s="11">
        <v>3225691</v>
      </c>
      <c r="F9" s="11">
        <v>2586552</v>
      </c>
      <c r="G9" s="11">
        <v>177</v>
      </c>
      <c r="H9" s="11">
        <v>119732</v>
      </c>
      <c r="I9" s="11">
        <v>84410</v>
      </c>
      <c r="J9" s="11">
        <v>153</v>
      </c>
      <c r="K9" s="11">
        <v>36199</v>
      </c>
      <c r="L9" s="11">
        <v>16095</v>
      </c>
      <c r="M9" s="11">
        <v>39</v>
      </c>
      <c r="N9" s="11">
        <v>31001</v>
      </c>
      <c r="O9" s="11">
        <v>19909</v>
      </c>
      <c r="P9" s="11">
        <v>445</v>
      </c>
      <c r="Q9" s="11">
        <v>3381622</v>
      </c>
      <c r="R9" s="11">
        <v>2687057</v>
      </c>
      <c r="S9" s="12">
        <v>90.6</v>
      </c>
      <c r="T9" s="11">
        <v>183</v>
      </c>
      <c r="U9" s="11">
        <v>16871</v>
      </c>
      <c r="V9" s="11">
        <v>14881</v>
      </c>
    </row>
    <row r="10" spans="1:22" ht="15" customHeight="1">
      <c r="A10" s="25" t="s">
        <v>66</v>
      </c>
      <c r="B10" s="10">
        <v>2966199</v>
      </c>
      <c r="C10" s="19">
        <v>76</v>
      </c>
      <c r="D10" s="29">
        <v>9</v>
      </c>
      <c r="E10" s="11">
        <v>3220691</v>
      </c>
      <c r="F10" s="11">
        <v>2606975</v>
      </c>
      <c r="G10" s="11">
        <v>169</v>
      </c>
      <c r="H10" s="11">
        <v>117646</v>
      </c>
      <c r="I10" s="11">
        <v>80632</v>
      </c>
      <c r="J10" s="11">
        <v>146</v>
      </c>
      <c r="K10" s="11">
        <v>36205</v>
      </c>
      <c r="L10" s="11">
        <v>15132</v>
      </c>
      <c r="M10" s="11">
        <v>46</v>
      </c>
      <c r="N10" s="11">
        <v>31082</v>
      </c>
      <c r="O10" s="11">
        <v>19785</v>
      </c>
      <c r="P10" s="11">
        <v>437</v>
      </c>
      <c r="Q10" s="11">
        <v>3374542</v>
      </c>
      <c r="R10" s="11">
        <v>2702739</v>
      </c>
      <c r="S10" s="12">
        <v>91.1</v>
      </c>
      <c r="T10" s="11">
        <v>168</v>
      </c>
      <c r="U10" s="11">
        <v>15692</v>
      </c>
      <c r="V10" s="11">
        <v>13914</v>
      </c>
    </row>
    <row r="11" spans="1:22" ht="15" customHeight="1">
      <c r="A11" s="25" t="s">
        <v>67</v>
      </c>
      <c r="B11" s="10">
        <v>2964380</v>
      </c>
      <c r="C11" s="19">
        <v>75</v>
      </c>
      <c r="D11" s="29">
        <v>9</v>
      </c>
      <c r="E11" s="11">
        <v>3220691</v>
      </c>
      <c r="F11" s="11">
        <v>2626271</v>
      </c>
      <c r="G11" s="11">
        <v>166</v>
      </c>
      <c r="H11" s="11">
        <v>117168</v>
      </c>
      <c r="I11" s="11">
        <v>79066</v>
      </c>
      <c r="J11" s="11">
        <v>139</v>
      </c>
      <c r="K11" s="11">
        <v>33026</v>
      </c>
      <c r="L11" s="11">
        <v>14093</v>
      </c>
      <c r="M11" s="11">
        <v>53</v>
      </c>
      <c r="N11" s="11">
        <v>34082</v>
      </c>
      <c r="O11" s="11">
        <v>19453</v>
      </c>
      <c r="P11" s="11">
        <v>433</v>
      </c>
      <c r="Q11" s="11">
        <v>3370885</v>
      </c>
      <c r="R11" s="11">
        <v>2719430</v>
      </c>
      <c r="S11" s="12">
        <v>91.7</v>
      </c>
      <c r="T11" s="11">
        <v>161</v>
      </c>
      <c r="U11" s="11">
        <v>15080</v>
      </c>
      <c r="V11" s="11">
        <v>13266</v>
      </c>
    </row>
    <row r="12" spans="1:22" s="21" customFormat="1" ht="15" customHeight="1">
      <c r="A12" s="27" t="s">
        <v>68</v>
      </c>
      <c r="B12" s="13">
        <f>SUM(B14:B57)</f>
        <v>2963483</v>
      </c>
      <c r="C12" s="20">
        <f aca="true" t="shared" si="0" ref="C12:V12">SUM(C14:C57)</f>
        <v>65</v>
      </c>
      <c r="D12" s="30">
        <f t="shared" si="0"/>
        <v>9</v>
      </c>
      <c r="E12" s="14">
        <f t="shared" si="0"/>
        <v>3188731</v>
      </c>
      <c r="F12" s="14">
        <f t="shared" si="0"/>
        <v>2639235</v>
      </c>
      <c r="G12" s="14">
        <f t="shared" si="0"/>
        <v>163</v>
      </c>
      <c r="H12" s="14">
        <f t="shared" si="0"/>
        <v>113588</v>
      </c>
      <c r="I12" s="14">
        <f t="shared" si="0"/>
        <v>76071</v>
      </c>
      <c r="J12" s="14">
        <f t="shared" si="0"/>
        <v>137</v>
      </c>
      <c r="K12" s="14">
        <f t="shared" si="0"/>
        <v>25383</v>
      </c>
      <c r="L12" s="14">
        <f t="shared" si="0"/>
        <v>11170</v>
      </c>
      <c r="M12" s="14">
        <f t="shared" si="0"/>
        <v>58</v>
      </c>
      <c r="N12" s="14">
        <f t="shared" si="0"/>
        <v>31188</v>
      </c>
      <c r="O12" s="14">
        <f t="shared" si="0"/>
        <v>18519</v>
      </c>
      <c r="P12" s="14">
        <f t="shared" si="0"/>
        <v>423</v>
      </c>
      <c r="Q12" s="14">
        <f t="shared" si="0"/>
        <v>3327702</v>
      </c>
      <c r="R12" s="14">
        <f t="shared" si="0"/>
        <v>2726476</v>
      </c>
      <c r="S12" s="46">
        <v>92</v>
      </c>
      <c r="T12" s="14">
        <f t="shared" si="0"/>
        <v>149</v>
      </c>
      <c r="U12" s="14">
        <f t="shared" si="0"/>
        <v>14088</v>
      </c>
      <c r="V12" s="14">
        <f t="shared" si="0"/>
        <v>12507</v>
      </c>
    </row>
    <row r="13" spans="1:23" ht="15" customHeight="1">
      <c r="A13" s="16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47"/>
      <c r="T13" s="11"/>
      <c r="U13" s="11"/>
      <c r="V13" s="11"/>
      <c r="W13" s="11"/>
    </row>
    <row r="14" spans="1:23" ht="15" customHeight="1">
      <c r="A14" s="16" t="s">
        <v>18</v>
      </c>
      <c r="B14" s="28">
        <v>264245</v>
      </c>
      <c r="C14" s="43">
        <v>1</v>
      </c>
      <c r="D14" s="43">
        <v>0</v>
      </c>
      <c r="E14" s="43">
        <v>317100</v>
      </c>
      <c r="F14" s="43">
        <v>262830</v>
      </c>
      <c r="G14" s="44">
        <v>0</v>
      </c>
      <c r="H14" s="44">
        <v>0</v>
      </c>
      <c r="I14" s="44">
        <v>0</v>
      </c>
      <c r="J14" s="44">
        <v>4</v>
      </c>
      <c r="K14" s="44">
        <v>875</v>
      </c>
      <c r="L14" s="44">
        <v>390</v>
      </c>
      <c r="M14" s="44">
        <v>9</v>
      </c>
      <c r="N14" s="44">
        <v>10880</v>
      </c>
      <c r="O14" s="44">
        <v>7045</v>
      </c>
      <c r="P14" s="43">
        <f aca="true" t="shared" si="1" ref="P14:P57">C14+G14+J14+M14</f>
        <v>14</v>
      </c>
      <c r="Q14" s="43">
        <f aca="true" t="shared" si="2" ref="Q14:R57">E14+H14+K14</f>
        <v>317975</v>
      </c>
      <c r="R14" s="43">
        <f t="shared" si="2"/>
        <v>263220</v>
      </c>
      <c r="S14" s="47">
        <f aca="true" t="shared" si="3" ref="S14:S57">ROUND((R14/B14)*100,1)</f>
        <v>99.6</v>
      </c>
      <c r="T14" s="43">
        <v>0</v>
      </c>
      <c r="U14" s="43">
        <v>0</v>
      </c>
      <c r="V14" s="43">
        <v>0</v>
      </c>
      <c r="W14" s="48"/>
    </row>
    <row r="15" spans="1:23" ht="15" customHeight="1">
      <c r="A15" s="16" t="s">
        <v>19</v>
      </c>
      <c r="B15" s="28">
        <v>193832</v>
      </c>
      <c r="C15" s="43">
        <v>1</v>
      </c>
      <c r="D15" s="43"/>
      <c r="E15" s="43">
        <v>251655</v>
      </c>
      <c r="F15" s="43">
        <v>190172</v>
      </c>
      <c r="G15" s="43">
        <v>2</v>
      </c>
      <c r="H15" s="43">
        <v>2250</v>
      </c>
      <c r="I15" s="43">
        <v>1193</v>
      </c>
      <c r="J15" s="44">
        <v>9</v>
      </c>
      <c r="K15" s="44">
        <v>2641</v>
      </c>
      <c r="L15" s="44">
        <v>370</v>
      </c>
      <c r="M15" s="44">
        <v>2</v>
      </c>
      <c r="N15" s="44">
        <v>2808</v>
      </c>
      <c r="O15" s="44">
        <v>1905</v>
      </c>
      <c r="P15" s="43">
        <v>14</v>
      </c>
      <c r="Q15" s="43">
        <f t="shared" si="2"/>
        <v>256546</v>
      </c>
      <c r="R15" s="43">
        <f t="shared" si="2"/>
        <v>191735</v>
      </c>
      <c r="S15" s="47">
        <f t="shared" si="3"/>
        <v>98.9</v>
      </c>
      <c r="T15" s="43">
        <v>2</v>
      </c>
      <c r="U15" s="43">
        <v>281</v>
      </c>
      <c r="V15" s="43">
        <v>138</v>
      </c>
      <c r="W15" s="48"/>
    </row>
    <row r="16" spans="1:23" ht="15" customHeight="1">
      <c r="A16" s="16" t="s">
        <v>20</v>
      </c>
      <c r="B16" s="28">
        <v>143958</v>
      </c>
      <c r="C16" s="43">
        <v>1</v>
      </c>
      <c r="D16" s="43"/>
      <c r="E16" s="43">
        <v>161900</v>
      </c>
      <c r="F16" s="43">
        <v>134353</v>
      </c>
      <c r="G16" s="43">
        <v>3</v>
      </c>
      <c r="H16" s="44">
        <v>6500</v>
      </c>
      <c r="I16" s="44">
        <v>3000</v>
      </c>
      <c r="J16" s="44">
        <v>8</v>
      </c>
      <c r="K16" s="44">
        <v>280</v>
      </c>
      <c r="L16" s="44">
        <v>246</v>
      </c>
      <c r="M16" s="44">
        <v>7</v>
      </c>
      <c r="N16" s="44">
        <v>1298</v>
      </c>
      <c r="O16" s="44">
        <v>650</v>
      </c>
      <c r="P16" s="43">
        <v>19</v>
      </c>
      <c r="Q16" s="43">
        <f t="shared" si="2"/>
        <v>168680</v>
      </c>
      <c r="R16" s="43">
        <f t="shared" si="2"/>
        <v>137599</v>
      </c>
      <c r="S16" s="47">
        <f t="shared" si="3"/>
        <v>95.6</v>
      </c>
      <c r="T16" s="43">
        <v>4</v>
      </c>
      <c r="U16" s="43">
        <v>313</v>
      </c>
      <c r="V16" s="43">
        <v>324</v>
      </c>
      <c r="W16" s="48"/>
    </row>
    <row r="17" spans="1:23" ht="15" customHeight="1">
      <c r="A17" s="16" t="s">
        <v>21</v>
      </c>
      <c r="B17" s="28">
        <v>143962</v>
      </c>
      <c r="C17" s="43">
        <v>3</v>
      </c>
      <c r="D17" s="43"/>
      <c r="E17" s="43">
        <v>192500</v>
      </c>
      <c r="F17" s="43">
        <v>137286</v>
      </c>
      <c r="G17" s="44">
        <v>0</v>
      </c>
      <c r="H17" s="44">
        <v>0</v>
      </c>
      <c r="I17" s="44">
        <v>0</v>
      </c>
      <c r="J17" s="44">
        <v>9</v>
      </c>
      <c r="K17" s="44">
        <v>0</v>
      </c>
      <c r="L17" s="44">
        <v>0</v>
      </c>
      <c r="M17" s="44">
        <v>1</v>
      </c>
      <c r="N17" s="44">
        <v>0</v>
      </c>
      <c r="O17" s="44">
        <v>0</v>
      </c>
      <c r="P17" s="43">
        <f t="shared" si="1"/>
        <v>13</v>
      </c>
      <c r="Q17" s="43">
        <f t="shared" si="2"/>
        <v>192500</v>
      </c>
      <c r="R17" s="43">
        <f t="shared" si="2"/>
        <v>137286</v>
      </c>
      <c r="S17" s="47">
        <f t="shared" si="3"/>
        <v>95.4</v>
      </c>
      <c r="T17" s="44">
        <v>0</v>
      </c>
      <c r="U17" s="44">
        <v>0</v>
      </c>
      <c r="V17" s="44">
        <v>0</v>
      </c>
      <c r="W17" s="48"/>
    </row>
    <row r="18" spans="1:23" ht="15" customHeight="1">
      <c r="A18" s="16" t="s">
        <v>22</v>
      </c>
      <c r="B18" s="28">
        <v>79582</v>
      </c>
      <c r="C18" s="44">
        <v>3</v>
      </c>
      <c r="D18" s="29">
        <v>1</v>
      </c>
      <c r="E18" s="43">
        <v>83865</v>
      </c>
      <c r="F18" s="43">
        <v>74556</v>
      </c>
      <c r="G18" s="43">
        <v>6</v>
      </c>
      <c r="H18" s="43">
        <v>3792</v>
      </c>
      <c r="I18" s="43">
        <v>3315</v>
      </c>
      <c r="J18" s="44">
        <v>2</v>
      </c>
      <c r="K18" s="44">
        <v>200</v>
      </c>
      <c r="L18" s="44">
        <v>98</v>
      </c>
      <c r="M18" s="44">
        <v>0</v>
      </c>
      <c r="N18" s="44">
        <v>0</v>
      </c>
      <c r="O18" s="44">
        <v>0</v>
      </c>
      <c r="P18" s="43">
        <f t="shared" si="1"/>
        <v>11</v>
      </c>
      <c r="Q18" s="43">
        <v>87857</v>
      </c>
      <c r="R18" s="43">
        <f t="shared" si="2"/>
        <v>77969</v>
      </c>
      <c r="S18" s="47">
        <f t="shared" si="3"/>
        <v>98</v>
      </c>
      <c r="T18" s="43">
        <v>2</v>
      </c>
      <c r="U18" s="43">
        <v>185</v>
      </c>
      <c r="V18" s="43">
        <v>168</v>
      </c>
      <c r="W18" s="48"/>
    </row>
    <row r="19" spans="1:23" ht="15" customHeight="1">
      <c r="A19" s="16" t="s">
        <v>23</v>
      </c>
      <c r="B19" s="28">
        <v>52158</v>
      </c>
      <c r="C19" s="43">
        <v>1</v>
      </c>
      <c r="D19" s="43"/>
      <c r="E19" s="43">
        <v>61400</v>
      </c>
      <c r="F19" s="43">
        <v>51737</v>
      </c>
      <c r="G19" s="44">
        <v>0</v>
      </c>
      <c r="H19" s="44">
        <v>0</v>
      </c>
      <c r="I19" s="44">
        <v>0</v>
      </c>
      <c r="J19" s="44">
        <v>1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3">
        <f t="shared" si="1"/>
        <v>2</v>
      </c>
      <c r="Q19" s="43">
        <f t="shared" si="2"/>
        <v>61400</v>
      </c>
      <c r="R19" s="43">
        <f t="shared" si="2"/>
        <v>51737</v>
      </c>
      <c r="S19" s="47">
        <f t="shared" si="3"/>
        <v>99.2</v>
      </c>
      <c r="T19" s="44">
        <v>0</v>
      </c>
      <c r="U19" s="44">
        <v>0</v>
      </c>
      <c r="V19" s="44">
        <v>0</v>
      </c>
      <c r="W19" s="48"/>
    </row>
    <row r="20" spans="1:23" ht="15" customHeight="1">
      <c r="A20" s="16" t="s">
        <v>24</v>
      </c>
      <c r="B20" s="28">
        <v>79232</v>
      </c>
      <c r="C20" s="43">
        <v>1</v>
      </c>
      <c r="D20" s="29"/>
      <c r="E20" s="43">
        <v>56420</v>
      </c>
      <c r="F20" s="43">
        <v>59182</v>
      </c>
      <c r="G20" s="44">
        <v>2</v>
      </c>
      <c r="H20" s="44">
        <v>2000</v>
      </c>
      <c r="I20" s="44">
        <v>320</v>
      </c>
      <c r="J20" s="44">
        <v>4</v>
      </c>
      <c r="K20" s="44">
        <v>459</v>
      </c>
      <c r="L20" s="44">
        <v>285</v>
      </c>
      <c r="M20" s="44">
        <v>4</v>
      </c>
      <c r="N20" s="44">
        <v>1012</v>
      </c>
      <c r="O20" s="44">
        <v>1297</v>
      </c>
      <c r="P20" s="43">
        <f t="shared" si="1"/>
        <v>11</v>
      </c>
      <c r="Q20" s="43">
        <f t="shared" si="2"/>
        <v>58879</v>
      </c>
      <c r="R20" s="43">
        <f t="shared" si="2"/>
        <v>59787</v>
      </c>
      <c r="S20" s="47">
        <f t="shared" si="3"/>
        <v>75.5</v>
      </c>
      <c r="T20" s="44">
        <v>2</v>
      </c>
      <c r="U20" s="44">
        <v>181</v>
      </c>
      <c r="V20" s="44">
        <v>181</v>
      </c>
      <c r="W20" s="48"/>
    </row>
    <row r="21" spans="1:23" ht="15" customHeight="1">
      <c r="A21" s="16" t="s">
        <v>25</v>
      </c>
      <c r="B21" s="28">
        <v>45526</v>
      </c>
      <c r="C21" s="44">
        <v>1</v>
      </c>
      <c r="D21" s="44"/>
      <c r="E21" s="43">
        <v>47820</v>
      </c>
      <c r="F21" s="43">
        <v>40114</v>
      </c>
      <c r="G21" s="43">
        <v>0</v>
      </c>
      <c r="H21" s="44">
        <v>0</v>
      </c>
      <c r="I21" s="44">
        <v>0</v>
      </c>
      <c r="J21" s="44">
        <v>2</v>
      </c>
      <c r="K21" s="44">
        <v>350</v>
      </c>
      <c r="L21" s="44">
        <v>243</v>
      </c>
      <c r="M21" s="44">
        <v>0</v>
      </c>
      <c r="N21" s="44">
        <v>0</v>
      </c>
      <c r="O21" s="44">
        <v>0</v>
      </c>
      <c r="P21" s="43">
        <f t="shared" si="1"/>
        <v>3</v>
      </c>
      <c r="Q21" s="43">
        <f t="shared" si="2"/>
        <v>48170</v>
      </c>
      <c r="R21" s="43">
        <f t="shared" si="2"/>
        <v>40357</v>
      </c>
      <c r="S21" s="47">
        <f t="shared" si="3"/>
        <v>88.6</v>
      </c>
      <c r="T21" s="43">
        <v>8</v>
      </c>
      <c r="U21" s="43">
        <v>724</v>
      </c>
      <c r="V21" s="43">
        <v>682</v>
      </c>
      <c r="W21" s="48"/>
    </row>
    <row r="22" spans="1:23" ht="15" customHeight="1">
      <c r="A22" s="16" t="s">
        <v>55</v>
      </c>
      <c r="B22" s="28">
        <v>65804</v>
      </c>
      <c r="C22" s="43">
        <v>1</v>
      </c>
      <c r="D22" s="43"/>
      <c r="E22" s="43">
        <v>62000</v>
      </c>
      <c r="F22" s="43">
        <v>54965</v>
      </c>
      <c r="G22" s="43">
        <v>1</v>
      </c>
      <c r="H22" s="44">
        <v>200</v>
      </c>
      <c r="I22" s="44">
        <v>95</v>
      </c>
      <c r="J22" s="44">
        <v>6</v>
      </c>
      <c r="K22" s="44">
        <v>709</v>
      </c>
      <c r="L22" s="44">
        <v>538</v>
      </c>
      <c r="M22" s="44">
        <v>0</v>
      </c>
      <c r="N22" s="44">
        <v>0</v>
      </c>
      <c r="O22" s="44">
        <v>0</v>
      </c>
      <c r="P22" s="43">
        <f t="shared" si="1"/>
        <v>8</v>
      </c>
      <c r="Q22" s="43">
        <f t="shared" si="2"/>
        <v>62909</v>
      </c>
      <c r="R22" s="43">
        <f t="shared" si="2"/>
        <v>55598</v>
      </c>
      <c r="S22" s="47">
        <f t="shared" si="3"/>
        <v>84.5</v>
      </c>
      <c r="T22" s="43">
        <v>42</v>
      </c>
      <c r="U22" s="43">
        <v>4168</v>
      </c>
      <c r="V22" s="43">
        <v>3929</v>
      </c>
      <c r="W22" s="48"/>
    </row>
    <row r="23" spans="1:23" ht="15" customHeight="1">
      <c r="A23" s="16" t="s">
        <v>26</v>
      </c>
      <c r="B23" s="28">
        <v>57312</v>
      </c>
      <c r="C23" s="43">
        <v>2</v>
      </c>
      <c r="D23" s="43"/>
      <c r="E23" s="43">
        <v>57000</v>
      </c>
      <c r="F23" s="43">
        <v>47459</v>
      </c>
      <c r="G23" s="43">
        <v>6</v>
      </c>
      <c r="H23" s="44">
        <v>12810</v>
      </c>
      <c r="I23" s="44">
        <v>9140</v>
      </c>
      <c r="J23" s="44">
        <v>1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3">
        <f t="shared" si="1"/>
        <v>9</v>
      </c>
      <c r="Q23" s="43">
        <f t="shared" si="2"/>
        <v>69810</v>
      </c>
      <c r="R23" s="43">
        <f t="shared" si="2"/>
        <v>56599</v>
      </c>
      <c r="S23" s="47">
        <f t="shared" si="3"/>
        <v>98.8</v>
      </c>
      <c r="T23" s="43">
        <v>1</v>
      </c>
      <c r="U23" s="43">
        <v>100</v>
      </c>
      <c r="V23" s="43">
        <v>62</v>
      </c>
      <c r="W23" s="48"/>
    </row>
    <row r="24" spans="1:23" ht="15" customHeight="1">
      <c r="A24" s="16" t="s">
        <v>27</v>
      </c>
      <c r="B24" s="28">
        <v>31443</v>
      </c>
      <c r="C24" s="43">
        <v>1</v>
      </c>
      <c r="D24" s="43"/>
      <c r="E24" s="43">
        <v>37200</v>
      </c>
      <c r="F24" s="43">
        <v>30525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3">
        <f t="shared" si="1"/>
        <v>1</v>
      </c>
      <c r="Q24" s="43">
        <f t="shared" si="2"/>
        <v>37200</v>
      </c>
      <c r="R24" s="43">
        <f t="shared" si="2"/>
        <v>30525</v>
      </c>
      <c r="S24" s="47">
        <f t="shared" si="3"/>
        <v>97.1</v>
      </c>
      <c r="T24" s="44">
        <v>0</v>
      </c>
      <c r="U24" s="44">
        <v>0</v>
      </c>
      <c r="V24" s="44">
        <v>0</v>
      </c>
      <c r="W24" s="48"/>
    </row>
    <row r="25" spans="1:23" ht="15" customHeight="1">
      <c r="A25" s="16" t="s">
        <v>28</v>
      </c>
      <c r="B25" s="28">
        <v>47561</v>
      </c>
      <c r="C25" s="43">
        <v>1</v>
      </c>
      <c r="D25" s="43"/>
      <c r="E25" s="43">
        <v>49600</v>
      </c>
      <c r="F25" s="43">
        <v>41967</v>
      </c>
      <c r="G25" s="44">
        <v>2</v>
      </c>
      <c r="H25" s="44">
        <v>7850</v>
      </c>
      <c r="I25" s="44">
        <v>3498</v>
      </c>
      <c r="J25" s="44">
        <v>1</v>
      </c>
      <c r="K25" s="44">
        <v>200</v>
      </c>
      <c r="L25" s="44">
        <v>163</v>
      </c>
      <c r="M25" s="44">
        <v>0</v>
      </c>
      <c r="N25" s="44">
        <v>0</v>
      </c>
      <c r="O25" s="44">
        <v>0</v>
      </c>
      <c r="P25" s="43">
        <f t="shared" si="1"/>
        <v>4</v>
      </c>
      <c r="Q25" s="43">
        <f t="shared" si="2"/>
        <v>57650</v>
      </c>
      <c r="R25" s="43">
        <f t="shared" si="2"/>
        <v>45628</v>
      </c>
      <c r="S25" s="47">
        <f t="shared" si="3"/>
        <v>95.9</v>
      </c>
      <c r="T25" s="44">
        <v>0</v>
      </c>
      <c r="U25" s="44">
        <v>0</v>
      </c>
      <c r="V25" s="44">
        <v>0</v>
      </c>
      <c r="W25" s="48"/>
    </row>
    <row r="26" spans="1:23" ht="15" customHeight="1">
      <c r="A26" s="16" t="s">
        <v>29</v>
      </c>
      <c r="B26" s="28">
        <v>80066</v>
      </c>
      <c r="C26" s="43">
        <v>3</v>
      </c>
      <c r="E26" s="43">
        <v>97700</v>
      </c>
      <c r="F26" s="43">
        <v>72855</v>
      </c>
      <c r="G26" s="43">
        <v>0</v>
      </c>
      <c r="H26" s="43">
        <v>0</v>
      </c>
      <c r="I26" s="43">
        <v>0</v>
      </c>
      <c r="J26" s="44">
        <v>0</v>
      </c>
      <c r="K26" s="44">
        <v>0</v>
      </c>
      <c r="L26" s="44">
        <v>0</v>
      </c>
      <c r="M26" s="44">
        <v>1</v>
      </c>
      <c r="N26" s="44">
        <v>750</v>
      </c>
      <c r="O26" s="44">
        <v>252</v>
      </c>
      <c r="P26" s="43">
        <f t="shared" si="1"/>
        <v>4</v>
      </c>
      <c r="Q26" s="43">
        <f t="shared" si="2"/>
        <v>97700</v>
      </c>
      <c r="R26" s="43">
        <f t="shared" si="2"/>
        <v>72855</v>
      </c>
      <c r="S26" s="47">
        <f t="shared" si="3"/>
        <v>91</v>
      </c>
      <c r="T26" s="44">
        <v>0</v>
      </c>
      <c r="U26" s="44">
        <v>0</v>
      </c>
      <c r="V26" s="44">
        <v>0</v>
      </c>
      <c r="W26" s="48"/>
    </row>
    <row r="27" spans="1:23" ht="15" customHeight="1">
      <c r="A27" s="16" t="s">
        <v>30</v>
      </c>
      <c r="B27" s="28">
        <v>109555</v>
      </c>
      <c r="C27" s="43">
        <v>2</v>
      </c>
      <c r="D27" s="29">
        <v>2</v>
      </c>
      <c r="E27" s="43">
        <v>130331</v>
      </c>
      <c r="F27" s="43">
        <v>98885</v>
      </c>
      <c r="G27" s="44">
        <v>0</v>
      </c>
      <c r="H27" s="44">
        <v>0</v>
      </c>
      <c r="I27" s="44">
        <v>0</v>
      </c>
      <c r="J27" s="44">
        <v>3</v>
      </c>
      <c r="K27" s="44">
        <v>0</v>
      </c>
      <c r="L27" s="44">
        <v>0</v>
      </c>
      <c r="M27" s="44">
        <v>9</v>
      </c>
      <c r="N27" s="44">
        <v>7523</v>
      </c>
      <c r="O27" s="44">
        <v>3970</v>
      </c>
      <c r="P27" s="43">
        <f t="shared" si="1"/>
        <v>14</v>
      </c>
      <c r="Q27" s="43">
        <f t="shared" si="2"/>
        <v>130331</v>
      </c>
      <c r="R27" s="43">
        <f t="shared" si="2"/>
        <v>98885</v>
      </c>
      <c r="S27" s="47">
        <f t="shared" si="3"/>
        <v>90.3</v>
      </c>
      <c r="T27" s="43">
        <v>6</v>
      </c>
      <c r="U27" s="43">
        <v>542</v>
      </c>
      <c r="V27" s="43">
        <v>513</v>
      </c>
      <c r="W27" s="48"/>
    </row>
    <row r="28" spans="1:23" ht="15" customHeight="1">
      <c r="A28" s="16" t="s">
        <v>31</v>
      </c>
      <c r="B28" s="28">
        <v>80417</v>
      </c>
      <c r="C28" s="44">
        <v>1</v>
      </c>
      <c r="D28" s="29">
        <v>1</v>
      </c>
      <c r="E28" s="43">
        <v>51800</v>
      </c>
      <c r="F28" s="43">
        <v>69955</v>
      </c>
      <c r="G28" s="44">
        <v>0</v>
      </c>
      <c r="H28" s="44">
        <v>0</v>
      </c>
      <c r="I28" s="44">
        <v>0</v>
      </c>
      <c r="J28" s="44">
        <v>5</v>
      </c>
      <c r="K28" s="44">
        <v>699</v>
      </c>
      <c r="L28" s="44">
        <v>342</v>
      </c>
      <c r="M28" s="44">
        <v>2</v>
      </c>
      <c r="N28" s="44">
        <v>0</v>
      </c>
      <c r="O28" s="44">
        <v>0</v>
      </c>
      <c r="P28" s="43">
        <v>8</v>
      </c>
      <c r="Q28" s="43">
        <f t="shared" si="2"/>
        <v>52499</v>
      </c>
      <c r="R28" s="43">
        <f t="shared" si="2"/>
        <v>70297</v>
      </c>
      <c r="S28" s="47">
        <f t="shared" si="3"/>
        <v>87.4</v>
      </c>
      <c r="T28" s="43">
        <v>0</v>
      </c>
      <c r="U28" s="43">
        <v>0</v>
      </c>
      <c r="V28" s="43">
        <v>0</v>
      </c>
      <c r="W28" s="48"/>
    </row>
    <row r="29" spans="1:23" ht="15" customHeight="1">
      <c r="A29" s="16" t="s">
        <v>32</v>
      </c>
      <c r="B29" s="28">
        <v>209388</v>
      </c>
      <c r="C29" s="43">
        <v>1</v>
      </c>
      <c r="D29" s="43"/>
      <c r="E29" s="43">
        <v>182300</v>
      </c>
      <c r="F29" s="43">
        <v>156806</v>
      </c>
      <c r="G29" s="44">
        <v>99</v>
      </c>
      <c r="H29" s="44">
        <v>32366</v>
      </c>
      <c r="I29" s="44">
        <v>21459</v>
      </c>
      <c r="J29" s="44">
        <v>30</v>
      </c>
      <c r="K29" s="44">
        <v>9184</v>
      </c>
      <c r="L29" s="44">
        <v>3697</v>
      </c>
      <c r="M29" s="44">
        <v>8</v>
      </c>
      <c r="N29" s="44">
        <v>0</v>
      </c>
      <c r="O29" s="44">
        <v>0</v>
      </c>
      <c r="P29" s="43">
        <f t="shared" si="1"/>
        <v>138</v>
      </c>
      <c r="Q29" s="43">
        <f t="shared" si="2"/>
        <v>223850</v>
      </c>
      <c r="R29" s="43">
        <f t="shared" si="2"/>
        <v>181962</v>
      </c>
      <c r="S29" s="47">
        <f t="shared" si="3"/>
        <v>86.9</v>
      </c>
      <c r="T29" s="44">
        <v>32</v>
      </c>
      <c r="U29" s="44">
        <v>3093</v>
      </c>
      <c r="V29" s="44">
        <v>2584</v>
      </c>
      <c r="W29" s="48"/>
    </row>
    <row r="30" spans="1:23" ht="15" customHeight="1">
      <c r="A30" s="16" t="s">
        <v>33</v>
      </c>
      <c r="B30" s="28">
        <v>156066</v>
      </c>
      <c r="C30" s="44">
        <v>1</v>
      </c>
      <c r="D30" s="44"/>
      <c r="E30" s="43">
        <v>168300</v>
      </c>
      <c r="F30" s="43">
        <v>151552</v>
      </c>
      <c r="G30" s="44">
        <v>0</v>
      </c>
      <c r="H30" s="44">
        <v>0</v>
      </c>
      <c r="I30" s="44">
        <v>0</v>
      </c>
      <c r="J30" s="44">
        <v>3</v>
      </c>
      <c r="K30" s="44">
        <v>0</v>
      </c>
      <c r="L30" s="44">
        <v>0</v>
      </c>
      <c r="M30" s="44">
        <v>3</v>
      </c>
      <c r="N30" s="44">
        <v>1836</v>
      </c>
      <c r="O30" s="44">
        <v>999</v>
      </c>
      <c r="P30" s="43">
        <f t="shared" si="1"/>
        <v>7</v>
      </c>
      <c r="Q30" s="43">
        <f t="shared" si="2"/>
        <v>168300</v>
      </c>
      <c r="R30" s="43">
        <f t="shared" si="2"/>
        <v>151552</v>
      </c>
      <c r="S30" s="47">
        <f t="shared" si="3"/>
        <v>97.1</v>
      </c>
      <c r="T30" s="44">
        <v>0</v>
      </c>
      <c r="U30" s="44">
        <v>0</v>
      </c>
      <c r="V30" s="44">
        <v>0</v>
      </c>
      <c r="W30" s="48"/>
    </row>
    <row r="31" spans="1:23" ht="15" customHeight="1">
      <c r="A31" s="16" t="s">
        <v>34</v>
      </c>
      <c r="B31" s="28">
        <v>65469</v>
      </c>
      <c r="C31" s="44">
        <v>2</v>
      </c>
      <c r="D31" s="44"/>
      <c r="E31" s="43">
        <v>68300</v>
      </c>
      <c r="F31" s="43">
        <v>48022</v>
      </c>
      <c r="G31" s="43">
        <v>0</v>
      </c>
      <c r="H31" s="44">
        <v>0</v>
      </c>
      <c r="I31" s="44">
        <v>0</v>
      </c>
      <c r="J31" s="44">
        <v>2</v>
      </c>
      <c r="K31" s="44">
        <v>320</v>
      </c>
      <c r="L31" s="44">
        <v>196</v>
      </c>
      <c r="M31" s="44">
        <v>0</v>
      </c>
      <c r="N31" s="44">
        <v>0</v>
      </c>
      <c r="O31" s="44">
        <v>0</v>
      </c>
      <c r="P31" s="43">
        <f t="shared" si="1"/>
        <v>4</v>
      </c>
      <c r="Q31" s="43">
        <f t="shared" si="2"/>
        <v>68620</v>
      </c>
      <c r="R31" s="43">
        <f t="shared" si="2"/>
        <v>48218</v>
      </c>
      <c r="S31" s="47">
        <f t="shared" si="3"/>
        <v>73.7</v>
      </c>
      <c r="T31" s="43">
        <v>5</v>
      </c>
      <c r="U31" s="43">
        <v>393</v>
      </c>
      <c r="V31" s="43">
        <v>374</v>
      </c>
      <c r="W31" s="48"/>
    </row>
    <row r="32" spans="1:23" ht="15" customHeight="1">
      <c r="A32" s="16" t="s">
        <v>35</v>
      </c>
      <c r="B32" s="28">
        <v>30850</v>
      </c>
      <c r="C32" s="43">
        <v>1</v>
      </c>
      <c r="E32" s="43">
        <v>44050</v>
      </c>
      <c r="F32" s="43">
        <v>29090</v>
      </c>
      <c r="G32" s="44">
        <v>0</v>
      </c>
      <c r="H32" s="44">
        <v>0</v>
      </c>
      <c r="I32" s="44">
        <v>0</v>
      </c>
      <c r="J32" s="44">
        <v>1</v>
      </c>
      <c r="K32" s="44">
        <v>130</v>
      </c>
      <c r="L32" s="44">
        <v>130</v>
      </c>
      <c r="M32" s="44">
        <v>0</v>
      </c>
      <c r="N32" s="44">
        <v>0</v>
      </c>
      <c r="O32" s="44">
        <v>0</v>
      </c>
      <c r="P32" s="43">
        <f t="shared" si="1"/>
        <v>2</v>
      </c>
      <c r="Q32" s="43">
        <f t="shared" si="2"/>
        <v>44180</v>
      </c>
      <c r="R32" s="43">
        <f t="shared" si="2"/>
        <v>29220</v>
      </c>
      <c r="S32" s="47">
        <f t="shared" si="3"/>
        <v>94.7</v>
      </c>
      <c r="T32" s="44">
        <v>1</v>
      </c>
      <c r="U32" s="44">
        <v>94</v>
      </c>
      <c r="V32" s="44">
        <v>92</v>
      </c>
      <c r="W32" s="48"/>
    </row>
    <row r="33" spans="1:23" ht="15" customHeight="1">
      <c r="A33" s="16" t="s">
        <v>36</v>
      </c>
      <c r="B33" s="28">
        <v>59908</v>
      </c>
      <c r="C33" s="43">
        <v>1</v>
      </c>
      <c r="D33" s="43"/>
      <c r="E33" s="43">
        <v>64000</v>
      </c>
      <c r="F33" s="43">
        <v>58503</v>
      </c>
      <c r="G33" s="43">
        <v>1</v>
      </c>
      <c r="H33" s="44">
        <v>870</v>
      </c>
      <c r="I33" s="44">
        <v>604</v>
      </c>
      <c r="J33" s="44">
        <v>2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3">
        <f t="shared" si="1"/>
        <v>4</v>
      </c>
      <c r="Q33" s="43">
        <f t="shared" si="2"/>
        <v>64870</v>
      </c>
      <c r="R33" s="43">
        <f t="shared" si="2"/>
        <v>59107</v>
      </c>
      <c r="S33" s="47">
        <f t="shared" si="3"/>
        <v>98.7</v>
      </c>
      <c r="T33" s="43">
        <v>0</v>
      </c>
      <c r="U33" s="43">
        <v>0</v>
      </c>
      <c r="V33" s="43">
        <v>0</v>
      </c>
      <c r="W33" s="48"/>
    </row>
    <row r="34" spans="1:23" ht="15" customHeight="1">
      <c r="A34" s="16" t="s">
        <v>37</v>
      </c>
      <c r="B34" s="28">
        <v>46017</v>
      </c>
      <c r="C34" s="43">
        <v>1</v>
      </c>
      <c r="D34" s="43"/>
      <c r="E34" s="43">
        <v>32130</v>
      </c>
      <c r="F34" s="43">
        <v>26154</v>
      </c>
      <c r="G34" s="44">
        <v>10</v>
      </c>
      <c r="H34" s="44">
        <v>24055</v>
      </c>
      <c r="I34" s="44">
        <v>18819</v>
      </c>
      <c r="J34" s="44">
        <v>1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3">
        <f t="shared" si="1"/>
        <v>12</v>
      </c>
      <c r="Q34" s="43">
        <f t="shared" si="2"/>
        <v>56185</v>
      </c>
      <c r="R34" s="43">
        <f t="shared" si="2"/>
        <v>44973</v>
      </c>
      <c r="S34" s="47">
        <f t="shared" si="3"/>
        <v>97.7</v>
      </c>
      <c r="T34" s="43">
        <v>1</v>
      </c>
      <c r="U34" s="43">
        <v>93</v>
      </c>
      <c r="V34" s="43">
        <v>165</v>
      </c>
      <c r="W34" s="48"/>
    </row>
    <row r="35" spans="1:23" ht="15" customHeight="1">
      <c r="A35" s="16" t="s">
        <v>38</v>
      </c>
      <c r="B35" s="28">
        <v>54330</v>
      </c>
      <c r="C35" s="43">
        <v>2</v>
      </c>
      <c r="D35" s="29">
        <v>1</v>
      </c>
      <c r="E35" s="43">
        <v>60050</v>
      </c>
      <c r="F35" s="43">
        <v>53787</v>
      </c>
      <c r="G35" s="44">
        <v>0</v>
      </c>
      <c r="H35" s="44">
        <v>0</v>
      </c>
      <c r="I35" s="44">
        <v>0</v>
      </c>
      <c r="J35" s="44">
        <v>1</v>
      </c>
      <c r="K35" s="44">
        <v>300</v>
      </c>
      <c r="L35" s="44">
        <v>200</v>
      </c>
      <c r="M35" s="44">
        <v>0</v>
      </c>
      <c r="N35" s="44">
        <v>0</v>
      </c>
      <c r="O35" s="44">
        <v>0</v>
      </c>
      <c r="P35" s="43">
        <v>3</v>
      </c>
      <c r="Q35" s="43">
        <f t="shared" si="2"/>
        <v>60350</v>
      </c>
      <c r="R35" s="43">
        <f t="shared" si="2"/>
        <v>53987</v>
      </c>
      <c r="S35" s="47">
        <f t="shared" si="3"/>
        <v>99.4</v>
      </c>
      <c r="T35" s="44">
        <v>1</v>
      </c>
      <c r="U35" s="44">
        <v>95</v>
      </c>
      <c r="V35" s="44">
        <v>63</v>
      </c>
      <c r="W35" s="48"/>
    </row>
    <row r="36" spans="1:23" ht="15" customHeight="1">
      <c r="A36" s="16" t="s">
        <v>39</v>
      </c>
      <c r="B36" s="28">
        <v>109329</v>
      </c>
      <c r="C36" s="43">
        <v>4</v>
      </c>
      <c r="D36" s="43"/>
      <c r="E36" s="43">
        <v>121350</v>
      </c>
      <c r="F36" s="43">
        <v>95847</v>
      </c>
      <c r="G36" s="44">
        <v>21</v>
      </c>
      <c r="H36" s="44">
        <v>4385</v>
      </c>
      <c r="I36" s="44">
        <v>3513</v>
      </c>
      <c r="J36" s="44">
        <v>8</v>
      </c>
      <c r="K36" s="44">
        <v>582</v>
      </c>
      <c r="L36" s="44">
        <v>502</v>
      </c>
      <c r="M36" s="44">
        <v>1</v>
      </c>
      <c r="N36" s="44">
        <v>0</v>
      </c>
      <c r="O36" s="44">
        <v>0</v>
      </c>
      <c r="P36" s="43">
        <f t="shared" si="1"/>
        <v>34</v>
      </c>
      <c r="Q36" s="43">
        <f t="shared" si="2"/>
        <v>126317</v>
      </c>
      <c r="R36" s="43">
        <f t="shared" si="2"/>
        <v>99862</v>
      </c>
      <c r="S36" s="47">
        <f t="shared" si="3"/>
        <v>91.3</v>
      </c>
      <c r="T36" s="44">
        <v>17</v>
      </c>
      <c r="U36" s="44">
        <v>1536</v>
      </c>
      <c r="V36" s="44">
        <v>1265</v>
      </c>
      <c r="W36" s="48"/>
    </row>
    <row r="37" spans="1:23" ht="15" customHeight="1">
      <c r="A37" s="16" t="s">
        <v>40</v>
      </c>
      <c r="B37" s="28">
        <v>56747</v>
      </c>
      <c r="C37" s="43">
        <v>1</v>
      </c>
      <c r="D37" s="43"/>
      <c r="E37" s="43">
        <v>47530</v>
      </c>
      <c r="F37" s="43">
        <v>43406</v>
      </c>
      <c r="G37" s="44">
        <v>0</v>
      </c>
      <c r="H37" s="44">
        <v>0</v>
      </c>
      <c r="I37" s="44">
        <v>0</v>
      </c>
      <c r="J37" s="44">
        <v>2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3">
        <f t="shared" si="1"/>
        <v>3</v>
      </c>
      <c r="Q37" s="43">
        <f t="shared" si="2"/>
        <v>47530</v>
      </c>
      <c r="R37" s="43">
        <f t="shared" si="2"/>
        <v>43406</v>
      </c>
      <c r="S37" s="47">
        <f t="shared" si="3"/>
        <v>76.5</v>
      </c>
      <c r="T37" s="44">
        <v>0</v>
      </c>
      <c r="U37" s="44">
        <v>0</v>
      </c>
      <c r="V37" s="44">
        <v>0</v>
      </c>
      <c r="W37" s="48"/>
    </row>
    <row r="38" spans="1:23" ht="15" customHeight="1">
      <c r="A38" s="16" t="s">
        <v>41</v>
      </c>
      <c r="B38" s="28">
        <v>47427</v>
      </c>
      <c r="C38" s="43">
        <v>2</v>
      </c>
      <c r="D38" s="29">
        <v>1</v>
      </c>
      <c r="E38" s="43">
        <v>43180</v>
      </c>
      <c r="F38" s="43">
        <v>31271</v>
      </c>
      <c r="G38" s="44">
        <v>0</v>
      </c>
      <c r="H38" s="44">
        <v>0</v>
      </c>
      <c r="I38" s="44">
        <v>0</v>
      </c>
      <c r="J38" s="44">
        <v>2</v>
      </c>
      <c r="K38" s="44">
        <v>0</v>
      </c>
      <c r="L38" s="44">
        <v>0</v>
      </c>
      <c r="M38" s="44">
        <v>1</v>
      </c>
      <c r="N38" s="44">
        <v>0</v>
      </c>
      <c r="O38" s="44">
        <v>0</v>
      </c>
      <c r="P38" s="43">
        <f t="shared" si="1"/>
        <v>5</v>
      </c>
      <c r="Q38" s="43">
        <f t="shared" si="2"/>
        <v>43180</v>
      </c>
      <c r="R38" s="43">
        <f t="shared" si="2"/>
        <v>31271</v>
      </c>
      <c r="S38" s="47">
        <f t="shared" si="3"/>
        <v>65.9</v>
      </c>
      <c r="T38" s="44">
        <v>0</v>
      </c>
      <c r="U38" s="44">
        <v>0</v>
      </c>
      <c r="V38" s="44">
        <v>0</v>
      </c>
      <c r="W38" s="48"/>
    </row>
    <row r="39" spans="1:23" ht="15" customHeight="1">
      <c r="A39" s="16" t="s">
        <v>42</v>
      </c>
      <c r="B39" s="28">
        <v>43975</v>
      </c>
      <c r="C39" s="43">
        <v>1</v>
      </c>
      <c r="D39" s="43"/>
      <c r="E39" s="43">
        <v>46200</v>
      </c>
      <c r="F39" s="43">
        <v>42455</v>
      </c>
      <c r="G39" s="44">
        <v>1</v>
      </c>
      <c r="H39" s="44">
        <v>220</v>
      </c>
      <c r="I39" s="44">
        <v>197</v>
      </c>
      <c r="J39" s="44">
        <v>1</v>
      </c>
      <c r="K39" s="44">
        <v>100</v>
      </c>
      <c r="L39" s="44">
        <v>89</v>
      </c>
      <c r="M39" s="44">
        <v>1</v>
      </c>
      <c r="N39" s="44">
        <v>0</v>
      </c>
      <c r="O39" s="44">
        <v>0</v>
      </c>
      <c r="P39" s="43">
        <f t="shared" si="1"/>
        <v>4</v>
      </c>
      <c r="Q39" s="43">
        <f t="shared" si="2"/>
        <v>46520</v>
      </c>
      <c r="R39" s="43">
        <f t="shared" si="2"/>
        <v>42741</v>
      </c>
      <c r="S39" s="47">
        <f t="shared" si="3"/>
        <v>97.2</v>
      </c>
      <c r="T39" s="44">
        <v>8</v>
      </c>
      <c r="U39" s="44">
        <v>714</v>
      </c>
      <c r="V39" s="44">
        <v>663</v>
      </c>
      <c r="W39" s="48"/>
    </row>
    <row r="40" spans="1:23" ht="15" customHeight="1">
      <c r="A40" s="16" t="s">
        <v>56</v>
      </c>
      <c r="B40" s="28">
        <v>46764</v>
      </c>
      <c r="C40" s="44">
        <v>1</v>
      </c>
      <c r="D40" s="44"/>
      <c r="E40" s="44">
        <v>42810</v>
      </c>
      <c r="F40" s="44">
        <v>42137</v>
      </c>
      <c r="G40" s="44">
        <v>0</v>
      </c>
      <c r="H40" s="44">
        <v>0</v>
      </c>
      <c r="I40" s="44">
        <v>0</v>
      </c>
      <c r="J40" s="44">
        <v>1</v>
      </c>
      <c r="K40" s="44">
        <v>140</v>
      </c>
      <c r="L40" s="44">
        <v>115</v>
      </c>
      <c r="M40" s="44">
        <v>0</v>
      </c>
      <c r="N40" s="44">
        <v>0</v>
      </c>
      <c r="O40" s="44">
        <v>0</v>
      </c>
      <c r="P40" s="43">
        <f t="shared" si="1"/>
        <v>2</v>
      </c>
      <c r="Q40" s="43">
        <f t="shared" si="2"/>
        <v>42950</v>
      </c>
      <c r="R40" s="43">
        <f t="shared" si="2"/>
        <v>42252</v>
      </c>
      <c r="S40" s="47">
        <f t="shared" si="3"/>
        <v>90.4</v>
      </c>
      <c r="T40" s="44">
        <v>4</v>
      </c>
      <c r="U40" s="44">
        <v>373</v>
      </c>
      <c r="V40" s="44">
        <v>442</v>
      </c>
      <c r="W40" s="48"/>
    </row>
    <row r="41" spans="1:23" ht="15" customHeight="1">
      <c r="A41" s="16" t="s">
        <v>57</v>
      </c>
      <c r="B41" s="28">
        <v>93864</v>
      </c>
      <c r="C41" s="43">
        <v>1</v>
      </c>
      <c r="D41" s="43"/>
      <c r="E41" s="43">
        <v>94300</v>
      </c>
      <c r="F41" s="43">
        <v>83155</v>
      </c>
      <c r="G41" s="44">
        <v>0</v>
      </c>
      <c r="H41" s="44">
        <v>0</v>
      </c>
      <c r="I41" s="44">
        <v>0</v>
      </c>
      <c r="J41" s="44">
        <v>3</v>
      </c>
      <c r="K41" s="44">
        <v>3144</v>
      </c>
      <c r="L41" s="44">
        <v>1364</v>
      </c>
      <c r="M41" s="44">
        <v>1</v>
      </c>
      <c r="N41" s="44"/>
      <c r="O41" s="44"/>
      <c r="P41" s="43">
        <f t="shared" si="1"/>
        <v>5</v>
      </c>
      <c r="Q41" s="43">
        <f t="shared" si="2"/>
        <v>97444</v>
      </c>
      <c r="R41" s="43">
        <f t="shared" si="2"/>
        <v>84519</v>
      </c>
      <c r="S41" s="47">
        <f t="shared" si="3"/>
        <v>90</v>
      </c>
      <c r="T41" s="44">
        <v>1</v>
      </c>
      <c r="U41" s="44">
        <v>97</v>
      </c>
      <c r="V41" s="44">
        <v>58</v>
      </c>
      <c r="W41" s="48"/>
    </row>
    <row r="42" spans="1:23" ht="15" customHeight="1">
      <c r="A42" s="16" t="s">
        <v>58</v>
      </c>
      <c r="B42" s="28">
        <v>38432</v>
      </c>
      <c r="C42" s="44">
        <v>1</v>
      </c>
      <c r="D42" s="44"/>
      <c r="E42" s="44">
        <v>36000</v>
      </c>
      <c r="F42" s="44">
        <v>35878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3">
        <f t="shared" si="1"/>
        <v>1</v>
      </c>
      <c r="Q42" s="43">
        <f t="shared" si="2"/>
        <v>36000</v>
      </c>
      <c r="R42" s="43">
        <f t="shared" si="2"/>
        <v>35878</v>
      </c>
      <c r="S42" s="47">
        <f t="shared" si="3"/>
        <v>93.4</v>
      </c>
      <c r="T42" s="44">
        <v>0</v>
      </c>
      <c r="U42" s="44">
        <v>0</v>
      </c>
      <c r="V42" s="44">
        <v>0</v>
      </c>
      <c r="W42" s="48"/>
    </row>
    <row r="43" spans="1:23" ht="15" customHeight="1">
      <c r="A43" s="16" t="s">
        <v>59</v>
      </c>
      <c r="B43" s="28">
        <v>50478</v>
      </c>
      <c r="C43" s="43">
        <v>3</v>
      </c>
      <c r="D43" s="43"/>
      <c r="E43" s="43">
        <v>50270</v>
      </c>
      <c r="F43" s="43">
        <v>32003</v>
      </c>
      <c r="G43" s="44">
        <v>0</v>
      </c>
      <c r="H43" s="44">
        <v>0</v>
      </c>
      <c r="I43" s="44">
        <v>0</v>
      </c>
      <c r="J43" s="44">
        <v>1</v>
      </c>
      <c r="K43" s="44">
        <v>100</v>
      </c>
      <c r="L43" s="44">
        <v>100</v>
      </c>
      <c r="M43" s="44">
        <v>0</v>
      </c>
      <c r="N43" s="44">
        <v>0</v>
      </c>
      <c r="O43" s="44">
        <v>0</v>
      </c>
      <c r="P43" s="43">
        <f t="shared" si="1"/>
        <v>4</v>
      </c>
      <c r="Q43" s="43">
        <f t="shared" si="2"/>
        <v>50370</v>
      </c>
      <c r="R43" s="43">
        <f t="shared" si="2"/>
        <v>32103</v>
      </c>
      <c r="S43" s="47">
        <f t="shared" si="3"/>
        <v>63.6</v>
      </c>
      <c r="T43" s="44">
        <v>2</v>
      </c>
      <c r="U43" s="44">
        <v>200</v>
      </c>
      <c r="V43" s="44">
        <v>110</v>
      </c>
      <c r="W43" s="48"/>
    </row>
    <row r="44" spans="1:23" ht="15" customHeight="1">
      <c r="A44" s="16" t="s">
        <v>60</v>
      </c>
      <c r="B44" s="28">
        <v>43029</v>
      </c>
      <c r="C44" s="44">
        <v>1</v>
      </c>
      <c r="D44" s="44"/>
      <c r="E44" s="44">
        <v>42960</v>
      </c>
      <c r="F44" s="44">
        <v>40857</v>
      </c>
      <c r="G44" s="44">
        <v>0</v>
      </c>
      <c r="H44" s="44">
        <v>0</v>
      </c>
      <c r="I44" s="44">
        <v>0</v>
      </c>
      <c r="J44" s="44">
        <v>4</v>
      </c>
      <c r="K44" s="44">
        <v>120</v>
      </c>
      <c r="L44" s="44">
        <v>295</v>
      </c>
      <c r="M44" s="44">
        <v>0</v>
      </c>
      <c r="N44" s="44">
        <v>0</v>
      </c>
      <c r="O44" s="44">
        <v>0</v>
      </c>
      <c r="P44" s="43">
        <f t="shared" si="1"/>
        <v>5</v>
      </c>
      <c r="Q44" s="43">
        <f t="shared" si="2"/>
        <v>43080</v>
      </c>
      <c r="R44" s="43">
        <f t="shared" si="2"/>
        <v>41152</v>
      </c>
      <c r="S44" s="47">
        <f t="shared" si="3"/>
        <v>95.6</v>
      </c>
      <c r="T44" s="44">
        <v>5</v>
      </c>
      <c r="U44" s="44">
        <v>505</v>
      </c>
      <c r="V44" s="44">
        <v>310</v>
      </c>
      <c r="W44" s="48"/>
    </row>
    <row r="45" spans="1:23" ht="15" customHeight="1">
      <c r="A45" s="16" t="s">
        <v>61</v>
      </c>
      <c r="B45" s="28">
        <v>52477</v>
      </c>
      <c r="C45" s="43">
        <v>3</v>
      </c>
      <c r="D45" s="29">
        <v>1</v>
      </c>
      <c r="E45" s="43">
        <v>63185</v>
      </c>
      <c r="F45" s="43">
        <v>48770</v>
      </c>
      <c r="G45" s="44">
        <v>0</v>
      </c>
      <c r="H45" s="44">
        <v>0</v>
      </c>
      <c r="I45" s="44">
        <v>0</v>
      </c>
      <c r="J45" s="44">
        <v>3</v>
      </c>
      <c r="K45" s="44">
        <v>415</v>
      </c>
      <c r="L45" s="44">
        <v>150</v>
      </c>
      <c r="M45" s="44">
        <v>0</v>
      </c>
      <c r="N45" s="44">
        <v>0</v>
      </c>
      <c r="O45" s="44">
        <v>0</v>
      </c>
      <c r="P45" s="43">
        <v>6</v>
      </c>
      <c r="Q45" s="43">
        <f t="shared" si="2"/>
        <v>63600</v>
      </c>
      <c r="R45" s="43">
        <f t="shared" si="2"/>
        <v>48920</v>
      </c>
      <c r="S45" s="47">
        <f t="shared" si="3"/>
        <v>93.2</v>
      </c>
      <c r="T45" s="44">
        <v>0</v>
      </c>
      <c r="U45" s="44">
        <v>0</v>
      </c>
      <c r="V45" s="44">
        <v>0</v>
      </c>
      <c r="W45" s="48"/>
    </row>
    <row r="46" spans="1:23" ht="15" customHeight="1">
      <c r="A46" s="16" t="s">
        <v>43</v>
      </c>
      <c r="B46" s="28">
        <v>34551</v>
      </c>
      <c r="C46" s="44">
        <v>1</v>
      </c>
      <c r="D46" s="44"/>
      <c r="E46" s="44">
        <v>44700</v>
      </c>
      <c r="F46" s="44">
        <v>30543</v>
      </c>
      <c r="G46" s="44">
        <v>0</v>
      </c>
      <c r="H46" s="44">
        <v>0</v>
      </c>
      <c r="I46" s="44">
        <v>0</v>
      </c>
      <c r="J46" s="44">
        <v>3</v>
      </c>
      <c r="K46" s="44">
        <v>813</v>
      </c>
      <c r="L46" s="44">
        <v>482</v>
      </c>
      <c r="M46" s="44">
        <v>1</v>
      </c>
      <c r="N46" s="44">
        <v>0</v>
      </c>
      <c r="O46" s="44">
        <v>0</v>
      </c>
      <c r="P46" s="43">
        <f t="shared" si="1"/>
        <v>5</v>
      </c>
      <c r="Q46" s="43">
        <f t="shared" si="2"/>
        <v>45513</v>
      </c>
      <c r="R46" s="43">
        <f t="shared" si="2"/>
        <v>31025</v>
      </c>
      <c r="S46" s="47">
        <f t="shared" si="3"/>
        <v>89.8</v>
      </c>
      <c r="T46" s="44">
        <v>0</v>
      </c>
      <c r="U46" s="44">
        <v>0</v>
      </c>
      <c r="V46" s="44">
        <v>0</v>
      </c>
      <c r="W46" s="48"/>
    </row>
    <row r="47" spans="1:23" ht="15" customHeight="1">
      <c r="A47" s="16" t="s">
        <v>44</v>
      </c>
      <c r="B47" s="28">
        <v>18568</v>
      </c>
      <c r="C47" s="44">
        <v>1</v>
      </c>
      <c r="D47" s="44"/>
      <c r="E47" s="43">
        <v>29600</v>
      </c>
      <c r="F47" s="43">
        <v>18233</v>
      </c>
      <c r="G47" s="44">
        <v>0</v>
      </c>
      <c r="H47" s="44">
        <v>0</v>
      </c>
      <c r="I47" s="44">
        <v>0</v>
      </c>
      <c r="J47" s="44">
        <v>1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3">
        <f t="shared" si="1"/>
        <v>2</v>
      </c>
      <c r="Q47" s="43">
        <f t="shared" si="2"/>
        <v>29600</v>
      </c>
      <c r="R47" s="43">
        <f t="shared" si="2"/>
        <v>18233</v>
      </c>
      <c r="S47" s="47">
        <f t="shared" si="3"/>
        <v>98.2</v>
      </c>
      <c r="T47" s="44">
        <v>0</v>
      </c>
      <c r="U47" s="44">
        <v>0</v>
      </c>
      <c r="V47" s="44">
        <v>0</v>
      </c>
      <c r="W47" s="48"/>
    </row>
    <row r="48" spans="1:23" ht="15" customHeight="1">
      <c r="A48" s="16" t="s">
        <v>45</v>
      </c>
      <c r="B48" s="28">
        <v>22166</v>
      </c>
      <c r="C48" s="44">
        <v>2</v>
      </c>
      <c r="D48" s="29"/>
      <c r="E48" s="43">
        <v>26370</v>
      </c>
      <c r="F48" s="43">
        <v>19944</v>
      </c>
      <c r="G48" s="44">
        <v>1</v>
      </c>
      <c r="H48" s="44">
        <v>1010</v>
      </c>
      <c r="I48" s="44">
        <v>923</v>
      </c>
      <c r="J48" s="44">
        <v>1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3">
        <f t="shared" si="1"/>
        <v>4</v>
      </c>
      <c r="Q48" s="43">
        <f t="shared" si="2"/>
        <v>27380</v>
      </c>
      <c r="R48" s="43">
        <f t="shared" si="2"/>
        <v>20867</v>
      </c>
      <c r="S48" s="47">
        <f t="shared" si="3"/>
        <v>94.1</v>
      </c>
      <c r="T48" s="44">
        <v>0</v>
      </c>
      <c r="U48" s="44">
        <v>0</v>
      </c>
      <c r="V48" s="44">
        <v>0</v>
      </c>
      <c r="W48" s="48"/>
    </row>
    <row r="49" spans="1:23" ht="15" customHeight="1">
      <c r="A49" s="16" t="s">
        <v>46</v>
      </c>
      <c r="B49" s="28">
        <v>36738</v>
      </c>
      <c r="C49" s="44">
        <v>2</v>
      </c>
      <c r="D49" s="29">
        <v>1</v>
      </c>
      <c r="E49" s="43">
        <v>44425</v>
      </c>
      <c r="F49" s="43">
        <v>36624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5</v>
      </c>
      <c r="N49" s="44">
        <v>0</v>
      </c>
      <c r="O49" s="44">
        <v>0</v>
      </c>
      <c r="P49" s="43">
        <f t="shared" si="1"/>
        <v>7</v>
      </c>
      <c r="Q49" s="43">
        <f t="shared" si="2"/>
        <v>44425</v>
      </c>
      <c r="R49" s="43">
        <f t="shared" si="2"/>
        <v>36624</v>
      </c>
      <c r="S49" s="47">
        <f t="shared" si="3"/>
        <v>99.7</v>
      </c>
      <c r="T49" s="44">
        <v>0</v>
      </c>
      <c r="U49" s="44">
        <v>0</v>
      </c>
      <c r="V49" s="44">
        <v>0</v>
      </c>
      <c r="W49" s="48"/>
    </row>
    <row r="50" spans="1:23" ht="15" customHeight="1">
      <c r="A50" s="16" t="s">
        <v>47</v>
      </c>
      <c r="B50" s="28">
        <v>20498</v>
      </c>
      <c r="C50" s="44">
        <v>1</v>
      </c>
      <c r="D50" s="44"/>
      <c r="E50" s="44">
        <v>15300</v>
      </c>
      <c r="F50" s="44">
        <v>10327</v>
      </c>
      <c r="G50" s="44">
        <v>8</v>
      </c>
      <c r="H50" s="44">
        <v>15280</v>
      </c>
      <c r="I50" s="44">
        <v>9995</v>
      </c>
      <c r="J50" s="44">
        <v>1</v>
      </c>
      <c r="K50" s="44">
        <v>70</v>
      </c>
      <c r="L50" s="44">
        <v>36</v>
      </c>
      <c r="M50" s="44">
        <v>0</v>
      </c>
      <c r="N50" s="44">
        <v>0</v>
      </c>
      <c r="O50" s="44">
        <v>0</v>
      </c>
      <c r="P50" s="43">
        <f t="shared" si="1"/>
        <v>10</v>
      </c>
      <c r="Q50" s="43">
        <f t="shared" si="2"/>
        <v>30650</v>
      </c>
      <c r="R50" s="43">
        <f t="shared" si="2"/>
        <v>20358</v>
      </c>
      <c r="S50" s="47">
        <f t="shared" si="3"/>
        <v>99.3</v>
      </c>
      <c r="T50" s="44">
        <v>0</v>
      </c>
      <c r="U50" s="44">
        <v>0</v>
      </c>
      <c r="V50" s="44">
        <v>0</v>
      </c>
      <c r="W50" s="48"/>
    </row>
    <row r="51" spans="1:23" ht="15" customHeight="1">
      <c r="A51" s="16" t="s">
        <v>48</v>
      </c>
      <c r="B51" s="28">
        <v>17494</v>
      </c>
      <c r="C51" s="44">
        <v>1</v>
      </c>
      <c r="D51" s="44"/>
      <c r="E51" s="44">
        <v>17530</v>
      </c>
      <c r="F51" s="44">
        <v>16469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1</v>
      </c>
      <c r="N51" s="44">
        <v>5000</v>
      </c>
      <c r="O51" s="44">
        <v>2374</v>
      </c>
      <c r="P51" s="43">
        <f t="shared" si="1"/>
        <v>2</v>
      </c>
      <c r="Q51" s="43">
        <f t="shared" si="2"/>
        <v>17530</v>
      </c>
      <c r="R51" s="43">
        <f t="shared" si="2"/>
        <v>16469</v>
      </c>
      <c r="S51" s="47">
        <f t="shared" si="3"/>
        <v>94.1</v>
      </c>
      <c r="T51" s="44">
        <v>1</v>
      </c>
      <c r="U51" s="44">
        <v>51</v>
      </c>
      <c r="V51" s="44">
        <v>55</v>
      </c>
      <c r="W51" s="48"/>
    </row>
    <row r="52" spans="1:23" ht="15" customHeight="1">
      <c r="A52" s="16" t="s">
        <v>49</v>
      </c>
      <c r="B52" s="28">
        <v>47786</v>
      </c>
      <c r="C52" s="44">
        <v>1</v>
      </c>
      <c r="D52" s="44"/>
      <c r="E52" s="44">
        <v>43400</v>
      </c>
      <c r="F52" s="44">
        <v>37161</v>
      </c>
      <c r="G52" s="43">
        <v>0</v>
      </c>
      <c r="H52" s="43">
        <v>0</v>
      </c>
      <c r="I52" s="43">
        <v>0</v>
      </c>
      <c r="J52" s="44">
        <v>8</v>
      </c>
      <c r="K52" s="44">
        <v>3552</v>
      </c>
      <c r="L52" s="44">
        <v>1139</v>
      </c>
      <c r="M52" s="44">
        <v>1</v>
      </c>
      <c r="N52" s="44">
        <v>81</v>
      </c>
      <c r="O52" s="44">
        <v>27</v>
      </c>
      <c r="P52" s="43">
        <f t="shared" si="1"/>
        <v>10</v>
      </c>
      <c r="Q52" s="43">
        <f t="shared" si="2"/>
        <v>46952</v>
      </c>
      <c r="R52" s="43">
        <f t="shared" si="2"/>
        <v>38300</v>
      </c>
      <c r="S52" s="47">
        <f t="shared" si="3"/>
        <v>80.1</v>
      </c>
      <c r="T52" s="44">
        <v>1</v>
      </c>
      <c r="U52" s="44">
        <v>60</v>
      </c>
      <c r="V52" s="44">
        <v>70</v>
      </c>
      <c r="W52" s="48"/>
    </row>
    <row r="53" spans="1:23" ht="15" customHeight="1">
      <c r="A53" s="16" t="s">
        <v>50</v>
      </c>
      <c r="B53" s="28">
        <v>10327</v>
      </c>
      <c r="C53" s="44">
        <v>2</v>
      </c>
      <c r="D53" s="29">
        <v>1</v>
      </c>
      <c r="E53" s="44">
        <v>10900</v>
      </c>
      <c r="F53" s="44">
        <v>9985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3">
        <f t="shared" si="1"/>
        <v>2</v>
      </c>
      <c r="Q53" s="43">
        <f t="shared" si="2"/>
        <v>10900</v>
      </c>
      <c r="R53" s="43">
        <f t="shared" si="2"/>
        <v>9985</v>
      </c>
      <c r="S53" s="47">
        <f t="shared" si="3"/>
        <v>96.7</v>
      </c>
      <c r="T53" s="44">
        <v>0</v>
      </c>
      <c r="U53" s="44">
        <v>0</v>
      </c>
      <c r="V53" s="44">
        <v>0</v>
      </c>
      <c r="W53" s="48"/>
    </row>
    <row r="54" spans="1:23" ht="15" customHeight="1">
      <c r="A54" s="16" t="s">
        <v>51</v>
      </c>
      <c r="B54" s="28">
        <v>23255</v>
      </c>
      <c r="C54" s="44">
        <v>1</v>
      </c>
      <c r="D54" s="44"/>
      <c r="E54" s="44">
        <v>25700</v>
      </c>
      <c r="F54" s="44">
        <v>20738</v>
      </c>
      <c r="G54" s="43">
        <v>0</v>
      </c>
      <c r="H54" s="43">
        <v>0</v>
      </c>
      <c r="I54" s="43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3">
        <f t="shared" si="1"/>
        <v>1</v>
      </c>
      <c r="Q54" s="43">
        <f t="shared" si="2"/>
        <v>25700</v>
      </c>
      <c r="R54" s="43">
        <f t="shared" si="2"/>
        <v>20738</v>
      </c>
      <c r="S54" s="47">
        <f t="shared" si="3"/>
        <v>89.2</v>
      </c>
      <c r="T54" s="44">
        <v>3</v>
      </c>
      <c r="U54" s="44">
        <v>290</v>
      </c>
      <c r="V54" s="44">
        <v>259</v>
      </c>
      <c r="W54" s="48"/>
    </row>
    <row r="55" spans="1:23" ht="15" customHeight="1">
      <c r="A55" s="16" t="s">
        <v>52</v>
      </c>
      <c r="B55" s="28">
        <v>9561</v>
      </c>
      <c r="C55" s="44">
        <v>1</v>
      </c>
      <c r="D55" s="44"/>
      <c r="E55" s="44">
        <v>14200</v>
      </c>
      <c r="F55" s="44">
        <v>9494</v>
      </c>
      <c r="G55" s="44">
        <v>0</v>
      </c>
      <c r="H55" s="44">
        <v>0</v>
      </c>
      <c r="I55" s="44">
        <v>0</v>
      </c>
      <c r="J55" s="44">
        <v>1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3">
        <f t="shared" si="1"/>
        <v>2</v>
      </c>
      <c r="Q55" s="43">
        <f t="shared" si="2"/>
        <v>14200</v>
      </c>
      <c r="R55" s="43">
        <f t="shared" si="2"/>
        <v>9494</v>
      </c>
      <c r="S55" s="47">
        <f t="shared" si="3"/>
        <v>99.3</v>
      </c>
      <c r="T55" s="44">
        <v>0</v>
      </c>
      <c r="U55" s="44">
        <v>0</v>
      </c>
      <c r="V55" s="44">
        <v>0</v>
      </c>
      <c r="W55" s="48"/>
    </row>
    <row r="56" spans="1:23" ht="15" customHeight="1">
      <c r="A56" s="16" t="s">
        <v>53</v>
      </c>
      <c r="B56" s="28">
        <v>25889</v>
      </c>
      <c r="C56" s="44">
        <v>1</v>
      </c>
      <c r="D56" s="44"/>
      <c r="E56" s="44">
        <v>28900</v>
      </c>
      <c r="F56" s="44">
        <v>25876</v>
      </c>
      <c r="G56" s="43">
        <v>0</v>
      </c>
      <c r="H56" s="44">
        <v>0</v>
      </c>
      <c r="I56" s="43">
        <v>0</v>
      </c>
      <c r="J56" s="44">
        <v>2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3">
        <f t="shared" si="1"/>
        <v>3</v>
      </c>
      <c r="Q56" s="43">
        <f t="shared" si="2"/>
        <v>28900</v>
      </c>
      <c r="R56" s="43">
        <f t="shared" si="2"/>
        <v>25876</v>
      </c>
      <c r="S56" s="47">
        <f t="shared" si="3"/>
        <v>99.9</v>
      </c>
      <c r="T56" s="44">
        <v>0</v>
      </c>
      <c r="U56" s="44">
        <v>0</v>
      </c>
      <c r="V56" s="44">
        <v>0</v>
      </c>
      <c r="W56" s="48"/>
    </row>
    <row r="57" spans="1:23" ht="15" customHeight="1">
      <c r="A57" s="16" t="s">
        <v>54</v>
      </c>
      <c r="B57" s="28">
        <v>17447</v>
      </c>
      <c r="C57" s="44">
        <v>1</v>
      </c>
      <c r="D57" s="44"/>
      <c r="E57" s="44">
        <v>22500</v>
      </c>
      <c r="F57" s="44">
        <v>17307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3">
        <f t="shared" si="1"/>
        <v>1</v>
      </c>
      <c r="Q57" s="43">
        <f t="shared" si="2"/>
        <v>22500</v>
      </c>
      <c r="R57" s="43">
        <f t="shared" si="2"/>
        <v>17307</v>
      </c>
      <c r="S57" s="47">
        <f t="shared" si="3"/>
        <v>99.2</v>
      </c>
      <c r="T57" s="44">
        <v>0</v>
      </c>
      <c r="U57" s="44">
        <v>0</v>
      </c>
      <c r="V57" s="44">
        <v>0</v>
      </c>
      <c r="W57" s="48"/>
    </row>
    <row r="58" spans="1:22" ht="15" customHeight="1" thickBot="1">
      <c r="A58" s="16"/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2"/>
      <c r="T58" s="11"/>
      <c r="U58" s="11"/>
      <c r="V58" s="11"/>
    </row>
    <row r="59" spans="1:22" ht="15" customHeight="1">
      <c r="A59" s="2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5" customHeight="1">
      <c r="A60" s="5" t="s">
        <v>70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5"/>
      <c r="T60" s="3"/>
      <c r="U60" s="3"/>
      <c r="V60" s="3"/>
    </row>
    <row r="61" ht="15" customHeight="1">
      <c r="A61" s="1" t="s">
        <v>15</v>
      </c>
    </row>
    <row r="62" ht="15" customHeight="1">
      <c r="A62" s="22" t="s">
        <v>16</v>
      </c>
    </row>
    <row r="63" ht="15" customHeight="1">
      <c r="A63" s="22" t="s">
        <v>17</v>
      </c>
    </row>
    <row r="64" ht="15" customHeight="1">
      <c r="A64" s="22" t="s">
        <v>71</v>
      </c>
    </row>
  </sheetData>
  <mergeCells count="15">
    <mergeCell ref="V5:V6"/>
    <mergeCell ref="U2:V2"/>
    <mergeCell ref="O5:O6"/>
    <mergeCell ref="Q5:Q6"/>
    <mergeCell ref="R5:R6"/>
    <mergeCell ref="U5:U6"/>
    <mergeCell ref="I5:I6"/>
    <mergeCell ref="K5:K6"/>
    <mergeCell ref="L5:L6"/>
    <mergeCell ref="N5:N6"/>
    <mergeCell ref="B3:B4"/>
    <mergeCell ref="E5:E6"/>
    <mergeCell ref="F5:F6"/>
    <mergeCell ref="H5:H6"/>
    <mergeCell ref="C5:D6"/>
  </mergeCells>
  <printOptions/>
  <pageMargins left="0.7874015748031497" right="0.1968503937007874" top="0.7874015748031497" bottom="0.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2011-07-21T08:57:57Z</cp:lastPrinted>
  <dcterms:created xsi:type="dcterms:W3CDTF">2000-12-14T13:17:01Z</dcterms:created>
  <dcterms:modified xsi:type="dcterms:W3CDTF">2012-08-15T02:42:38Z</dcterms:modified>
  <cp:category/>
  <cp:version/>
  <cp:contentType/>
  <cp:contentStatus/>
</cp:coreProperties>
</file>