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5" sheetId="1" r:id="rId1"/>
  </sheets>
  <definedNames>
    <definedName name="_xlnm.Print_Titles" localSheetId="0">'5'!$3:$4</definedName>
  </definedNames>
  <calcPr fullCalcOnLoad="1"/>
</workbook>
</file>

<file path=xl/sharedStrings.xml><?xml version="1.0" encoding="utf-8"?>
<sst xmlns="http://schemas.openxmlformats.org/spreadsheetml/2006/main" count="136" uniqueCount="118">
  <si>
    <t>凶悪犯</t>
  </si>
  <si>
    <t>殺人</t>
  </si>
  <si>
    <t>殺人予備</t>
  </si>
  <si>
    <t>自殺関与・同意殺人</t>
  </si>
  <si>
    <t>強盗殺人</t>
  </si>
  <si>
    <t>強盗傷人</t>
  </si>
  <si>
    <t>強盗強姦</t>
  </si>
  <si>
    <t>強盗・準強盗</t>
  </si>
  <si>
    <t>粗暴犯</t>
  </si>
  <si>
    <t>＃傷害致死</t>
  </si>
  <si>
    <t>窃盗犯</t>
  </si>
  <si>
    <t>知能犯</t>
  </si>
  <si>
    <t>＃賄賂</t>
  </si>
  <si>
    <t>風俗犯</t>
  </si>
  <si>
    <t>その他の刑法犯</t>
  </si>
  <si>
    <t>嬰児殺</t>
  </si>
  <si>
    <t>占有離脱物横領</t>
  </si>
  <si>
    <t>過失傷害</t>
  </si>
  <si>
    <t>過失致死</t>
  </si>
  <si>
    <t>業務上等過失致死傷</t>
  </si>
  <si>
    <t>内乱</t>
  </si>
  <si>
    <t>外患</t>
  </si>
  <si>
    <t>国交</t>
  </si>
  <si>
    <t>公務執行妨害</t>
  </si>
  <si>
    <t>逃走</t>
  </si>
  <si>
    <t>犯人蔵匿証拠隠滅</t>
  </si>
  <si>
    <t>騒乱</t>
  </si>
  <si>
    <t>失火</t>
  </si>
  <si>
    <t>出水・水利妨害</t>
  </si>
  <si>
    <t>往来妨害</t>
  </si>
  <si>
    <t>住居侵入</t>
  </si>
  <si>
    <t>秘密侵害</t>
  </si>
  <si>
    <t>あへん煙吸食所持</t>
  </si>
  <si>
    <t>飲料水汚染</t>
  </si>
  <si>
    <t>偽証</t>
  </si>
  <si>
    <t>虚偽告訴</t>
  </si>
  <si>
    <t>淫行勧誘・重婚</t>
  </si>
  <si>
    <t>富くじ</t>
  </si>
  <si>
    <t>礼拝所不敬</t>
  </si>
  <si>
    <t>堕胎</t>
  </si>
  <si>
    <t>遺棄</t>
  </si>
  <si>
    <t>逮捕監禁</t>
  </si>
  <si>
    <t>名誉毀損</t>
  </si>
  <si>
    <t>不動産侵奪</t>
  </si>
  <si>
    <t>文書等毀棄</t>
  </si>
  <si>
    <t>建造物等損壊</t>
  </si>
  <si>
    <t>器物損壊等</t>
  </si>
  <si>
    <t>暴力行為等処罰法</t>
  </si>
  <si>
    <t>決闘罪ニ関スル件</t>
  </si>
  <si>
    <t>爆発物取締罰則</t>
  </si>
  <si>
    <t>航空機強取等処罰法</t>
  </si>
  <si>
    <t>火炎びん使用処罰法</t>
  </si>
  <si>
    <t>航空危険行為処罰法</t>
  </si>
  <si>
    <t>人質強要行為処罰法</t>
  </si>
  <si>
    <t>毒物混入等防止等法</t>
  </si>
  <si>
    <t>サリン等被害防止法</t>
  </si>
  <si>
    <t>＃業務上横領</t>
  </si>
  <si>
    <t>通貨偽造</t>
  </si>
  <si>
    <t>文書偽造</t>
  </si>
  <si>
    <t>有価証券偽造</t>
  </si>
  <si>
    <t>印章偽造</t>
  </si>
  <si>
    <t>普通賭博</t>
  </si>
  <si>
    <t>常習賭博</t>
  </si>
  <si>
    <t>強制わいせつ</t>
  </si>
  <si>
    <t>公然わいせつ</t>
  </si>
  <si>
    <t>わいせつ物頒布等</t>
  </si>
  <si>
    <t>公衆等資金提供等処罰法</t>
  </si>
  <si>
    <t>支払用カード偽造</t>
  </si>
  <si>
    <t>認知件数</t>
  </si>
  <si>
    <t>検挙件数</t>
  </si>
  <si>
    <t>検挙人員</t>
  </si>
  <si>
    <t>年次，罪種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</si>
  <si>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</si>
  <si>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</si>
  <si>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</si>
  <si>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</si>
  <si>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</si>
  <si>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</si>
  <si>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</si>
  <si>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</si>
  <si>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</si>
  <si>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乗り物盗</t>
  </si>
  <si>
    <t>詐欺</t>
  </si>
  <si>
    <t>横領</t>
  </si>
  <si>
    <t>偽造</t>
  </si>
  <si>
    <t>汚職</t>
  </si>
  <si>
    <t>賭博</t>
  </si>
  <si>
    <t>（単位：件，人）</t>
  </si>
  <si>
    <t>自署事件の死傷被害者数</t>
  </si>
  <si>
    <t>＃少年</t>
  </si>
  <si>
    <t>死者</t>
  </si>
  <si>
    <t>重傷者</t>
  </si>
  <si>
    <t>軽傷者</t>
  </si>
  <si>
    <t>組織的殺人</t>
  </si>
  <si>
    <t>組織的嬰児殺</t>
  </si>
  <si>
    <t>侵入窃盗</t>
  </si>
  <si>
    <t>非侵入窃盗</t>
  </si>
  <si>
    <t>あっせん利得処罰法</t>
  </si>
  <si>
    <t>背任</t>
  </si>
  <si>
    <t>危険運転致死傷</t>
  </si>
  <si>
    <t>略取誘拐・人身売買</t>
  </si>
  <si>
    <t>わいせつ</t>
  </si>
  <si>
    <t>信用毀損・威力業務妨害</t>
  </si>
  <si>
    <t>盗品等</t>
  </si>
  <si>
    <t>境界損壊</t>
  </si>
  <si>
    <t>劇物破裂・ガス漏出</t>
  </si>
  <si>
    <t>不正指令電磁的記録</t>
  </si>
  <si>
    <t>-</t>
  </si>
  <si>
    <t>-</t>
  </si>
  <si>
    <t>-</t>
  </si>
  <si>
    <t>-</t>
  </si>
  <si>
    <t>-</t>
  </si>
  <si>
    <t>-</t>
  </si>
  <si>
    <t>２２－５　刑法犯認知及び検挙状況（平成22～26年）</t>
  </si>
  <si>
    <t>平成22年</t>
  </si>
  <si>
    <t>賭博開張等</t>
  </si>
  <si>
    <t>組織的犯罪処罰等法律</t>
  </si>
  <si>
    <t>資料　県警察本部刑事総務課「茨城の犯罪」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</si>
</sst>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190" fontId="8" fillId="0" borderId="11" xfId="49" applyNumberFormat="1" applyFont="1" applyFill="1" applyBorder="1" applyAlignment="1">
      <alignment horizontal="right" vertical="center"/>
    </xf>
    <xf numFmtId="41" fontId="8" fillId="0" borderId="12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9" fillId="0" borderId="0" xfId="49" applyNumberFormat="1" applyFont="1" applyFill="1" applyBorder="1" applyAlignment="1" applyProtection="1">
      <alignment horizontal="right" vertical="center"/>
      <protection/>
    </xf>
    <xf numFmtId="41" fontId="8" fillId="0" borderId="0" xfId="49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90" fontId="8" fillId="0" borderId="2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horizontal="left" vertical="center" indent="1"/>
      <protection/>
    </xf>
    <xf numFmtId="49" fontId="8" fillId="0" borderId="21" xfId="0" applyNumberFormat="1" applyFont="1" applyFill="1" applyBorder="1" applyAlignment="1" applyProtection="1">
      <alignment horizontal="left" vertical="center" indent="2"/>
      <protection/>
    </xf>
    <xf numFmtId="49" fontId="8" fillId="0" borderId="21" xfId="0" applyNumberFormat="1" applyFont="1" applyFill="1" applyBorder="1" applyAlignment="1" applyProtection="1">
      <alignment horizontal="left" vertical="center" indent="3"/>
      <protection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21" xfId="0" applyNumberFormat="1" applyFont="1" applyFill="1" applyBorder="1" applyAlignment="1" applyProtection="1">
      <alignment horizontal="left" vertical="center" indent="1"/>
      <protection/>
    </xf>
    <xf numFmtId="41" fontId="9" fillId="0" borderId="0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113"/>
  <sheetViews>
    <sheetView tabSelected="1" zoomScalePageLayoutView="0" workbookViewId="0" topLeftCell="A1">
      <selection activeCell="A1" sqref="A1"/>
    </sheetView>
  </sheetViews>
  <sheetFormatPr defaultColWidth="5.59765625" defaultRowHeight="15" customHeight="1"/>
  <cols>
    <col min="1" max="1" width="23.09765625" style="10" customWidth="1"/>
    <col min="2" max="8" width="8.59765625" style="4" customWidth="1"/>
    <col min="9" max="16384" width="5.59765625" style="4" customWidth="1"/>
  </cols>
  <sheetData>
    <row r="1" spans="1:18" ht="15" customHeight="1">
      <c r="A1" s="2" t="s">
        <v>113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 thickBot="1">
      <c r="A2" s="5"/>
      <c r="B2" s="3"/>
      <c r="C2" s="3"/>
      <c r="D2" s="3"/>
      <c r="E2" s="3"/>
      <c r="F2" s="3"/>
      <c r="G2" s="35" t="s">
        <v>87</v>
      </c>
      <c r="H2" s="35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17" t="s">
        <v>71</v>
      </c>
      <c r="B3" s="18" t="s">
        <v>68</v>
      </c>
      <c r="C3" s="18" t="s">
        <v>69</v>
      </c>
      <c r="D3" s="19" t="s">
        <v>70</v>
      </c>
      <c r="E3" s="19"/>
      <c r="F3" s="20" t="s">
        <v>88</v>
      </c>
      <c r="G3" s="19"/>
      <c r="H3" s="19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21"/>
      <c r="B4" s="22"/>
      <c r="C4" s="22"/>
      <c r="D4" s="23"/>
      <c r="E4" s="24" t="s">
        <v>89</v>
      </c>
      <c r="F4" s="24" t="s">
        <v>90</v>
      </c>
      <c r="G4" s="24" t="s">
        <v>91</v>
      </c>
      <c r="H4" s="25" t="s">
        <v>92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5"/>
      <c r="B5" s="26"/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11" t="s">
        <v>114</v>
      </c>
      <c r="B6" s="13">
        <v>41312</v>
      </c>
      <c r="C6" s="14">
        <v>12422</v>
      </c>
      <c r="D6" s="14">
        <v>6643</v>
      </c>
      <c r="E6" s="14">
        <v>1799</v>
      </c>
      <c r="F6" s="14">
        <v>28</v>
      </c>
      <c r="G6" s="14">
        <v>70</v>
      </c>
      <c r="H6" s="14">
        <v>664</v>
      </c>
      <c r="I6" s="3"/>
      <c r="J6" s="3"/>
      <c r="K6" s="3"/>
      <c r="L6" s="6"/>
      <c r="M6" s="6"/>
      <c r="N6" s="6"/>
      <c r="O6" s="6"/>
      <c r="P6" s="6"/>
      <c r="Q6" s="6"/>
      <c r="R6" s="6"/>
    </row>
    <row r="7" spans="1:18" ht="15" customHeight="1">
      <c r="A7" s="36">
        <v>23</v>
      </c>
      <c r="B7" s="13">
        <v>38447</v>
      </c>
      <c r="C7" s="14">
        <v>12490</v>
      </c>
      <c r="D7" s="14">
        <v>6032</v>
      </c>
      <c r="E7" s="14">
        <v>1660</v>
      </c>
      <c r="F7" s="14">
        <v>22</v>
      </c>
      <c r="G7" s="14">
        <v>71</v>
      </c>
      <c r="H7" s="14">
        <v>618</v>
      </c>
      <c r="I7" s="3"/>
      <c r="J7" s="3"/>
      <c r="K7" s="3"/>
      <c r="L7" s="6"/>
      <c r="M7" s="6"/>
      <c r="N7" s="6"/>
      <c r="O7" s="6"/>
      <c r="P7" s="6"/>
      <c r="Q7" s="6"/>
      <c r="R7" s="6"/>
    </row>
    <row r="8" spans="1:18" ht="15" customHeight="1">
      <c r="A8" s="36">
        <v>24</v>
      </c>
      <c r="B8" s="13">
        <v>36873</v>
      </c>
      <c r="C8" s="14">
        <v>11463</v>
      </c>
      <c r="D8" s="14">
        <v>5611</v>
      </c>
      <c r="E8" s="14">
        <v>1383</v>
      </c>
      <c r="F8" s="14">
        <v>32</v>
      </c>
      <c r="G8" s="14">
        <v>74</v>
      </c>
      <c r="H8" s="14">
        <v>625</v>
      </c>
      <c r="I8" s="3"/>
      <c r="J8" s="3"/>
      <c r="K8" s="3"/>
      <c r="L8" s="6"/>
      <c r="M8" s="6"/>
      <c r="N8" s="6"/>
      <c r="O8" s="6"/>
      <c r="P8" s="6"/>
      <c r="Q8" s="6"/>
      <c r="R8" s="6"/>
    </row>
    <row r="9" spans="1:18" ht="15" customHeight="1">
      <c r="A9" s="36">
        <v>25</v>
      </c>
      <c r="B9" s="13">
        <v>35055</v>
      </c>
      <c r="C9" s="14">
        <v>9820</v>
      </c>
      <c r="D9" s="14">
        <v>4809</v>
      </c>
      <c r="E9" s="14">
        <v>1215</v>
      </c>
      <c r="F9" s="14">
        <v>14</v>
      </c>
      <c r="G9" s="14">
        <v>73</v>
      </c>
      <c r="H9" s="14">
        <v>639</v>
      </c>
      <c r="I9" s="3"/>
      <c r="J9" s="3"/>
      <c r="K9" s="3"/>
      <c r="L9" s="6"/>
      <c r="M9" s="6"/>
      <c r="N9" s="6"/>
      <c r="O9" s="6"/>
      <c r="P9" s="6"/>
      <c r="Q9" s="6"/>
      <c r="R9" s="6"/>
    </row>
    <row r="10" spans="1:18" s="9" customFormat="1" ht="15" customHeight="1">
      <c r="A10" s="37">
        <v>26</v>
      </c>
      <c r="B10" s="38">
        <v>30502</v>
      </c>
      <c r="C10" s="38">
        <v>9646</v>
      </c>
      <c r="D10" s="38">
        <v>5068</v>
      </c>
      <c r="E10" s="38">
        <v>984</v>
      </c>
      <c r="F10" s="38">
        <v>27</v>
      </c>
      <c r="G10" s="38">
        <v>74</v>
      </c>
      <c r="H10" s="38">
        <v>599</v>
      </c>
      <c r="I10" s="7"/>
      <c r="J10" s="7"/>
      <c r="K10" s="7"/>
      <c r="L10" s="8"/>
      <c r="M10" s="8"/>
      <c r="N10" s="8"/>
      <c r="O10" s="8"/>
      <c r="P10" s="8"/>
      <c r="Q10" s="8"/>
      <c r="R10" s="8"/>
    </row>
    <row r="11" spans="1:18" ht="15" customHeight="1">
      <c r="A11" s="28"/>
      <c r="B11" s="14"/>
      <c r="C11" s="14"/>
      <c r="D11" s="14"/>
      <c r="E11" s="14"/>
      <c r="F11" s="14"/>
      <c r="G11" s="14"/>
      <c r="H11" s="14"/>
      <c r="I11" s="3"/>
      <c r="J11" s="3"/>
      <c r="K11" s="3"/>
      <c r="L11" s="6"/>
      <c r="M11" s="6"/>
      <c r="N11" s="6"/>
      <c r="O11" s="6"/>
      <c r="P11" s="6"/>
      <c r="Q11" s="6"/>
      <c r="R11" s="6"/>
    </row>
    <row r="12" spans="1:18" s="9" customFormat="1" ht="15" customHeight="1">
      <c r="A12" s="29" t="s">
        <v>0</v>
      </c>
      <c r="B12" s="15">
        <f aca="true" t="shared" si="0" ref="B12:H12">B13+B20+B25+B26</f>
        <v>130</v>
      </c>
      <c r="C12" s="15">
        <f t="shared" si="0"/>
        <v>109</v>
      </c>
      <c r="D12" s="15">
        <f t="shared" si="0"/>
        <v>95</v>
      </c>
      <c r="E12" s="15">
        <f>SUM(E13,E20,E25:E26)</f>
        <v>13</v>
      </c>
      <c r="F12" s="15">
        <f t="shared" si="0"/>
        <v>19</v>
      </c>
      <c r="G12" s="15">
        <f t="shared" si="0"/>
        <v>8</v>
      </c>
      <c r="H12" s="15">
        <f t="shared" si="0"/>
        <v>22</v>
      </c>
      <c r="I12" s="7"/>
      <c r="J12" s="7"/>
      <c r="K12" s="7"/>
      <c r="L12" s="8"/>
      <c r="M12" s="8"/>
      <c r="N12" s="8"/>
      <c r="O12" s="8"/>
      <c r="P12" s="8"/>
      <c r="Q12" s="8"/>
      <c r="R12" s="8"/>
    </row>
    <row r="13" spans="1:18" ht="15" customHeight="1">
      <c r="A13" s="30" t="s">
        <v>72</v>
      </c>
      <c r="B13" s="16">
        <f aca="true" t="shared" si="1" ref="B13:H13">SUM(B14:B19)</f>
        <v>22</v>
      </c>
      <c r="C13" s="16">
        <f t="shared" si="1"/>
        <v>24</v>
      </c>
      <c r="D13" s="16">
        <f t="shared" si="1"/>
        <v>21</v>
      </c>
      <c r="E13" s="16">
        <f t="shared" si="1"/>
        <v>1</v>
      </c>
      <c r="F13" s="16">
        <f>SUM(F14:F19)</f>
        <v>15</v>
      </c>
      <c r="G13" s="16">
        <f t="shared" si="1"/>
        <v>4</v>
      </c>
      <c r="H13" s="16">
        <f t="shared" si="1"/>
        <v>6</v>
      </c>
      <c r="I13" s="3"/>
      <c r="J13" s="3"/>
      <c r="K13" s="3"/>
      <c r="L13" s="6"/>
      <c r="M13" s="6"/>
      <c r="N13" s="6"/>
      <c r="O13" s="6"/>
      <c r="P13" s="6"/>
      <c r="Q13" s="6"/>
      <c r="R13" s="6"/>
    </row>
    <row r="14" spans="1:18" ht="15" customHeight="1">
      <c r="A14" s="31" t="s">
        <v>1</v>
      </c>
      <c r="B14" s="16">
        <v>21</v>
      </c>
      <c r="C14" s="16">
        <v>23</v>
      </c>
      <c r="D14" s="16">
        <v>20</v>
      </c>
      <c r="E14" s="16">
        <v>1</v>
      </c>
      <c r="F14" s="16">
        <v>14</v>
      </c>
      <c r="G14" s="16">
        <v>4</v>
      </c>
      <c r="H14" s="16">
        <v>6</v>
      </c>
      <c r="I14" s="3"/>
      <c r="J14" s="3"/>
      <c r="K14" s="3"/>
      <c r="L14" s="6"/>
      <c r="M14" s="6"/>
      <c r="N14" s="6"/>
      <c r="O14" s="6"/>
      <c r="P14" s="6"/>
      <c r="Q14" s="6"/>
      <c r="R14" s="6"/>
    </row>
    <row r="15" spans="1:18" ht="15" customHeight="1">
      <c r="A15" s="31" t="s">
        <v>15</v>
      </c>
      <c r="B15" s="16" t="s">
        <v>107</v>
      </c>
      <c r="C15" s="16" t="s">
        <v>107</v>
      </c>
      <c r="D15" s="16" t="s">
        <v>107</v>
      </c>
      <c r="E15" s="16" t="s">
        <v>108</v>
      </c>
      <c r="F15" s="16" t="s">
        <v>111</v>
      </c>
      <c r="G15" s="16">
        <v>0</v>
      </c>
      <c r="H15" s="16">
        <v>0</v>
      </c>
      <c r="I15" s="3"/>
      <c r="J15" s="3"/>
      <c r="K15" s="3"/>
      <c r="L15" s="6"/>
      <c r="M15" s="6"/>
      <c r="N15" s="6"/>
      <c r="O15" s="6"/>
      <c r="P15" s="6"/>
      <c r="Q15" s="6"/>
      <c r="R15" s="6"/>
    </row>
    <row r="16" spans="1:18" ht="15" customHeight="1">
      <c r="A16" s="31" t="s">
        <v>93</v>
      </c>
      <c r="B16" s="16">
        <v>0</v>
      </c>
      <c r="C16" s="16" t="s">
        <v>107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3"/>
      <c r="J16" s="3"/>
      <c r="K16" s="3"/>
      <c r="L16" s="6"/>
      <c r="M16" s="6"/>
      <c r="N16" s="6"/>
      <c r="O16" s="6"/>
      <c r="P16" s="6"/>
      <c r="Q16" s="6"/>
      <c r="R16" s="6"/>
    </row>
    <row r="17" spans="1:18" ht="15" customHeight="1">
      <c r="A17" s="31" t="s">
        <v>94</v>
      </c>
      <c r="B17" s="16">
        <v>0</v>
      </c>
      <c r="C17" s="16" t="s">
        <v>107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"/>
      <c r="J17" s="3"/>
      <c r="K17" s="3"/>
      <c r="L17" s="6"/>
      <c r="M17" s="6"/>
      <c r="N17" s="6"/>
      <c r="O17" s="6"/>
      <c r="P17" s="6"/>
      <c r="Q17" s="6"/>
      <c r="R17" s="6"/>
    </row>
    <row r="18" spans="1:18" ht="15" customHeight="1">
      <c r="A18" s="31" t="s">
        <v>2</v>
      </c>
      <c r="B18" s="16">
        <v>0</v>
      </c>
      <c r="C18" s="16" t="s">
        <v>107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  <c r="J18" s="3"/>
      <c r="K18" s="3"/>
      <c r="L18" s="6"/>
      <c r="M18" s="6"/>
      <c r="N18" s="6"/>
      <c r="O18" s="6"/>
      <c r="P18" s="6"/>
      <c r="Q18" s="6"/>
      <c r="R18" s="6"/>
    </row>
    <row r="19" spans="1:18" ht="15" customHeight="1">
      <c r="A19" s="31" t="s">
        <v>3</v>
      </c>
      <c r="B19" s="16">
        <v>1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0</v>
      </c>
      <c r="I19" s="3"/>
      <c r="J19" s="3"/>
      <c r="K19" s="3"/>
      <c r="L19" s="6"/>
      <c r="M19" s="6"/>
      <c r="N19" s="6"/>
      <c r="O19" s="6"/>
      <c r="P19" s="6"/>
      <c r="Q19" s="6"/>
      <c r="R19" s="6"/>
    </row>
    <row r="20" spans="1:18" ht="15" customHeight="1">
      <c r="A20" s="30" t="s">
        <v>73</v>
      </c>
      <c r="B20" s="16">
        <f aca="true" t="shared" si="2" ref="B20:H20">SUM(B21:B24)</f>
        <v>83</v>
      </c>
      <c r="C20" s="16">
        <f t="shared" si="2"/>
        <v>62</v>
      </c>
      <c r="D20" s="16">
        <f t="shared" si="2"/>
        <v>59</v>
      </c>
      <c r="E20" s="16">
        <f t="shared" si="2"/>
        <v>10</v>
      </c>
      <c r="F20" s="16">
        <f t="shared" si="2"/>
        <v>1</v>
      </c>
      <c r="G20" s="16">
        <f t="shared" si="2"/>
        <v>4</v>
      </c>
      <c r="H20" s="16">
        <f t="shared" si="2"/>
        <v>16</v>
      </c>
      <c r="I20" s="3"/>
      <c r="J20" s="3"/>
      <c r="K20" s="3"/>
      <c r="L20" s="6"/>
      <c r="M20" s="6"/>
      <c r="N20" s="6"/>
      <c r="O20" s="6"/>
      <c r="P20" s="6"/>
      <c r="Q20" s="6"/>
      <c r="R20" s="6"/>
    </row>
    <row r="21" spans="1:18" ht="15" customHeight="1">
      <c r="A21" s="31" t="s">
        <v>4</v>
      </c>
      <c r="B21" s="16">
        <v>1</v>
      </c>
      <c r="C21" s="16" t="s">
        <v>109</v>
      </c>
      <c r="D21" s="16" t="s">
        <v>107</v>
      </c>
      <c r="E21" s="16">
        <v>0</v>
      </c>
      <c r="F21" s="16">
        <v>1</v>
      </c>
      <c r="G21" s="16" t="s">
        <v>108</v>
      </c>
      <c r="H21" s="16">
        <v>0</v>
      </c>
      <c r="I21" s="3"/>
      <c r="J21" s="3"/>
      <c r="K21" s="3"/>
      <c r="L21" s="6"/>
      <c r="M21" s="6"/>
      <c r="N21" s="6"/>
      <c r="O21" s="6"/>
      <c r="P21" s="6"/>
      <c r="Q21" s="6"/>
      <c r="R21" s="6"/>
    </row>
    <row r="22" spans="1:18" ht="15" customHeight="1">
      <c r="A22" s="31" t="s">
        <v>5</v>
      </c>
      <c r="B22" s="16">
        <v>19</v>
      </c>
      <c r="C22" s="16">
        <v>19</v>
      </c>
      <c r="D22" s="16">
        <v>23</v>
      </c>
      <c r="E22" s="16">
        <v>5</v>
      </c>
      <c r="F22" s="16">
        <v>0</v>
      </c>
      <c r="G22" s="16">
        <v>4</v>
      </c>
      <c r="H22" s="16">
        <v>16</v>
      </c>
      <c r="I22" s="3"/>
      <c r="J22" s="3"/>
      <c r="K22" s="3"/>
      <c r="L22" s="6"/>
      <c r="M22" s="6"/>
      <c r="N22" s="6"/>
      <c r="O22" s="6"/>
      <c r="P22" s="6"/>
      <c r="Q22" s="6"/>
      <c r="R22" s="6"/>
    </row>
    <row r="23" spans="1:18" ht="15" customHeight="1">
      <c r="A23" s="31" t="s">
        <v>6</v>
      </c>
      <c r="B23" s="16">
        <v>0</v>
      </c>
      <c r="C23" s="16">
        <v>0</v>
      </c>
      <c r="D23" s="16" t="s">
        <v>107</v>
      </c>
      <c r="E23" s="16" t="s">
        <v>110</v>
      </c>
      <c r="F23" s="16">
        <v>0</v>
      </c>
      <c r="G23" s="16">
        <v>0</v>
      </c>
      <c r="H23" s="16" t="s">
        <v>112</v>
      </c>
      <c r="I23" s="3"/>
      <c r="J23" s="3"/>
      <c r="K23" s="3"/>
      <c r="L23" s="6"/>
      <c r="M23" s="6"/>
      <c r="N23" s="6"/>
      <c r="O23" s="6"/>
      <c r="P23" s="6"/>
      <c r="Q23" s="6"/>
      <c r="R23" s="6"/>
    </row>
    <row r="24" spans="1:18" ht="15" customHeight="1">
      <c r="A24" s="31" t="s">
        <v>7</v>
      </c>
      <c r="B24" s="16">
        <v>63</v>
      </c>
      <c r="C24" s="16">
        <v>43</v>
      </c>
      <c r="D24" s="16">
        <v>36</v>
      </c>
      <c r="E24" s="16">
        <v>5</v>
      </c>
      <c r="F24" s="16">
        <v>0</v>
      </c>
      <c r="G24" s="16">
        <v>0</v>
      </c>
      <c r="H24" s="16">
        <v>0</v>
      </c>
      <c r="I24" s="3"/>
      <c r="J24" s="3"/>
      <c r="K24" s="3"/>
      <c r="L24" s="6"/>
      <c r="M24" s="6"/>
      <c r="N24" s="6"/>
      <c r="O24" s="6"/>
      <c r="P24" s="6"/>
      <c r="Q24" s="6"/>
      <c r="R24" s="6"/>
    </row>
    <row r="25" spans="1:18" ht="15" customHeight="1">
      <c r="A25" s="30" t="s">
        <v>74</v>
      </c>
      <c r="B25" s="16">
        <v>14</v>
      </c>
      <c r="C25" s="16">
        <v>12</v>
      </c>
      <c r="D25" s="16">
        <v>9</v>
      </c>
      <c r="E25" s="16">
        <v>2</v>
      </c>
      <c r="F25" s="16">
        <v>3</v>
      </c>
      <c r="G25" s="16">
        <v>0</v>
      </c>
      <c r="H25" s="16">
        <v>0</v>
      </c>
      <c r="I25" s="3"/>
      <c r="J25" s="3"/>
      <c r="K25" s="3"/>
      <c r="L25" s="6"/>
      <c r="M25" s="6"/>
      <c r="N25" s="6"/>
      <c r="O25" s="6"/>
      <c r="P25" s="6"/>
      <c r="Q25" s="6"/>
      <c r="R25" s="6"/>
    </row>
    <row r="26" spans="1:18" ht="15" customHeight="1">
      <c r="A26" s="30" t="s">
        <v>75</v>
      </c>
      <c r="B26" s="16">
        <v>11</v>
      </c>
      <c r="C26" s="16">
        <v>11</v>
      </c>
      <c r="D26" s="16">
        <v>6</v>
      </c>
      <c r="E26" s="16">
        <v>0</v>
      </c>
      <c r="F26" s="16">
        <v>0</v>
      </c>
      <c r="G26" s="16">
        <v>0</v>
      </c>
      <c r="H26" s="16">
        <v>0</v>
      </c>
      <c r="I26" s="3"/>
      <c r="J26" s="3"/>
      <c r="K26" s="3"/>
      <c r="L26" s="6"/>
      <c r="M26" s="6"/>
      <c r="N26" s="6"/>
      <c r="O26" s="6"/>
      <c r="P26" s="6"/>
      <c r="Q26" s="6"/>
      <c r="R26" s="6"/>
    </row>
    <row r="27" spans="1:18" s="9" customFormat="1" ht="15" customHeight="1">
      <c r="A27" s="29" t="s">
        <v>8</v>
      </c>
      <c r="B27" s="15">
        <f aca="true" t="shared" si="3" ref="B27:H27">B28+B29+B30+B32+B33</f>
        <v>1548</v>
      </c>
      <c r="C27" s="15">
        <f t="shared" si="3"/>
        <v>1117</v>
      </c>
      <c r="D27" s="15">
        <f t="shared" si="3"/>
        <v>1146</v>
      </c>
      <c r="E27" s="15">
        <f t="shared" si="3"/>
        <v>164</v>
      </c>
      <c r="F27" s="15">
        <f t="shared" si="3"/>
        <v>1</v>
      </c>
      <c r="G27" s="15">
        <f t="shared" si="3"/>
        <v>63</v>
      </c>
      <c r="H27" s="15">
        <f t="shared" si="3"/>
        <v>561</v>
      </c>
      <c r="I27" s="7"/>
      <c r="J27" s="7"/>
      <c r="K27" s="7"/>
      <c r="L27" s="8"/>
      <c r="M27" s="8"/>
      <c r="N27" s="8"/>
      <c r="O27" s="8"/>
      <c r="P27" s="8"/>
      <c r="Q27" s="8"/>
      <c r="R27" s="8"/>
    </row>
    <row r="28" spans="1:18" ht="15" customHeight="1">
      <c r="A28" s="30" t="s">
        <v>76</v>
      </c>
      <c r="B28" s="16">
        <v>1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3"/>
      <c r="J28" s="3"/>
      <c r="K28" s="3"/>
      <c r="L28" s="6"/>
      <c r="M28" s="6"/>
      <c r="N28" s="6"/>
      <c r="O28" s="6"/>
      <c r="P28" s="6"/>
      <c r="Q28" s="6"/>
      <c r="R28" s="6"/>
    </row>
    <row r="29" spans="1:18" ht="15" customHeight="1">
      <c r="A29" s="30" t="s">
        <v>77</v>
      </c>
      <c r="B29" s="16">
        <v>789</v>
      </c>
      <c r="C29" s="16">
        <v>558</v>
      </c>
      <c r="D29" s="16">
        <v>548</v>
      </c>
      <c r="E29" s="16">
        <v>35</v>
      </c>
      <c r="F29" s="16">
        <v>0</v>
      </c>
      <c r="G29" s="16">
        <v>0</v>
      </c>
      <c r="H29" s="16">
        <v>0</v>
      </c>
      <c r="I29" s="3"/>
      <c r="J29" s="3"/>
      <c r="K29" s="3"/>
      <c r="L29" s="6"/>
      <c r="M29" s="6"/>
      <c r="N29" s="6"/>
      <c r="O29" s="6"/>
      <c r="P29" s="6"/>
      <c r="Q29" s="6"/>
      <c r="R29" s="6"/>
    </row>
    <row r="30" spans="1:18" ht="15" customHeight="1">
      <c r="A30" s="30" t="s">
        <v>78</v>
      </c>
      <c r="B30" s="16">
        <v>599</v>
      </c>
      <c r="C30" s="16">
        <v>460</v>
      </c>
      <c r="D30" s="16">
        <v>489</v>
      </c>
      <c r="E30" s="16">
        <v>102</v>
      </c>
      <c r="F30" s="16">
        <v>1</v>
      </c>
      <c r="G30" s="16">
        <v>63</v>
      </c>
      <c r="H30" s="16">
        <v>561</v>
      </c>
      <c r="I30" s="3"/>
      <c r="J30" s="3"/>
      <c r="K30" s="3"/>
      <c r="L30" s="6"/>
      <c r="M30" s="6"/>
      <c r="N30" s="6"/>
      <c r="O30" s="6"/>
      <c r="P30" s="6"/>
      <c r="Q30" s="6"/>
      <c r="R30" s="6"/>
    </row>
    <row r="31" spans="1:18" ht="15" customHeight="1">
      <c r="A31" s="31" t="s">
        <v>9</v>
      </c>
      <c r="B31" s="16">
        <v>1</v>
      </c>
      <c r="C31" s="16">
        <v>1</v>
      </c>
      <c r="D31" s="16">
        <v>1</v>
      </c>
      <c r="E31" s="16" t="s">
        <v>110</v>
      </c>
      <c r="F31" s="16">
        <v>1</v>
      </c>
      <c r="G31" s="16">
        <v>0</v>
      </c>
      <c r="H31" s="16">
        <v>0</v>
      </c>
      <c r="I31" s="3"/>
      <c r="J31" s="3"/>
      <c r="K31" s="3"/>
      <c r="L31" s="6"/>
      <c r="M31" s="6"/>
      <c r="N31" s="6"/>
      <c r="O31" s="6"/>
      <c r="P31" s="6"/>
      <c r="Q31" s="6"/>
      <c r="R31" s="6"/>
    </row>
    <row r="32" spans="1:18" ht="15" customHeight="1">
      <c r="A32" s="30" t="s">
        <v>79</v>
      </c>
      <c r="B32" s="16">
        <v>91</v>
      </c>
      <c r="C32" s="16">
        <v>63</v>
      </c>
      <c r="D32" s="16">
        <v>61</v>
      </c>
      <c r="E32" s="16">
        <v>12</v>
      </c>
      <c r="F32" s="16">
        <v>0</v>
      </c>
      <c r="G32" s="16">
        <v>0</v>
      </c>
      <c r="H32" s="16">
        <v>0</v>
      </c>
      <c r="I32" s="3"/>
      <c r="J32" s="3"/>
      <c r="K32" s="3"/>
      <c r="L32" s="6"/>
      <c r="M32" s="6"/>
      <c r="N32" s="6"/>
      <c r="O32" s="6"/>
      <c r="P32" s="6"/>
      <c r="Q32" s="6"/>
      <c r="R32" s="6"/>
    </row>
    <row r="33" spans="1:18" ht="15" customHeight="1">
      <c r="A33" s="30" t="s">
        <v>80</v>
      </c>
      <c r="B33" s="16">
        <v>68</v>
      </c>
      <c r="C33" s="16">
        <v>35</v>
      </c>
      <c r="D33" s="16">
        <v>47</v>
      </c>
      <c r="E33" s="16">
        <v>15</v>
      </c>
      <c r="F33" s="16">
        <v>0</v>
      </c>
      <c r="G33" s="16">
        <v>0</v>
      </c>
      <c r="H33" s="16">
        <v>0</v>
      </c>
      <c r="I33" s="3"/>
      <c r="J33" s="3"/>
      <c r="K33" s="3"/>
      <c r="L33" s="6"/>
      <c r="M33" s="6"/>
      <c r="N33" s="6"/>
      <c r="O33" s="6"/>
      <c r="P33" s="6"/>
      <c r="Q33" s="6"/>
      <c r="R33" s="6"/>
    </row>
    <row r="34" spans="1:18" s="9" customFormat="1" ht="15" customHeight="1">
      <c r="A34" s="29" t="s">
        <v>10</v>
      </c>
      <c r="B34" s="15">
        <f aca="true" t="shared" si="4" ref="B34:H34">SUM(B35:B37)</f>
        <v>23422</v>
      </c>
      <c r="C34" s="15">
        <f t="shared" si="4"/>
        <v>7039</v>
      </c>
      <c r="D34" s="15">
        <f t="shared" si="4"/>
        <v>2799</v>
      </c>
      <c r="E34" s="15">
        <f t="shared" si="4"/>
        <v>563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7"/>
      <c r="J34" s="7"/>
      <c r="K34" s="7"/>
      <c r="L34" s="8"/>
      <c r="M34" s="8"/>
      <c r="N34" s="8"/>
      <c r="O34" s="8"/>
      <c r="P34" s="8"/>
      <c r="Q34" s="8"/>
      <c r="R34" s="8"/>
    </row>
    <row r="35" spans="1:18" ht="15" customHeight="1">
      <c r="A35" s="30" t="s">
        <v>95</v>
      </c>
      <c r="B35" s="16">
        <v>4005</v>
      </c>
      <c r="C35" s="16">
        <v>2412</v>
      </c>
      <c r="D35" s="16">
        <v>166</v>
      </c>
      <c r="E35" s="16">
        <v>42</v>
      </c>
      <c r="F35" s="16">
        <v>0</v>
      </c>
      <c r="G35" s="16">
        <v>0</v>
      </c>
      <c r="H35" s="16">
        <v>0</v>
      </c>
      <c r="I35" s="3"/>
      <c r="J35" s="3"/>
      <c r="K35" s="3"/>
      <c r="L35" s="6"/>
      <c r="M35" s="6"/>
      <c r="N35" s="6"/>
      <c r="O35" s="6"/>
      <c r="P35" s="6"/>
      <c r="Q35" s="6"/>
      <c r="R35" s="6"/>
    </row>
    <row r="36" spans="1:18" ht="15" customHeight="1">
      <c r="A36" s="30" t="s">
        <v>81</v>
      </c>
      <c r="B36" s="16">
        <v>7085</v>
      </c>
      <c r="C36" s="16">
        <v>946</v>
      </c>
      <c r="D36" s="16">
        <v>259</v>
      </c>
      <c r="E36" s="16">
        <v>158</v>
      </c>
      <c r="F36" s="16">
        <v>0</v>
      </c>
      <c r="G36" s="16">
        <v>0</v>
      </c>
      <c r="H36" s="16">
        <v>0</v>
      </c>
      <c r="I36" s="3"/>
      <c r="J36" s="3"/>
      <c r="K36" s="3"/>
      <c r="L36" s="6"/>
      <c r="M36" s="6"/>
      <c r="N36" s="6"/>
      <c r="O36" s="6"/>
      <c r="P36" s="6"/>
      <c r="Q36" s="6"/>
      <c r="R36" s="6"/>
    </row>
    <row r="37" spans="1:18" ht="15" customHeight="1">
      <c r="A37" s="30" t="s">
        <v>96</v>
      </c>
      <c r="B37" s="16">
        <v>12332</v>
      </c>
      <c r="C37" s="16">
        <v>3681</v>
      </c>
      <c r="D37" s="16">
        <v>2374</v>
      </c>
      <c r="E37" s="16">
        <v>363</v>
      </c>
      <c r="F37" s="16">
        <v>0</v>
      </c>
      <c r="G37" s="16">
        <v>0</v>
      </c>
      <c r="H37" s="16">
        <v>0</v>
      </c>
      <c r="I37" s="3"/>
      <c r="J37" s="3"/>
      <c r="K37" s="3"/>
      <c r="L37" s="6"/>
      <c r="M37" s="6"/>
      <c r="N37" s="6"/>
      <c r="O37" s="6"/>
      <c r="P37" s="6"/>
      <c r="Q37" s="6"/>
      <c r="R37" s="6"/>
    </row>
    <row r="38" spans="1:18" s="9" customFormat="1" ht="15" customHeight="1">
      <c r="A38" s="29" t="s">
        <v>11</v>
      </c>
      <c r="B38" s="15">
        <f aca="true" t="shared" si="5" ref="B38:H38">B39+B40+B42+B48+B50+B51</f>
        <v>952</v>
      </c>
      <c r="C38" s="15">
        <f>SUM(C39:C40,C42,C48,C50:C51)</f>
        <v>334</v>
      </c>
      <c r="D38" s="15">
        <f>SUM(D39:D40,D42,D48,D50:D51)</f>
        <v>211</v>
      </c>
      <c r="E38" s="15">
        <f>SUM(E39:E40,E42,E48,E50:E51)</f>
        <v>21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7"/>
      <c r="J38" s="7"/>
      <c r="K38" s="7"/>
      <c r="L38" s="8"/>
      <c r="M38" s="8"/>
      <c r="N38" s="8"/>
      <c r="O38" s="8"/>
      <c r="P38" s="8"/>
      <c r="Q38" s="8"/>
      <c r="R38" s="8"/>
    </row>
    <row r="39" spans="1:18" ht="15" customHeight="1">
      <c r="A39" s="30" t="s">
        <v>82</v>
      </c>
      <c r="B39" s="16">
        <v>862</v>
      </c>
      <c r="C39" s="16">
        <v>276</v>
      </c>
      <c r="D39" s="16">
        <v>145</v>
      </c>
      <c r="E39" s="16">
        <v>20</v>
      </c>
      <c r="F39" s="16">
        <v>0</v>
      </c>
      <c r="G39" s="16">
        <v>0</v>
      </c>
      <c r="H39" s="16">
        <v>0</v>
      </c>
      <c r="I39" s="3"/>
      <c r="J39" s="3"/>
      <c r="K39" s="3"/>
      <c r="L39" s="6"/>
      <c r="M39" s="6"/>
      <c r="N39" s="6"/>
      <c r="O39" s="6"/>
      <c r="P39" s="6"/>
      <c r="Q39" s="6"/>
      <c r="R39" s="6"/>
    </row>
    <row r="40" spans="1:18" ht="15" customHeight="1">
      <c r="A40" s="30" t="s">
        <v>83</v>
      </c>
      <c r="B40" s="16">
        <v>43</v>
      </c>
      <c r="C40" s="16">
        <v>28</v>
      </c>
      <c r="D40" s="16">
        <v>34</v>
      </c>
      <c r="E40" s="16">
        <v>0</v>
      </c>
      <c r="F40" s="16">
        <v>0</v>
      </c>
      <c r="G40" s="16">
        <v>0</v>
      </c>
      <c r="H40" s="16">
        <v>0</v>
      </c>
      <c r="I40" s="3"/>
      <c r="J40" s="3"/>
      <c r="K40" s="3"/>
      <c r="L40" s="6"/>
      <c r="M40" s="6"/>
      <c r="N40" s="6"/>
      <c r="O40" s="6"/>
      <c r="P40" s="6"/>
      <c r="Q40" s="6"/>
      <c r="R40" s="6"/>
    </row>
    <row r="41" spans="1:18" ht="15" customHeight="1">
      <c r="A41" s="31" t="s">
        <v>56</v>
      </c>
      <c r="B41" s="16">
        <v>22</v>
      </c>
      <c r="C41" s="16">
        <v>13</v>
      </c>
      <c r="D41" s="16">
        <v>10</v>
      </c>
      <c r="E41" s="16">
        <v>0</v>
      </c>
      <c r="F41" s="16">
        <v>0</v>
      </c>
      <c r="G41" s="16">
        <v>0</v>
      </c>
      <c r="H41" s="16">
        <v>0</v>
      </c>
      <c r="I41" s="3"/>
      <c r="J41" s="3"/>
      <c r="K41" s="3"/>
      <c r="L41" s="6"/>
      <c r="M41" s="6"/>
      <c r="N41" s="6"/>
      <c r="O41" s="6"/>
      <c r="P41" s="6"/>
      <c r="Q41" s="6"/>
      <c r="R41" s="6"/>
    </row>
    <row r="42" spans="1:18" ht="15" customHeight="1">
      <c r="A42" s="30" t="s">
        <v>84</v>
      </c>
      <c r="B42" s="16">
        <f aca="true" t="shared" si="6" ref="B42:H42">SUM(B43:B47)</f>
        <v>43</v>
      </c>
      <c r="C42" s="16">
        <f t="shared" si="6"/>
        <v>26</v>
      </c>
      <c r="D42" s="16">
        <f t="shared" si="6"/>
        <v>26</v>
      </c>
      <c r="E42" s="16">
        <f t="shared" si="6"/>
        <v>1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3"/>
      <c r="J42" s="3"/>
      <c r="K42" s="3"/>
      <c r="L42" s="6"/>
      <c r="M42" s="6"/>
      <c r="N42" s="6"/>
      <c r="O42" s="6"/>
      <c r="P42" s="6"/>
      <c r="Q42" s="6"/>
      <c r="R42" s="6"/>
    </row>
    <row r="43" spans="1:18" ht="15" customHeight="1">
      <c r="A43" s="31" t="s">
        <v>57</v>
      </c>
      <c r="B43" s="16">
        <v>11</v>
      </c>
      <c r="C43" s="16">
        <v>2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3"/>
      <c r="J43" s="3"/>
      <c r="K43" s="3"/>
      <c r="L43" s="6"/>
      <c r="M43" s="6"/>
      <c r="N43" s="6"/>
      <c r="O43" s="6"/>
      <c r="P43" s="6"/>
      <c r="Q43" s="6"/>
      <c r="R43" s="6"/>
    </row>
    <row r="44" spans="1:18" ht="15" customHeight="1">
      <c r="A44" s="31" t="s">
        <v>58</v>
      </c>
      <c r="B44" s="16">
        <v>28</v>
      </c>
      <c r="C44" s="16">
        <v>22</v>
      </c>
      <c r="D44" s="16">
        <v>25</v>
      </c>
      <c r="E44" s="16">
        <v>1</v>
      </c>
      <c r="F44" s="16">
        <v>0</v>
      </c>
      <c r="G44" s="16">
        <v>0</v>
      </c>
      <c r="H44" s="16">
        <v>0</v>
      </c>
      <c r="I44" s="3"/>
      <c r="J44" s="3"/>
      <c r="K44" s="3"/>
      <c r="L44" s="6"/>
      <c r="M44" s="6"/>
      <c r="N44" s="6"/>
      <c r="O44" s="6"/>
      <c r="P44" s="6"/>
      <c r="Q44" s="6"/>
      <c r="R44" s="6"/>
    </row>
    <row r="45" spans="1:18" ht="15" customHeight="1">
      <c r="A45" s="31" t="s">
        <v>67</v>
      </c>
      <c r="B45" s="16">
        <v>1</v>
      </c>
      <c r="C45" s="16" t="s">
        <v>107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3"/>
      <c r="J45" s="3"/>
      <c r="K45" s="3"/>
      <c r="L45" s="6"/>
      <c r="M45" s="6"/>
      <c r="N45" s="6"/>
      <c r="O45" s="6"/>
      <c r="P45" s="6"/>
      <c r="Q45" s="6"/>
      <c r="R45" s="6"/>
    </row>
    <row r="46" spans="1:18" ht="15" customHeight="1">
      <c r="A46" s="31" t="s">
        <v>59</v>
      </c>
      <c r="B46" s="16">
        <v>1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3"/>
      <c r="J46" s="3"/>
      <c r="K46" s="3"/>
      <c r="L46" s="6"/>
      <c r="M46" s="6"/>
      <c r="N46" s="6"/>
      <c r="O46" s="6"/>
      <c r="P46" s="6"/>
      <c r="Q46" s="6"/>
      <c r="R46" s="6"/>
    </row>
    <row r="47" spans="1:18" ht="15" customHeight="1">
      <c r="A47" s="31" t="s">
        <v>60</v>
      </c>
      <c r="B47" s="16">
        <v>2</v>
      </c>
      <c r="C47" s="16">
        <v>2</v>
      </c>
      <c r="D47" s="16" t="s">
        <v>107</v>
      </c>
      <c r="E47" s="16">
        <v>0</v>
      </c>
      <c r="F47" s="16">
        <v>0</v>
      </c>
      <c r="G47" s="16">
        <v>0</v>
      </c>
      <c r="H47" s="16">
        <v>0</v>
      </c>
      <c r="I47" s="3"/>
      <c r="J47" s="3"/>
      <c r="K47" s="3"/>
      <c r="L47" s="6"/>
      <c r="M47" s="6"/>
      <c r="N47" s="6"/>
      <c r="O47" s="6"/>
      <c r="P47" s="6"/>
      <c r="Q47" s="6"/>
      <c r="R47" s="6"/>
    </row>
    <row r="48" spans="1:18" ht="15" customHeight="1">
      <c r="A48" s="30" t="s">
        <v>85</v>
      </c>
      <c r="B48" s="16">
        <v>3</v>
      </c>
      <c r="C48" s="16">
        <v>2</v>
      </c>
      <c r="D48" s="16">
        <v>3</v>
      </c>
      <c r="E48" s="16">
        <v>0</v>
      </c>
      <c r="F48" s="16">
        <v>0</v>
      </c>
      <c r="G48" s="16">
        <v>0</v>
      </c>
      <c r="H48" s="16">
        <v>0</v>
      </c>
      <c r="I48" s="3"/>
      <c r="J48" s="3"/>
      <c r="K48" s="3"/>
      <c r="L48" s="6"/>
      <c r="M48" s="6"/>
      <c r="N48" s="6"/>
      <c r="O48" s="6"/>
      <c r="P48" s="6"/>
      <c r="Q48" s="6"/>
      <c r="R48" s="6"/>
    </row>
    <row r="49" spans="1:18" ht="15" customHeight="1">
      <c r="A49" s="32" t="s">
        <v>12</v>
      </c>
      <c r="B49" s="16">
        <v>3</v>
      </c>
      <c r="C49" s="16">
        <v>2</v>
      </c>
      <c r="D49" s="16">
        <v>3</v>
      </c>
      <c r="E49" s="16">
        <v>0</v>
      </c>
      <c r="F49" s="16">
        <v>0</v>
      </c>
      <c r="G49" s="16">
        <v>0</v>
      </c>
      <c r="H49" s="16">
        <v>0</v>
      </c>
      <c r="I49" s="3"/>
      <c r="J49" s="3"/>
      <c r="K49" s="3"/>
      <c r="L49" s="6"/>
      <c r="M49" s="6"/>
      <c r="N49" s="6"/>
      <c r="O49" s="6"/>
      <c r="P49" s="6"/>
      <c r="Q49" s="6"/>
      <c r="R49" s="6"/>
    </row>
    <row r="50" spans="1:18" ht="15" customHeight="1">
      <c r="A50" s="30" t="s">
        <v>97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3"/>
      <c r="J50" s="3"/>
      <c r="K50" s="3"/>
      <c r="L50" s="6"/>
      <c r="M50" s="6"/>
      <c r="N50" s="6"/>
      <c r="O50" s="6"/>
      <c r="P50" s="6"/>
      <c r="Q50" s="6"/>
      <c r="R50" s="6"/>
    </row>
    <row r="51" spans="1:18" ht="15" customHeight="1">
      <c r="A51" s="30" t="s">
        <v>98</v>
      </c>
      <c r="B51" s="16">
        <v>1</v>
      </c>
      <c r="C51" s="16">
        <v>2</v>
      </c>
      <c r="D51" s="16">
        <v>3</v>
      </c>
      <c r="E51" s="16">
        <v>0</v>
      </c>
      <c r="F51" s="16">
        <v>0</v>
      </c>
      <c r="G51" s="16">
        <v>0</v>
      </c>
      <c r="H51" s="16">
        <v>0</v>
      </c>
      <c r="I51" s="3"/>
      <c r="J51" s="3"/>
      <c r="K51" s="3"/>
      <c r="L51" s="6"/>
      <c r="M51" s="6"/>
      <c r="N51" s="6"/>
      <c r="O51" s="6"/>
      <c r="P51" s="6"/>
      <c r="Q51" s="6"/>
      <c r="R51" s="6"/>
    </row>
    <row r="52" spans="1:18" s="9" customFormat="1" ht="15" customHeight="1">
      <c r="A52" s="29" t="s">
        <v>13</v>
      </c>
      <c r="B52" s="15">
        <f aca="true" t="shared" si="7" ref="B52:H52">B53+B57</f>
        <v>199</v>
      </c>
      <c r="C52" s="15">
        <f t="shared" si="7"/>
        <v>141</v>
      </c>
      <c r="D52" s="15">
        <f t="shared" si="7"/>
        <v>87</v>
      </c>
      <c r="E52" s="15">
        <f t="shared" si="7"/>
        <v>10</v>
      </c>
      <c r="F52" s="15">
        <f t="shared" si="7"/>
        <v>0</v>
      </c>
      <c r="G52" s="15">
        <f t="shared" si="7"/>
        <v>1</v>
      </c>
      <c r="H52" s="15">
        <f t="shared" si="7"/>
        <v>9</v>
      </c>
      <c r="I52" s="7"/>
      <c r="J52" s="7"/>
      <c r="K52" s="7"/>
      <c r="L52" s="8"/>
      <c r="M52" s="8"/>
      <c r="N52" s="8"/>
      <c r="O52" s="8"/>
      <c r="P52" s="8"/>
      <c r="Q52" s="8"/>
      <c r="R52" s="8"/>
    </row>
    <row r="53" spans="1:18" ht="15" customHeight="1">
      <c r="A53" s="30" t="s">
        <v>86</v>
      </c>
      <c r="B53" s="16">
        <f aca="true" t="shared" si="8" ref="B53:H53">SUM(B54:B56)</f>
        <v>4</v>
      </c>
      <c r="C53" s="16">
        <f t="shared" si="8"/>
        <v>4</v>
      </c>
      <c r="D53" s="16">
        <f t="shared" si="8"/>
        <v>9</v>
      </c>
      <c r="E53" s="16">
        <f t="shared" si="8"/>
        <v>0</v>
      </c>
      <c r="F53" s="16">
        <f t="shared" si="8"/>
        <v>0</v>
      </c>
      <c r="G53" s="16">
        <f t="shared" si="8"/>
        <v>0</v>
      </c>
      <c r="H53" s="16">
        <f t="shared" si="8"/>
        <v>0</v>
      </c>
      <c r="I53" s="3"/>
      <c r="J53" s="3"/>
      <c r="K53" s="3"/>
      <c r="L53" s="6"/>
      <c r="M53" s="6"/>
      <c r="N53" s="6"/>
      <c r="O53" s="6"/>
      <c r="P53" s="6"/>
      <c r="Q53" s="6"/>
      <c r="R53" s="6"/>
    </row>
    <row r="54" spans="1:18" ht="15" customHeight="1">
      <c r="A54" s="31" t="s">
        <v>61</v>
      </c>
      <c r="B54" s="16">
        <v>2</v>
      </c>
      <c r="C54" s="16">
        <v>2</v>
      </c>
      <c r="D54" s="16">
        <v>3</v>
      </c>
      <c r="E54" s="16">
        <v>0</v>
      </c>
      <c r="F54" s="16">
        <v>0</v>
      </c>
      <c r="G54" s="16">
        <v>0</v>
      </c>
      <c r="H54" s="16">
        <v>0</v>
      </c>
      <c r="I54" s="3"/>
      <c r="J54" s="3"/>
      <c r="K54" s="3"/>
      <c r="L54" s="6"/>
      <c r="M54" s="6"/>
      <c r="N54" s="6"/>
      <c r="O54" s="6"/>
      <c r="P54" s="6"/>
      <c r="Q54" s="6"/>
      <c r="R54" s="6"/>
    </row>
    <row r="55" spans="1:18" ht="15" customHeight="1">
      <c r="A55" s="31" t="s">
        <v>62</v>
      </c>
      <c r="B55" s="16">
        <v>2</v>
      </c>
      <c r="C55" s="16">
        <v>2</v>
      </c>
      <c r="D55" s="16">
        <v>6</v>
      </c>
      <c r="E55" s="16">
        <v>0</v>
      </c>
      <c r="F55" s="16">
        <v>0</v>
      </c>
      <c r="G55" s="16">
        <v>0</v>
      </c>
      <c r="H55" s="16">
        <v>0</v>
      </c>
      <c r="I55" s="3"/>
      <c r="J55" s="3"/>
      <c r="K55" s="3"/>
      <c r="L55" s="6"/>
      <c r="M55" s="6"/>
      <c r="N55" s="6"/>
      <c r="O55" s="6"/>
      <c r="P55" s="6"/>
      <c r="Q55" s="6"/>
      <c r="R55" s="6"/>
    </row>
    <row r="56" spans="1:18" ht="15" customHeight="1">
      <c r="A56" s="31" t="s">
        <v>115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3"/>
      <c r="J56" s="3"/>
      <c r="K56" s="3"/>
      <c r="L56" s="6"/>
      <c r="M56" s="6"/>
      <c r="N56" s="6"/>
      <c r="O56" s="6"/>
      <c r="P56" s="6"/>
      <c r="Q56" s="6"/>
      <c r="R56" s="6"/>
    </row>
    <row r="57" spans="1:18" ht="15" customHeight="1">
      <c r="A57" s="30" t="s">
        <v>101</v>
      </c>
      <c r="B57" s="16">
        <f aca="true" t="shared" si="9" ref="B57:H57">SUM(B58:B60)</f>
        <v>195</v>
      </c>
      <c r="C57" s="16">
        <f t="shared" si="9"/>
        <v>137</v>
      </c>
      <c r="D57" s="16">
        <f t="shared" si="9"/>
        <v>78</v>
      </c>
      <c r="E57" s="16">
        <f t="shared" si="9"/>
        <v>10</v>
      </c>
      <c r="F57" s="16">
        <f t="shared" si="9"/>
        <v>0</v>
      </c>
      <c r="G57" s="16">
        <f t="shared" si="9"/>
        <v>1</v>
      </c>
      <c r="H57" s="16">
        <f t="shared" si="9"/>
        <v>9</v>
      </c>
      <c r="I57" s="3"/>
      <c r="J57" s="3"/>
      <c r="K57" s="3"/>
      <c r="L57" s="6"/>
      <c r="M57" s="6"/>
      <c r="N57" s="6"/>
      <c r="O57" s="6"/>
      <c r="P57" s="6"/>
      <c r="Q57" s="6"/>
      <c r="R57" s="6"/>
    </row>
    <row r="58" spans="1:18" ht="15" customHeight="1">
      <c r="A58" s="31" t="s">
        <v>63</v>
      </c>
      <c r="B58" s="16">
        <v>127</v>
      </c>
      <c r="C58" s="16">
        <v>82</v>
      </c>
      <c r="D58" s="16">
        <v>51</v>
      </c>
      <c r="E58" s="16">
        <v>10</v>
      </c>
      <c r="F58" s="16">
        <v>0</v>
      </c>
      <c r="G58" s="16">
        <v>1</v>
      </c>
      <c r="H58" s="16">
        <v>9</v>
      </c>
      <c r="I58" s="3"/>
      <c r="J58" s="3"/>
      <c r="K58" s="3"/>
      <c r="L58" s="6"/>
      <c r="M58" s="6"/>
      <c r="N58" s="6"/>
      <c r="O58" s="6"/>
      <c r="P58" s="6"/>
      <c r="Q58" s="6"/>
      <c r="R58" s="6"/>
    </row>
    <row r="59" spans="1:18" ht="15" customHeight="1">
      <c r="A59" s="31" t="s">
        <v>64</v>
      </c>
      <c r="B59" s="16">
        <v>34</v>
      </c>
      <c r="C59" s="16">
        <v>24</v>
      </c>
      <c r="D59" s="16">
        <v>15</v>
      </c>
      <c r="E59" s="16">
        <v>0</v>
      </c>
      <c r="F59" s="16">
        <v>0</v>
      </c>
      <c r="G59" s="16">
        <v>0</v>
      </c>
      <c r="H59" s="16">
        <v>0</v>
      </c>
      <c r="I59" s="3"/>
      <c r="J59" s="3"/>
      <c r="K59" s="3"/>
      <c r="L59" s="6"/>
      <c r="M59" s="6"/>
      <c r="N59" s="6"/>
      <c r="O59" s="6"/>
      <c r="P59" s="6"/>
      <c r="Q59" s="6"/>
      <c r="R59" s="6"/>
    </row>
    <row r="60" spans="1:18" ht="15" customHeight="1">
      <c r="A60" s="31" t="s">
        <v>65</v>
      </c>
      <c r="B60" s="16">
        <v>34</v>
      </c>
      <c r="C60" s="16">
        <v>31</v>
      </c>
      <c r="D60" s="16">
        <v>12</v>
      </c>
      <c r="E60" s="16">
        <v>0</v>
      </c>
      <c r="F60" s="16">
        <v>0</v>
      </c>
      <c r="G60" s="16">
        <v>0</v>
      </c>
      <c r="H60" s="16">
        <v>0</v>
      </c>
      <c r="I60" s="3"/>
      <c r="J60" s="3"/>
      <c r="K60" s="3"/>
      <c r="L60" s="6"/>
      <c r="M60" s="6"/>
      <c r="N60" s="6"/>
      <c r="O60" s="6"/>
      <c r="P60" s="6"/>
      <c r="Q60" s="6"/>
      <c r="R60" s="6"/>
    </row>
    <row r="61" spans="1:18" s="9" customFormat="1" ht="15" customHeight="1">
      <c r="A61" s="29" t="s">
        <v>14</v>
      </c>
      <c r="B61" s="15">
        <f aca="true" t="shared" si="10" ref="B61:H61">SUM(B62:B110)</f>
        <v>4251</v>
      </c>
      <c r="C61" s="15">
        <f t="shared" si="10"/>
        <v>906</v>
      </c>
      <c r="D61" s="15">
        <f t="shared" si="10"/>
        <v>730</v>
      </c>
      <c r="E61" s="15">
        <f t="shared" si="10"/>
        <v>213</v>
      </c>
      <c r="F61" s="15">
        <f t="shared" si="10"/>
        <v>7</v>
      </c>
      <c r="G61" s="15">
        <f t="shared" si="10"/>
        <v>2</v>
      </c>
      <c r="H61" s="15">
        <f t="shared" si="10"/>
        <v>7</v>
      </c>
      <c r="I61" s="7"/>
      <c r="J61" s="7"/>
      <c r="K61" s="7"/>
      <c r="L61" s="8"/>
      <c r="M61" s="8"/>
      <c r="N61" s="8"/>
      <c r="O61" s="8"/>
      <c r="P61" s="8"/>
      <c r="Q61" s="8"/>
      <c r="R61" s="8"/>
    </row>
    <row r="62" spans="1:8" ht="15" customHeight="1">
      <c r="A62" s="33" t="s">
        <v>16</v>
      </c>
      <c r="B62" s="39">
        <v>469</v>
      </c>
      <c r="C62" s="39">
        <v>400</v>
      </c>
      <c r="D62" s="39">
        <v>381</v>
      </c>
      <c r="E62" s="39">
        <v>130</v>
      </c>
      <c r="F62" s="16">
        <v>0</v>
      </c>
      <c r="G62" s="16">
        <v>0</v>
      </c>
      <c r="H62" s="16">
        <v>0</v>
      </c>
    </row>
    <row r="63" spans="1:8" ht="15" customHeight="1">
      <c r="A63" s="33" t="s">
        <v>99</v>
      </c>
      <c r="B63" s="39">
        <v>0</v>
      </c>
      <c r="C63" s="39">
        <v>0</v>
      </c>
      <c r="D63" s="39">
        <v>0</v>
      </c>
      <c r="E63" s="39">
        <v>0</v>
      </c>
      <c r="F63" s="16">
        <v>0</v>
      </c>
      <c r="G63" s="16">
        <v>0</v>
      </c>
      <c r="H63" s="16">
        <v>0</v>
      </c>
    </row>
    <row r="64" spans="1:8" ht="15" customHeight="1">
      <c r="A64" s="33" t="s">
        <v>17</v>
      </c>
      <c r="B64" s="16">
        <v>6</v>
      </c>
      <c r="C64" s="16">
        <v>5</v>
      </c>
      <c r="D64" s="16">
        <v>6</v>
      </c>
      <c r="E64" s="39">
        <v>0</v>
      </c>
      <c r="F64" s="16">
        <v>0</v>
      </c>
      <c r="G64" s="16">
        <v>2</v>
      </c>
      <c r="H64" s="16">
        <v>5</v>
      </c>
    </row>
    <row r="65" spans="1:8" ht="15" customHeight="1">
      <c r="A65" s="33" t="s">
        <v>18</v>
      </c>
      <c r="B65" s="16">
        <v>0</v>
      </c>
      <c r="C65" s="16" t="s">
        <v>107</v>
      </c>
      <c r="D65" s="16">
        <v>0</v>
      </c>
      <c r="E65" s="39">
        <v>0</v>
      </c>
      <c r="F65" s="16">
        <v>0</v>
      </c>
      <c r="G65" s="16">
        <v>0</v>
      </c>
      <c r="H65" s="16">
        <v>0</v>
      </c>
    </row>
    <row r="66" spans="1:8" ht="15" customHeight="1">
      <c r="A66" s="33" t="s">
        <v>19</v>
      </c>
      <c r="B66" s="39">
        <v>9</v>
      </c>
      <c r="C66" s="39">
        <v>4</v>
      </c>
      <c r="D66" s="39">
        <v>7</v>
      </c>
      <c r="E66" s="39" t="s">
        <v>110</v>
      </c>
      <c r="F66" s="39">
        <v>7</v>
      </c>
      <c r="G66" s="39">
        <v>0</v>
      </c>
      <c r="H66" s="16">
        <v>2</v>
      </c>
    </row>
    <row r="67" spans="1:8" ht="15" customHeight="1">
      <c r="A67" s="33" t="s">
        <v>20</v>
      </c>
      <c r="B67" s="16">
        <v>0</v>
      </c>
      <c r="C67" s="16">
        <v>0</v>
      </c>
      <c r="D67" s="16">
        <v>0</v>
      </c>
      <c r="E67" s="39">
        <v>0</v>
      </c>
      <c r="F67" s="16">
        <v>0</v>
      </c>
      <c r="G67" s="16">
        <v>0</v>
      </c>
      <c r="H67" s="16">
        <v>0</v>
      </c>
    </row>
    <row r="68" spans="1:8" ht="15" customHeight="1">
      <c r="A68" s="33" t="s">
        <v>21</v>
      </c>
      <c r="B68" s="16">
        <v>0</v>
      </c>
      <c r="C68" s="16">
        <v>0</v>
      </c>
      <c r="D68" s="16">
        <v>0</v>
      </c>
      <c r="E68" s="39">
        <v>0</v>
      </c>
      <c r="F68" s="16">
        <v>0</v>
      </c>
      <c r="G68" s="16">
        <v>0</v>
      </c>
      <c r="H68" s="16">
        <v>0</v>
      </c>
    </row>
    <row r="69" spans="1:8" ht="15" customHeight="1">
      <c r="A69" s="33" t="s">
        <v>22</v>
      </c>
      <c r="B69" s="16">
        <v>0</v>
      </c>
      <c r="C69" s="16">
        <v>0</v>
      </c>
      <c r="D69" s="16">
        <v>0</v>
      </c>
      <c r="E69" s="39">
        <v>0</v>
      </c>
      <c r="F69" s="16">
        <v>0</v>
      </c>
      <c r="G69" s="16">
        <v>0</v>
      </c>
      <c r="H69" s="16">
        <v>0</v>
      </c>
    </row>
    <row r="70" spans="1:8" ht="15" customHeight="1">
      <c r="A70" s="33" t="s">
        <v>23</v>
      </c>
      <c r="B70" s="39">
        <v>40</v>
      </c>
      <c r="C70" s="39">
        <v>37</v>
      </c>
      <c r="D70" s="39">
        <v>29</v>
      </c>
      <c r="E70" s="39">
        <v>3</v>
      </c>
      <c r="F70" s="16">
        <v>0</v>
      </c>
      <c r="G70" s="16">
        <v>0</v>
      </c>
      <c r="H70" s="16">
        <v>0</v>
      </c>
    </row>
    <row r="71" spans="1:8" ht="15" customHeight="1">
      <c r="A71" s="33" t="s">
        <v>24</v>
      </c>
      <c r="B71" s="16">
        <v>0</v>
      </c>
      <c r="C71" s="16">
        <v>0</v>
      </c>
      <c r="D71" s="16">
        <v>0</v>
      </c>
      <c r="E71" s="39">
        <v>0</v>
      </c>
      <c r="F71" s="16">
        <v>0</v>
      </c>
      <c r="G71" s="16">
        <v>0</v>
      </c>
      <c r="H71" s="16">
        <v>0</v>
      </c>
    </row>
    <row r="72" spans="1:8" ht="15" customHeight="1">
      <c r="A72" s="33" t="s">
        <v>25</v>
      </c>
      <c r="B72" s="39">
        <v>5</v>
      </c>
      <c r="C72" s="39">
        <v>3</v>
      </c>
      <c r="D72" s="39">
        <v>4</v>
      </c>
      <c r="E72" s="39">
        <v>0</v>
      </c>
      <c r="F72" s="16">
        <v>0</v>
      </c>
      <c r="G72" s="16">
        <v>0</v>
      </c>
      <c r="H72" s="16">
        <v>0</v>
      </c>
    </row>
    <row r="73" spans="1:8" ht="15" customHeight="1">
      <c r="A73" s="33" t="s">
        <v>26</v>
      </c>
      <c r="B73" s="16">
        <v>0</v>
      </c>
      <c r="C73" s="16">
        <v>0</v>
      </c>
      <c r="D73" s="16">
        <v>0</v>
      </c>
      <c r="E73" s="39">
        <v>0</v>
      </c>
      <c r="F73" s="16">
        <v>0</v>
      </c>
      <c r="G73" s="16">
        <v>0</v>
      </c>
      <c r="H73" s="16">
        <v>0</v>
      </c>
    </row>
    <row r="74" spans="1:8" ht="15" customHeight="1">
      <c r="A74" s="33" t="s">
        <v>27</v>
      </c>
      <c r="B74" s="16">
        <v>2</v>
      </c>
      <c r="C74" s="16">
        <v>1</v>
      </c>
      <c r="D74" s="16">
        <v>1</v>
      </c>
      <c r="E74" s="39">
        <v>0</v>
      </c>
      <c r="F74" s="16">
        <v>0</v>
      </c>
      <c r="G74" s="16">
        <v>0</v>
      </c>
      <c r="H74" s="16">
        <v>0</v>
      </c>
    </row>
    <row r="75" spans="1:8" ht="15" customHeight="1">
      <c r="A75" s="33" t="s">
        <v>105</v>
      </c>
      <c r="B75" s="16">
        <v>0</v>
      </c>
      <c r="C75" s="16">
        <v>0</v>
      </c>
      <c r="D75" s="16">
        <v>0</v>
      </c>
      <c r="E75" s="39" t="s">
        <v>110</v>
      </c>
      <c r="F75" s="16">
        <v>0</v>
      </c>
      <c r="G75" s="16">
        <v>0</v>
      </c>
      <c r="H75" s="16">
        <v>0</v>
      </c>
    </row>
    <row r="76" spans="1:8" ht="15" customHeight="1">
      <c r="A76" s="33" t="s">
        <v>28</v>
      </c>
      <c r="B76" s="16">
        <v>0</v>
      </c>
      <c r="C76" s="16">
        <v>0</v>
      </c>
      <c r="D76" s="16">
        <v>0</v>
      </c>
      <c r="E76" s="39">
        <v>0</v>
      </c>
      <c r="F76" s="16">
        <v>0</v>
      </c>
      <c r="G76" s="16">
        <v>0</v>
      </c>
      <c r="H76" s="16">
        <v>0</v>
      </c>
    </row>
    <row r="77" spans="1:8" ht="15" customHeight="1">
      <c r="A77" s="33" t="s">
        <v>29</v>
      </c>
      <c r="B77" s="39">
        <v>1</v>
      </c>
      <c r="C77" s="39">
        <v>0</v>
      </c>
      <c r="D77" s="39">
        <v>0</v>
      </c>
      <c r="E77" s="39">
        <v>0</v>
      </c>
      <c r="F77" s="16">
        <v>0</v>
      </c>
      <c r="G77" s="16">
        <v>0</v>
      </c>
      <c r="H77" s="16">
        <v>0</v>
      </c>
    </row>
    <row r="78" spans="1:8" ht="15" customHeight="1">
      <c r="A78" s="33" t="s">
        <v>30</v>
      </c>
      <c r="B78" s="39">
        <v>616</v>
      </c>
      <c r="C78" s="39">
        <v>147</v>
      </c>
      <c r="D78" s="39">
        <v>102</v>
      </c>
      <c r="E78" s="39">
        <v>38</v>
      </c>
      <c r="F78" s="16">
        <v>0</v>
      </c>
      <c r="G78" s="16">
        <v>0</v>
      </c>
      <c r="H78" s="16">
        <v>0</v>
      </c>
    </row>
    <row r="79" spans="1:8" ht="15" customHeight="1">
      <c r="A79" s="33" t="s">
        <v>31</v>
      </c>
      <c r="B79" s="16">
        <v>1</v>
      </c>
      <c r="C79" s="16" t="s">
        <v>107</v>
      </c>
      <c r="D79" s="16" t="s">
        <v>107</v>
      </c>
      <c r="E79" s="39">
        <v>0</v>
      </c>
      <c r="F79" s="16">
        <v>0</v>
      </c>
      <c r="G79" s="16">
        <v>0</v>
      </c>
      <c r="H79" s="16">
        <v>0</v>
      </c>
    </row>
    <row r="80" spans="1:8" ht="15" customHeight="1">
      <c r="A80" s="33" t="s">
        <v>32</v>
      </c>
      <c r="B80" s="16">
        <v>0</v>
      </c>
      <c r="C80" s="16">
        <v>0</v>
      </c>
      <c r="D80" s="16">
        <v>0</v>
      </c>
      <c r="E80" s="39">
        <v>0</v>
      </c>
      <c r="F80" s="16">
        <v>0</v>
      </c>
      <c r="G80" s="16">
        <v>0</v>
      </c>
      <c r="H80" s="16">
        <v>0</v>
      </c>
    </row>
    <row r="81" spans="1:8" ht="15" customHeight="1">
      <c r="A81" s="33" t="s">
        <v>33</v>
      </c>
      <c r="B81" s="16">
        <v>0</v>
      </c>
      <c r="C81" s="16">
        <v>0</v>
      </c>
      <c r="D81" s="16">
        <v>0</v>
      </c>
      <c r="E81" s="39">
        <v>0</v>
      </c>
      <c r="F81" s="16">
        <v>0</v>
      </c>
      <c r="G81" s="16">
        <v>0</v>
      </c>
      <c r="H81" s="16">
        <v>0</v>
      </c>
    </row>
    <row r="82" spans="1:8" ht="15" customHeight="1">
      <c r="A82" s="33" t="s">
        <v>34</v>
      </c>
      <c r="B82" s="16">
        <v>0</v>
      </c>
      <c r="C82" s="16">
        <v>0</v>
      </c>
      <c r="D82" s="16">
        <v>0</v>
      </c>
      <c r="E82" s="39">
        <v>0</v>
      </c>
      <c r="F82" s="16">
        <v>0</v>
      </c>
      <c r="G82" s="16">
        <v>0</v>
      </c>
      <c r="H82" s="16">
        <v>0</v>
      </c>
    </row>
    <row r="83" spans="1:8" ht="15" customHeight="1">
      <c r="A83" s="33" t="s">
        <v>35</v>
      </c>
      <c r="B83" s="16">
        <v>1</v>
      </c>
      <c r="C83" s="16">
        <v>1</v>
      </c>
      <c r="D83" s="16">
        <v>1</v>
      </c>
      <c r="E83" s="39">
        <v>0</v>
      </c>
      <c r="F83" s="16">
        <v>0</v>
      </c>
      <c r="G83" s="16">
        <v>0</v>
      </c>
      <c r="H83" s="16">
        <v>0</v>
      </c>
    </row>
    <row r="84" spans="1:8" ht="15" customHeight="1">
      <c r="A84" s="33" t="s">
        <v>36</v>
      </c>
      <c r="B84" s="16">
        <v>0</v>
      </c>
      <c r="C84" s="16">
        <v>0</v>
      </c>
      <c r="D84" s="16">
        <v>0</v>
      </c>
      <c r="E84" s="39">
        <v>0</v>
      </c>
      <c r="F84" s="16">
        <v>0</v>
      </c>
      <c r="G84" s="16">
        <v>0</v>
      </c>
      <c r="H84" s="16">
        <v>0</v>
      </c>
    </row>
    <row r="85" spans="1:8" ht="15" customHeight="1">
      <c r="A85" s="33" t="s">
        <v>37</v>
      </c>
      <c r="B85" s="16">
        <v>0</v>
      </c>
      <c r="C85" s="16">
        <v>0</v>
      </c>
      <c r="D85" s="16">
        <v>0</v>
      </c>
      <c r="E85" s="39">
        <v>0</v>
      </c>
      <c r="F85" s="16">
        <v>0</v>
      </c>
      <c r="G85" s="16">
        <v>0</v>
      </c>
      <c r="H85" s="16">
        <v>0</v>
      </c>
    </row>
    <row r="86" spans="1:8" ht="15" customHeight="1">
      <c r="A86" s="33" t="s">
        <v>38</v>
      </c>
      <c r="B86" s="39">
        <v>3</v>
      </c>
      <c r="C86" s="39">
        <v>1</v>
      </c>
      <c r="D86" s="16">
        <v>1</v>
      </c>
      <c r="E86" s="39">
        <v>0</v>
      </c>
      <c r="F86" s="16">
        <v>0</v>
      </c>
      <c r="G86" s="16">
        <v>0</v>
      </c>
      <c r="H86" s="16">
        <v>0</v>
      </c>
    </row>
    <row r="87" spans="1:8" ht="15" customHeight="1">
      <c r="A87" s="33" t="s">
        <v>39</v>
      </c>
      <c r="B87" s="16">
        <v>0</v>
      </c>
      <c r="C87" s="16">
        <v>0</v>
      </c>
      <c r="D87" s="16">
        <v>0</v>
      </c>
      <c r="E87" s="39">
        <v>0</v>
      </c>
      <c r="F87" s="16">
        <v>0</v>
      </c>
      <c r="G87" s="16">
        <v>0</v>
      </c>
      <c r="H87" s="16">
        <v>0</v>
      </c>
    </row>
    <row r="88" spans="1:8" ht="15" customHeight="1">
      <c r="A88" s="33" t="s">
        <v>40</v>
      </c>
      <c r="B88" s="16">
        <v>1</v>
      </c>
      <c r="C88" s="16">
        <v>1</v>
      </c>
      <c r="D88" s="16">
        <v>1</v>
      </c>
      <c r="E88" s="39">
        <v>0</v>
      </c>
      <c r="F88" s="16">
        <v>0</v>
      </c>
      <c r="G88" s="16">
        <v>0</v>
      </c>
      <c r="H88" s="16">
        <v>0</v>
      </c>
    </row>
    <row r="89" spans="1:8" ht="15" customHeight="1">
      <c r="A89" s="33" t="s">
        <v>41</v>
      </c>
      <c r="B89" s="39">
        <v>6</v>
      </c>
      <c r="C89" s="39">
        <v>4</v>
      </c>
      <c r="D89" s="39">
        <v>3</v>
      </c>
      <c r="E89" s="39">
        <v>0</v>
      </c>
      <c r="F89" s="16">
        <v>0</v>
      </c>
      <c r="G89" s="16">
        <v>0</v>
      </c>
      <c r="H89" s="16" t="s">
        <v>110</v>
      </c>
    </row>
    <row r="90" spans="1:8" ht="15" customHeight="1">
      <c r="A90" s="33" t="s">
        <v>100</v>
      </c>
      <c r="B90" s="39">
        <v>5</v>
      </c>
      <c r="C90" s="39">
        <v>5</v>
      </c>
      <c r="D90" s="39">
        <v>4</v>
      </c>
      <c r="E90" s="39" t="s">
        <v>110</v>
      </c>
      <c r="F90" s="16">
        <v>0</v>
      </c>
      <c r="G90" s="16">
        <v>0</v>
      </c>
      <c r="H90" s="16">
        <v>0</v>
      </c>
    </row>
    <row r="91" spans="1:8" ht="15" customHeight="1">
      <c r="A91" s="33" t="s">
        <v>42</v>
      </c>
      <c r="B91" s="39">
        <v>24</v>
      </c>
      <c r="C91" s="39">
        <v>13</v>
      </c>
      <c r="D91" s="39">
        <v>10</v>
      </c>
      <c r="E91" s="39">
        <v>2</v>
      </c>
      <c r="F91" s="16">
        <v>0</v>
      </c>
      <c r="G91" s="16">
        <v>0</v>
      </c>
      <c r="H91" s="16">
        <v>0</v>
      </c>
    </row>
    <row r="92" spans="1:8" ht="15" customHeight="1">
      <c r="A92" s="33" t="s">
        <v>102</v>
      </c>
      <c r="B92" s="39">
        <v>26</v>
      </c>
      <c r="C92" s="39">
        <v>12</v>
      </c>
      <c r="D92" s="39">
        <v>8</v>
      </c>
      <c r="E92" s="39">
        <v>2</v>
      </c>
      <c r="F92" s="16">
        <v>0</v>
      </c>
      <c r="G92" s="16">
        <v>0</v>
      </c>
      <c r="H92" s="16">
        <v>0</v>
      </c>
    </row>
    <row r="93" spans="1:8" ht="15" customHeight="1">
      <c r="A93" s="33" t="s">
        <v>43</v>
      </c>
      <c r="B93" s="16">
        <v>1</v>
      </c>
      <c r="C93" s="16">
        <v>1</v>
      </c>
      <c r="D93" s="16">
        <v>1</v>
      </c>
      <c r="E93" s="39">
        <v>0</v>
      </c>
      <c r="F93" s="16">
        <v>0</v>
      </c>
      <c r="G93" s="16">
        <v>0</v>
      </c>
      <c r="H93" s="16">
        <v>0</v>
      </c>
    </row>
    <row r="94" spans="1:8" ht="15" customHeight="1">
      <c r="A94" s="33" t="s">
        <v>103</v>
      </c>
      <c r="B94" s="39">
        <v>35</v>
      </c>
      <c r="C94" s="39">
        <v>29</v>
      </c>
      <c r="D94" s="39">
        <v>28</v>
      </c>
      <c r="E94" s="39">
        <v>9</v>
      </c>
      <c r="F94" s="16">
        <v>0</v>
      </c>
      <c r="G94" s="16">
        <v>0</v>
      </c>
      <c r="H94" s="16">
        <v>0</v>
      </c>
    </row>
    <row r="95" spans="1:8" ht="15" customHeight="1">
      <c r="A95" s="33" t="s">
        <v>44</v>
      </c>
      <c r="B95" s="16">
        <v>3</v>
      </c>
      <c r="C95" s="16">
        <v>1</v>
      </c>
      <c r="D95" s="16">
        <v>1</v>
      </c>
      <c r="E95" s="39">
        <v>0</v>
      </c>
      <c r="F95" s="16">
        <v>0</v>
      </c>
      <c r="G95" s="16">
        <v>0</v>
      </c>
      <c r="H95" s="16">
        <v>0</v>
      </c>
    </row>
    <row r="96" spans="1:8" ht="15" customHeight="1">
      <c r="A96" s="33" t="s">
        <v>45</v>
      </c>
      <c r="B96" s="39">
        <v>25</v>
      </c>
      <c r="C96" s="39">
        <v>4</v>
      </c>
      <c r="D96" s="39">
        <v>7</v>
      </c>
      <c r="E96" s="39">
        <v>2</v>
      </c>
      <c r="F96" s="16">
        <v>0</v>
      </c>
      <c r="G96" s="16">
        <v>0</v>
      </c>
      <c r="H96" s="16">
        <v>0</v>
      </c>
    </row>
    <row r="97" spans="1:8" ht="15" customHeight="1">
      <c r="A97" s="33" t="s">
        <v>104</v>
      </c>
      <c r="B97" s="16">
        <v>2</v>
      </c>
      <c r="C97" s="16">
        <v>0</v>
      </c>
      <c r="D97" s="16">
        <v>0</v>
      </c>
      <c r="E97" s="39">
        <v>0</v>
      </c>
      <c r="F97" s="16">
        <v>0</v>
      </c>
      <c r="G97" s="16">
        <v>0</v>
      </c>
      <c r="H97" s="16">
        <v>0</v>
      </c>
    </row>
    <row r="98" spans="1:8" ht="15" customHeight="1">
      <c r="A98" s="33" t="s">
        <v>46</v>
      </c>
      <c r="B98" s="39">
        <v>2955</v>
      </c>
      <c r="C98" s="39">
        <v>222</v>
      </c>
      <c r="D98" s="39">
        <v>126</v>
      </c>
      <c r="E98" s="39">
        <v>27</v>
      </c>
      <c r="F98" s="16">
        <v>0</v>
      </c>
      <c r="G98" s="16">
        <v>0</v>
      </c>
      <c r="H98" s="16">
        <v>0</v>
      </c>
    </row>
    <row r="99" spans="1:8" ht="15" customHeight="1">
      <c r="A99" s="33" t="s">
        <v>106</v>
      </c>
      <c r="B99" s="39">
        <v>0</v>
      </c>
      <c r="C99" s="39">
        <v>0</v>
      </c>
      <c r="D99" s="39">
        <v>0</v>
      </c>
      <c r="E99" s="39">
        <v>0</v>
      </c>
      <c r="F99" s="16">
        <v>0</v>
      </c>
      <c r="G99" s="16">
        <v>0</v>
      </c>
      <c r="H99" s="16">
        <v>0</v>
      </c>
    </row>
    <row r="100" spans="1:8" ht="15" customHeight="1">
      <c r="A100" s="33" t="s">
        <v>47</v>
      </c>
      <c r="B100" s="39">
        <v>5</v>
      </c>
      <c r="C100" s="39">
        <v>7</v>
      </c>
      <c r="D100" s="39">
        <v>6</v>
      </c>
      <c r="E100" s="39">
        <v>0</v>
      </c>
      <c r="F100" s="16">
        <v>0</v>
      </c>
      <c r="G100" s="16">
        <v>0</v>
      </c>
      <c r="H100" s="16">
        <v>0</v>
      </c>
    </row>
    <row r="101" spans="1:8" ht="15" customHeight="1">
      <c r="A101" s="33" t="s">
        <v>48</v>
      </c>
      <c r="B101" s="16">
        <v>0</v>
      </c>
      <c r="C101" s="16">
        <v>0</v>
      </c>
      <c r="D101" s="16">
        <v>0</v>
      </c>
      <c r="E101" s="39">
        <v>0</v>
      </c>
      <c r="F101" s="16">
        <v>0</v>
      </c>
      <c r="G101" s="16">
        <v>0</v>
      </c>
      <c r="H101" s="16">
        <v>0</v>
      </c>
    </row>
    <row r="102" spans="1:8" ht="15" customHeight="1">
      <c r="A102" s="33" t="s">
        <v>49</v>
      </c>
      <c r="B102" s="16">
        <v>0</v>
      </c>
      <c r="C102" s="16">
        <v>0</v>
      </c>
      <c r="D102" s="16">
        <v>0</v>
      </c>
      <c r="E102" s="39">
        <v>0</v>
      </c>
      <c r="F102" s="16">
        <v>0</v>
      </c>
      <c r="G102" s="16">
        <v>0</v>
      </c>
      <c r="H102" s="16">
        <v>0</v>
      </c>
    </row>
    <row r="103" spans="1:8" ht="15" customHeight="1">
      <c r="A103" s="33" t="s">
        <v>50</v>
      </c>
      <c r="B103" s="16">
        <v>0</v>
      </c>
      <c r="C103" s="16">
        <v>0</v>
      </c>
      <c r="D103" s="16">
        <v>0</v>
      </c>
      <c r="E103" s="39">
        <v>0</v>
      </c>
      <c r="F103" s="16">
        <v>0</v>
      </c>
      <c r="G103" s="16">
        <v>0</v>
      </c>
      <c r="H103" s="16">
        <v>0</v>
      </c>
    </row>
    <row r="104" spans="1:8" ht="15" customHeight="1">
      <c r="A104" s="33" t="s">
        <v>51</v>
      </c>
      <c r="B104" s="16">
        <v>1</v>
      </c>
      <c r="C104" s="16">
        <v>0</v>
      </c>
      <c r="D104" s="16">
        <v>0</v>
      </c>
      <c r="E104" s="39">
        <v>0</v>
      </c>
      <c r="F104" s="16">
        <v>0</v>
      </c>
      <c r="G104" s="16">
        <v>0</v>
      </c>
      <c r="H104" s="16">
        <v>0</v>
      </c>
    </row>
    <row r="105" spans="1:8" ht="15" customHeight="1">
      <c r="A105" s="33" t="s">
        <v>52</v>
      </c>
      <c r="B105" s="16">
        <v>0</v>
      </c>
      <c r="C105" s="16">
        <v>0</v>
      </c>
      <c r="D105" s="16">
        <v>0</v>
      </c>
      <c r="E105" s="39">
        <v>0</v>
      </c>
      <c r="F105" s="16">
        <v>0</v>
      </c>
      <c r="G105" s="16">
        <v>0</v>
      </c>
      <c r="H105" s="16">
        <v>0</v>
      </c>
    </row>
    <row r="106" spans="1:8" ht="15" customHeight="1">
      <c r="A106" s="33" t="s">
        <v>53</v>
      </c>
      <c r="B106" s="16">
        <v>0</v>
      </c>
      <c r="C106" s="16">
        <v>0</v>
      </c>
      <c r="D106" s="16">
        <v>0</v>
      </c>
      <c r="E106" s="39">
        <v>0</v>
      </c>
      <c r="F106" s="16">
        <v>0</v>
      </c>
      <c r="G106" s="16">
        <v>0</v>
      </c>
      <c r="H106" s="16">
        <v>0</v>
      </c>
    </row>
    <row r="107" spans="1:8" ht="15" customHeight="1">
      <c r="A107" s="33" t="s">
        <v>54</v>
      </c>
      <c r="B107" s="16">
        <v>0</v>
      </c>
      <c r="C107" s="16">
        <v>0</v>
      </c>
      <c r="D107" s="16">
        <v>0</v>
      </c>
      <c r="E107" s="39">
        <v>0</v>
      </c>
      <c r="F107" s="16">
        <v>0</v>
      </c>
      <c r="G107" s="16">
        <v>0</v>
      </c>
      <c r="H107" s="16">
        <v>0</v>
      </c>
    </row>
    <row r="108" spans="1:8" ht="15" customHeight="1">
      <c r="A108" s="33" t="s">
        <v>55</v>
      </c>
      <c r="B108" s="16">
        <v>0</v>
      </c>
      <c r="C108" s="16">
        <v>0</v>
      </c>
      <c r="D108" s="16">
        <v>0</v>
      </c>
      <c r="E108" s="39">
        <v>0</v>
      </c>
      <c r="F108" s="16">
        <v>0</v>
      </c>
      <c r="G108" s="16">
        <v>0</v>
      </c>
      <c r="H108" s="16">
        <v>0</v>
      </c>
    </row>
    <row r="109" spans="1:8" ht="15" customHeight="1">
      <c r="A109" s="33" t="s">
        <v>116</v>
      </c>
      <c r="B109" s="16">
        <v>9</v>
      </c>
      <c r="C109" s="16">
        <v>8</v>
      </c>
      <c r="D109" s="16">
        <v>3</v>
      </c>
      <c r="E109" s="39">
        <v>0</v>
      </c>
      <c r="F109" s="16">
        <v>0</v>
      </c>
      <c r="G109" s="16">
        <v>0</v>
      </c>
      <c r="H109" s="16">
        <v>0</v>
      </c>
    </row>
    <row r="110" spans="1:8" ht="15" customHeight="1">
      <c r="A110" s="33" t="s">
        <v>66</v>
      </c>
      <c r="B110" s="16">
        <v>0</v>
      </c>
      <c r="C110" s="16">
        <v>0</v>
      </c>
      <c r="D110" s="16">
        <v>0</v>
      </c>
      <c r="E110" s="39">
        <v>0</v>
      </c>
      <c r="F110" s="16">
        <v>0</v>
      </c>
      <c r="G110" s="16">
        <v>0</v>
      </c>
      <c r="H110" s="16">
        <v>0</v>
      </c>
    </row>
    <row r="111" spans="1:8" ht="15" customHeight="1" thickBot="1">
      <c r="A111" s="34"/>
      <c r="B111" s="12"/>
      <c r="C111" s="12"/>
      <c r="D111" s="12"/>
      <c r="E111" s="12"/>
      <c r="F111" s="12"/>
      <c r="G111" s="12"/>
      <c r="H111" s="12"/>
    </row>
    <row r="113" ht="15" customHeight="1">
      <c r="A113" s="1" t="s">
        <v>117</v>
      </c>
    </row>
  </sheetData>
  <sheetProtection/>
  <mergeCells count="1">
    <mergeCell ref="G2:H2"/>
  </mergeCells>
  <printOptions/>
  <pageMargins left="0.64" right="0.3937007874015748" top="0.89" bottom="0.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2016-09-23T05:34:40Z</dcterms:modified>
  <cp:category/>
  <cp:version/>
  <cp:contentType/>
  <cp:contentStatus/>
</cp:coreProperties>
</file>