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有機農業・気候変動対策推進室\☆R7\15 ハウス強靭化\R08 ハウス強靭化\01_農業用ハウス強靭化緊急対策事業（園芸産地における事業継続強化対策））\00_実施要領・交付等要綱\02__県実施要領（R8. 2.4改正）\02_施行\★改正後様式一式\"/>
    </mc:Choice>
  </mc:AlternateContent>
  <xr:revisionPtr revIDLastSave="0" documentId="13_ncr:1_{373ACC3B-66B8-465F-83C9-95CD84A2A664}" xr6:coauthVersionLast="47" xr6:coauthVersionMax="47" xr10:uidLastSave="{00000000-0000-0000-0000-000000000000}"/>
  <bookViews>
    <workbookView xWindow="-110" yWindow="-110" windowWidth="19420" windowHeight="11500" tabRatio="847" xr2:uid="{00000000-000D-0000-FFFF-FFFF00000000}"/>
  </bookViews>
  <sheets>
    <sheet name="園芸産地における事業継続計画" sheetId="28" r:id="rId1"/>
    <sheet name="園芸産地における事業継続計画 (記載例)" sheetId="29" r:id="rId2"/>
    <sheet name="別添の２（経営状況）" sheetId="3" state="hidden" r:id="rId3"/>
    <sheet name="別紙１（整備計画書）" sheetId="4" state="hidden" r:id="rId4"/>
    <sheet name="別紙２リース計画書" sheetId="5" state="hidden" r:id="rId5"/>
    <sheet name="Sheet1" sheetId="6" state="hidden" r:id="rId6"/>
  </sheets>
  <externalReferences>
    <externalReference r:id="rId7"/>
  </externalReferences>
  <definedNames>
    <definedName name="_xlnm.Print_Area" localSheetId="0">園芸産地における事業継続計画!$A$1:$BU$161</definedName>
    <definedName name="_xlnm.Print_Area" localSheetId="1">'園芸産地における事業継続計画 (記載例)'!$A$1:$BU$161</definedName>
    <definedName name="_xlnm.Print_Area" localSheetId="3">'別紙１（整備計画書）'!$A$1:$CG$44</definedName>
    <definedName name="_xlnm.Print_Area" localSheetId="4">別紙２リース計画書!$A$1:$CF$54</definedName>
    <definedName name="_xlnm.Print_Area" localSheetId="2">'別添の２（経営状況）'!$A$1:$AT$77</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45" i="29" l="1"/>
  <c r="BI135" i="29" s="1"/>
  <c r="BA145" i="29"/>
  <c r="BA135" i="29" s="1"/>
  <c r="AS145" i="29"/>
  <c r="AS135" i="29" s="1"/>
  <c r="AK145" i="29"/>
  <c r="AK135" i="29" s="1"/>
  <c r="AC145" i="29"/>
  <c r="AC135" i="29" s="1"/>
  <c r="BI145" i="28" l="1"/>
  <c r="BI135" i="28" s="1"/>
  <c r="BA145" i="28"/>
  <c r="BA135" i="28" s="1"/>
  <c r="AS145" i="28"/>
  <c r="AS135" i="28" s="1"/>
  <c r="AK145" i="28"/>
  <c r="AK135" i="28" s="1"/>
  <c r="AC145" i="28"/>
  <c r="AC135" i="28" s="1"/>
  <c r="Z43" i="5" l="1"/>
  <c r="W74" i="3"/>
  <c r="N74" i="3"/>
  <c r="N70" i="3"/>
  <c r="W67" i="3"/>
  <c r="W66" i="3"/>
  <c r="W61" i="3"/>
  <c r="W60" i="3"/>
  <c r="W57" i="3"/>
  <c r="W56" i="3"/>
  <c r="W55" i="3"/>
  <c r="W54" i="3"/>
  <c r="AY53" i="3"/>
  <c r="W53" i="3"/>
  <c r="N52" i="3"/>
  <c r="N65" i="3" s="1"/>
  <c r="N51" i="3"/>
  <c r="BB49" i="3"/>
  <c r="BA49" i="3"/>
  <c r="AW49" i="3"/>
  <c r="AW52" i="3" s="1"/>
  <c r="AX48" i="3"/>
  <c r="AZ48" i="3" s="1"/>
  <c r="AX47" i="3"/>
  <c r="AZ47" i="3" s="1"/>
  <c r="AX46" i="3"/>
  <c r="AZ46" i="3" s="1"/>
  <c r="AX45" i="3"/>
  <c r="AZ45" i="3" s="1"/>
  <c r="AX44" i="3"/>
  <c r="AZ44" i="3" s="1"/>
  <c r="AX43" i="3"/>
  <c r="AZ43" i="3" s="1"/>
  <c r="AX42" i="3"/>
  <c r="AZ42" i="3" s="1"/>
  <c r="N42" i="3"/>
  <c r="AX41" i="3"/>
  <c r="AZ41" i="3" s="1"/>
  <c r="G33" i="3"/>
  <c r="W52" i="3" l="1"/>
  <c r="W65" i="3" s="1"/>
  <c r="W70" i="3"/>
  <c r="AX49" i="3"/>
  <c r="N75" i="3"/>
  <c r="N76" i="3" s="1"/>
  <c r="BB51" i="3"/>
  <c r="AZ49" i="3"/>
  <c r="N71" i="3"/>
  <c r="W75" i="3" l="1"/>
  <c r="AZ52" i="3"/>
  <c r="W46" i="3" s="1"/>
  <c r="AZ51" i="3"/>
  <c r="W44" i="3" s="1"/>
  <c r="AZ53" i="3"/>
  <c r="W48" i="3" s="1"/>
  <c r="W42" i="3" l="1"/>
  <c r="W43" i="3"/>
  <c r="W41" i="3" s="1"/>
  <c r="AW54" i="3" l="1"/>
  <c r="W51" i="3"/>
  <c r="W76" i="3" l="1"/>
  <c r="W71" i="3"/>
</calcChain>
</file>

<file path=xl/sharedStrings.xml><?xml version="1.0" encoding="utf-8"?>
<sst xmlns="http://schemas.openxmlformats.org/spreadsheetml/2006/main" count="929" uniqueCount="438">
  <si>
    <t>平成</t>
  </si>
  <si>
    <t>年度</t>
  </si>
  <si>
    <t>取組主体</t>
  </si>
  <si>
    <t>（注）</t>
  </si>
  <si>
    <t>①</t>
  </si>
  <si>
    <t>ミニトマト</t>
  </si>
  <si>
    <t>②</t>
  </si>
  <si>
    <t>③</t>
  </si>
  <si>
    <t>④</t>
  </si>
  <si>
    <t>a</t>
  </si>
  <si>
    <t>ｔ/10a</t>
  </si>
  <si>
    <t>円/kg</t>
  </si>
  <si>
    <t>面積</t>
  </si>
  <si>
    <t>国費</t>
  </si>
  <si>
    <t>都道府県費</t>
  </si>
  <si>
    <t>その他</t>
  </si>
  <si>
    <t>計</t>
  </si>
  <si>
    <t>合計</t>
  </si>
  <si>
    <t>２年目</t>
  </si>
  <si>
    <t>３年目</t>
  </si>
  <si>
    <t>㎡</t>
  </si>
  <si>
    <t>年</t>
  </si>
  <si>
    <t>月</t>
  </si>
  <si>
    <t>～</t>
  </si>
  <si>
    <t>負担区分（円）</t>
  </si>
  <si>
    <t>備考</t>
  </si>
  <si>
    <t>市町村費</t>
  </si>
  <si>
    <t>番号</t>
  </si>
  <si>
    <t>補助事業に
要する経費（円）</t>
  </si>
  <si>
    <t>日</t>
  </si>
  <si>
    <t>別記様式第１号別添の２</t>
  </si>
  <si>
    <t>○農業者の概要（平成29年度）</t>
  </si>
  <si>
    <t>（１）農業従事者</t>
  </si>
  <si>
    <t>①個人の場合(家族人数、雇用日数）</t>
  </si>
  <si>
    <t>(単位：人、日)</t>
  </si>
  <si>
    <t>家族人数</t>
  </si>
  <si>
    <t>うち農業従事者</t>
  </si>
  <si>
    <t>うち男性</t>
  </si>
  <si>
    <t>うち女性</t>
  </si>
  <si>
    <t>雇用日数（延べ日数）</t>
  </si>
  <si>
    <t>注：家族人数には本人を含む。雇用日数はパート等も含め８時間を１日とする。</t>
  </si>
  <si>
    <t>②団体・法人の場合（専兼業別農家数・農業従事者数、雇用人数）</t>
  </si>
  <si>
    <t>専業・兼業別農家数</t>
  </si>
  <si>
    <t>専業</t>
  </si>
  <si>
    <t>１種兼業</t>
  </si>
  <si>
    <t>２種兼業</t>
  </si>
  <si>
    <t>農業従事者数、
雇用人数</t>
  </si>
  <si>
    <t>農業従事者</t>
  </si>
  <si>
    <t>③後継者</t>
  </si>
  <si>
    <t>後継者の有無</t>
  </si>
  <si>
    <t>有</t>
  </si>
  <si>
    <t>後継者の年齢</t>
  </si>
  <si>
    <t>経営移譲の有無</t>
  </si>
  <si>
    <t>済</t>
  </si>
  <si>
    <t>認定農業者認定の有無</t>
  </si>
  <si>
    <t>認定年月日</t>
  </si>
  <si>
    <t>青色申告の有無</t>
  </si>
  <si>
    <t>注：認定農業者とは、農業改善計画を作成し、地域の担い手として市町村に認定された農業者をいう。（根拠法：農業経営基盤強化促進法）</t>
  </si>
  <si>
    <t>家族協定の状況</t>
  </si>
  <si>
    <t>家族への報酬の有無</t>
  </si>
  <si>
    <t>家族報酬月額（千円）</t>
  </si>
  <si>
    <t>※個人の場合</t>
  </si>
  <si>
    <t>農休日設定の有無</t>
  </si>
  <si>
    <t>年間農休日(日）</t>
  </si>
  <si>
    <t>(2)年間農業労働時間</t>
  </si>
  <si>
    <t>（単位：時間）</t>
  </si>
  <si>
    <t>本人①</t>
  </si>
  <si>
    <t>家族②</t>
  </si>
  <si>
    <t>（①＋②）</t>
  </si>
  <si>
    <t>雇用（のべ）③</t>
  </si>
  <si>
    <t>合計（①+②+③）</t>
  </si>
  <si>
    <t>(3)経営面積</t>
  </si>
  <si>
    <t>（単位：a）</t>
  </si>
  <si>
    <t>田</t>
  </si>
  <si>
    <t>畑</t>
  </si>
  <si>
    <t>施設</t>
  </si>
  <si>
    <t>樹園地</t>
  </si>
  <si>
    <t>牧草地</t>
  </si>
  <si>
    <t>自己所有</t>
  </si>
  <si>
    <t>借　入</t>
  </si>
  <si>
    <t>合　計</t>
  </si>
  <si>
    <t>(4)作物別作付面積</t>
  </si>
  <si>
    <t>作物の種類</t>
  </si>
  <si>
    <t>水稲</t>
  </si>
  <si>
    <t>小麦</t>
  </si>
  <si>
    <t>飼料作物</t>
  </si>
  <si>
    <t>野菜・花き</t>
  </si>
  <si>
    <t>和牛繁殖</t>
  </si>
  <si>
    <t>作付面積</t>
  </si>
  <si>
    <t>24頭</t>
  </si>
  <si>
    <t>(５)経営収支</t>
  </si>
  <si>
    <t>ハウス面積</t>
  </si>
  <si>
    <t>単収(kg/10a)</t>
  </si>
  <si>
    <t>収量（kg）</t>
  </si>
  <si>
    <t>栽植密度(本/10a)</t>
  </si>
  <si>
    <t>Ｎｏ</t>
  </si>
  <si>
    <t>項目</t>
  </si>
  <si>
    <t>単位</t>
  </si>
  <si>
    <t>事業実施前（29年度）</t>
  </si>
  <si>
    <t>目標年度（36年度）</t>
  </si>
  <si>
    <t>備考（増減要因など）</t>
  </si>
  <si>
    <t>坪数</t>
  </si>
  <si>
    <t>現行</t>
  </si>
  <si>
    <t>目標</t>
  </si>
  <si>
    <t>粗収益</t>
  </si>
  <si>
    <t>主産物販売収入</t>
  </si>
  <si>
    <t>千円</t>
  </si>
  <si>
    <t>面積拡大、面積あたり栽植本数の増加</t>
  </si>
  <si>
    <t>標準（444本/a×4.8≒2000）</t>
  </si>
  <si>
    <t>単収（簡易養液栽培ミニトマト単収446kg/a×約2倍を想定）</t>
  </si>
  <si>
    <t>品目(ミニトマト)</t>
  </si>
  <si>
    <t>全収量</t>
  </si>
  <si>
    <t>kg</t>
  </si>
  <si>
    <t>販売収入</t>
  </si>
  <si>
    <t>2本仕立て</t>
  </si>
  <si>
    <t>単収（簡易養液栽培ミニトマト単収446kg/a×約1.5倍を想定）</t>
  </si>
  <si>
    <t>うちA品</t>
  </si>
  <si>
    <t>収量</t>
  </si>
  <si>
    <t>販売単価</t>
  </si>
  <si>
    <t>⑤</t>
  </si>
  <si>
    <t>うちB品</t>
  </si>
  <si>
    <t>⑥</t>
  </si>
  <si>
    <t>⑦</t>
  </si>
  <si>
    <t>うち廃棄量</t>
  </si>
  <si>
    <t>⑧</t>
  </si>
  <si>
    <t>副産物販売収入</t>
  </si>
  <si>
    <t>その他収入</t>
  </si>
  <si>
    <t>粗収益計①</t>
  </si>
  <si>
    <t>現行面積</t>
  </si>
  <si>
    <t>A品</t>
  </si>
  <si>
    <t>苗増加率</t>
  </si>
  <si>
    <t>種苗費等</t>
  </si>
  <si>
    <t>H31拡大率</t>
  </si>
  <si>
    <t>B品</t>
  </si>
  <si>
    <t>生産原価</t>
  </si>
  <si>
    <t>　　種苗費</t>
  </si>
  <si>
    <t>苗増加率1.47</t>
  </si>
  <si>
    <t>廃棄</t>
  </si>
  <si>
    <t>　　諸材料費</t>
  </si>
  <si>
    <t>面積拡大率1.35</t>
  </si>
  <si>
    <t>販売額増加率</t>
  </si>
  <si>
    <t>　　肥料費</t>
  </si>
  <si>
    <t>　　農業薬剤費</t>
  </si>
  <si>
    <t>　　修繕費</t>
  </si>
  <si>
    <t>光熱動力費</t>
  </si>
  <si>
    <t>うち温室の加温に係る燃料費</t>
  </si>
  <si>
    <t>地代・賃借料</t>
  </si>
  <si>
    <t>雇用費</t>
  </si>
  <si>
    <t>減価償却費</t>
  </si>
  <si>
    <t>うち建物・施設</t>
  </si>
  <si>
    <t>その他費用</t>
  </si>
  <si>
    <t>生産原価計②</t>
  </si>
  <si>
    <t>販売費・一般管理費</t>
  </si>
  <si>
    <t>販売経費</t>
  </si>
  <si>
    <t>販売額増加率2.86</t>
  </si>
  <si>
    <t>租税公課</t>
  </si>
  <si>
    <t>一般管理費（給与含む）</t>
  </si>
  <si>
    <t>販売・一般管理費計③</t>
  </si>
  <si>
    <t>営業利益④（=①-②-③）</t>
  </si>
  <si>
    <t>営業外</t>
  </si>
  <si>
    <t>支払利息</t>
  </si>
  <si>
    <t>営業外費用計⑤</t>
  </si>
  <si>
    <t>費用合計⑥（=②+③+⑤）</t>
  </si>
  <si>
    <t>経常利益⑦（=①-⑥）</t>
  </si>
  <si>
    <t>※次世代施設園芸拡大支援事業実施要綱別表２に記載の「次世代施設園芸拠点」については、本様式での提出を要さない。</t>
  </si>
  <si>
    <t>（別紙１）</t>
  </si>
  <si>
    <t>次世代施設園芸拡大支援事業（次世代施設園芸技術習得支援事業）</t>
  </si>
  <si>
    <r>
      <rPr>
        <sz val="14"/>
        <rFont val="ＭＳ Ｐゴシック"/>
        <family val="3"/>
        <charset val="128"/>
      </rPr>
      <t>実証温室</t>
    </r>
    <r>
      <rPr>
        <u/>
        <sz val="14"/>
        <color rgb="FFFF0000"/>
        <rFont val="ＭＳ Ｐゴシック"/>
        <family val="3"/>
        <charset val="128"/>
      </rPr>
      <t>移設・改修</t>
    </r>
    <r>
      <rPr>
        <sz val="14"/>
        <rFont val="ＭＳ Ｐゴシック"/>
        <family val="3"/>
        <charset val="128"/>
      </rPr>
      <t>計画書</t>
    </r>
  </si>
  <si>
    <t>事業実施年度</t>
  </si>
  <si>
    <r>
      <rPr>
        <u/>
        <sz val="11"/>
        <color rgb="FFFF0000"/>
        <rFont val="ＭＳ Ｐゴシック"/>
        <family val="3"/>
        <charset val="128"/>
      </rPr>
      <t>設置</t>
    </r>
    <r>
      <rPr>
        <sz val="11"/>
        <rFont val="ＭＳ Ｐゴシック"/>
        <family val="3"/>
        <charset val="128"/>
      </rPr>
      <t>場所（市町村、番地）</t>
    </r>
  </si>
  <si>
    <t>対象品目</t>
  </si>
  <si>
    <r>
      <rPr>
        <sz val="11"/>
        <rFont val="ＭＳ Ｐゴシック"/>
        <family val="3"/>
        <charset val="128"/>
      </rPr>
      <t>１　実証温室の</t>
    </r>
    <r>
      <rPr>
        <u/>
        <sz val="11"/>
        <color rgb="FFFF0000"/>
        <rFont val="ＭＳ Ｐゴシック"/>
        <family val="3"/>
        <charset val="128"/>
      </rPr>
      <t>移設・改修</t>
    </r>
    <r>
      <rPr>
        <sz val="11"/>
        <rFont val="ＭＳ Ｐゴシック"/>
        <family val="3"/>
        <charset val="128"/>
      </rPr>
      <t>内容</t>
    </r>
  </si>
  <si>
    <t>実証温室の内容</t>
  </si>
  <si>
    <t>完了予定日</t>
  </si>
  <si>
    <t>工種・構造、能力等</t>
  </si>
  <si>
    <t>設置面積</t>
  </si>
  <si>
    <t>「備考」の欄には、仕入れに係る消費税相当額について、これを減額した場合には「除税額○円、うち国費○円」を、同税額がない場合には「該当なし」と、同税額が明らか出ない場合には「含税額」とそれぞれ記入する。</t>
  </si>
  <si>
    <r>
      <rPr>
        <u/>
        <sz val="11"/>
        <color rgb="FFFF0000"/>
        <rFont val="ＭＳ Ｐゴシック"/>
        <family val="3"/>
        <charset val="128"/>
      </rPr>
      <t>２</t>
    </r>
    <r>
      <rPr>
        <sz val="11"/>
        <rFont val="ＭＳ Ｐゴシック"/>
        <family val="3"/>
        <charset val="128"/>
      </rPr>
      <t>　補助対象施設を担保に供し、金融機関から融資を受ける場合の内容</t>
    </r>
  </si>
  <si>
    <t>金融機関名</t>
  </si>
  <si>
    <t>融資名</t>
  </si>
  <si>
    <t>融資額</t>
  </si>
  <si>
    <t>償還期間</t>
  </si>
  <si>
    <t>該当する場合に記入する。</t>
  </si>
  <si>
    <r>
      <rPr>
        <u/>
        <sz val="11"/>
        <color rgb="FFFF0000"/>
        <rFont val="ＭＳ Ｐゴシック"/>
        <family val="3"/>
        <charset val="128"/>
      </rPr>
      <t>３</t>
    </r>
    <r>
      <rPr>
        <sz val="11"/>
        <rFont val="ＭＳ Ｐゴシック"/>
        <family val="3"/>
        <charset val="128"/>
      </rPr>
      <t>　施設の利用計画</t>
    </r>
  </si>
  <si>
    <t>生産量</t>
  </si>
  <si>
    <t>年間の栽培期間等の作型</t>
  </si>
  <si>
    <t>現状</t>
  </si>
  <si>
    <t>内容</t>
  </si>
  <si>
    <t>ｔ/年</t>
  </si>
  <si>
    <t>年間の施設の利用計画（品目ごとの生産量、栽培期間等の作型）を記入する。</t>
  </si>
  <si>
    <r>
      <rPr>
        <u/>
        <sz val="11"/>
        <color rgb="FFFF0000"/>
        <rFont val="ＭＳ Ｐゴシック"/>
        <family val="3"/>
        <charset val="128"/>
      </rPr>
      <t>４</t>
    </r>
    <r>
      <rPr>
        <sz val="11"/>
        <rFont val="ＭＳ Ｐゴシック"/>
        <family val="3"/>
        <charset val="128"/>
      </rPr>
      <t>　既存施設の活用</t>
    </r>
  </si>
  <si>
    <t>施設の特徴（構造等）</t>
  </si>
  <si>
    <t>附帯設備の内容</t>
  </si>
  <si>
    <t>既存施設の場所</t>
  </si>
  <si>
    <t>既存施設を活用する理由</t>
  </si>
  <si>
    <t>既存施設を活用する場合に記入する。</t>
  </si>
  <si>
    <r>
      <rPr>
        <u/>
        <sz val="11"/>
        <color rgb="FFFF0000"/>
        <rFont val="ＭＳ Ｐゴシック"/>
        <family val="3"/>
        <charset val="128"/>
      </rPr>
      <t>５</t>
    </r>
    <r>
      <rPr>
        <sz val="11"/>
        <rFont val="ＭＳ Ｐゴシック"/>
        <family val="3"/>
        <charset val="128"/>
      </rPr>
      <t>　施設の貸付計画</t>
    </r>
  </si>
  <si>
    <t>貸付対象者</t>
  </si>
  <si>
    <t>貸付期間</t>
  </si>
  <si>
    <t>賃貸料設定の考え方</t>
  </si>
  <si>
    <t>貸し付ける際の条件</t>
  </si>
  <si>
    <t>管理の役割分担</t>
  </si>
  <si>
    <t>貸付が必要な理由</t>
  </si>
  <si>
    <r>
      <rPr>
        <sz val="11"/>
        <rFont val="ＭＳ Ｐゴシック"/>
        <family val="3"/>
        <charset val="128"/>
      </rPr>
      <t>取組主体が、</t>
    </r>
    <r>
      <rPr>
        <u/>
        <sz val="11"/>
        <color rgb="FFFF0000"/>
        <rFont val="ＭＳ Ｐゴシック"/>
        <family val="3"/>
        <charset val="128"/>
      </rPr>
      <t>移設・改修した実証温室を</t>
    </r>
    <r>
      <rPr>
        <sz val="11"/>
        <rFont val="ＭＳ Ｐゴシック"/>
        <family val="3"/>
        <charset val="128"/>
      </rPr>
      <t>取組主体以外の者に</t>
    </r>
    <r>
      <rPr>
        <sz val="11"/>
        <rFont val="ＭＳ Ｐゴシック"/>
        <family val="3"/>
        <charset val="128"/>
      </rPr>
      <t>貸し付ける場合に記入する。</t>
    </r>
  </si>
  <si>
    <t>（別紙２）</t>
  </si>
  <si>
    <t>機械設備等リース計画書</t>
  </si>
  <si>
    <t>（有）佐々木農園</t>
  </si>
  <si>
    <t>（注）本事業で取り組む品目が複数で、それぞれ機械設備等をリース導入する場合は、品目毎に本計画書を作成する。</t>
  </si>
  <si>
    <t>１　リース導入する機械設備</t>
  </si>
  <si>
    <t>導入物件</t>
  </si>
  <si>
    <t>機種名</t>
  </si>
  <si>
    <t>型式名</t>
  </si>
  <si>
    <t>能力</t>
  </si>
  <si>
    <t>数量（台等）</t>
  </si>
  <si>
    <t>利用面積(a)</t>
  </si>
  <si>
    <t>現有機の有無（有の場合：能力、取得年月日、台数等）</t>
  </si>
  <si>
    <t>補助率</t>
  </si>
  <si>
    <t>No</t>
  </si>
  <si>
    <t>物件</t>
  </si>
  <si>
    <t>加温装置</t>
  </si>
  <si>
    <t>小型温風器</t>
  </si>
  <si>
    <t>KA325T</t>
  </si>
  <si>
    <t>37.2ｋｗ</t>
  </si>
  <si>
    <t>1/2以内</t>
  </si>
  <si>
    <t>養液栽培装置</t>
  </si>
  <si>
    <t>簡易養液栽培システム、液肥混入ユニット</t>
  </si>
  <si>
    <t>ゆめ果菜恵（栽培システム）、ウルトラエースK（給液）</t>
  </si>
  <si>
    <t>栽培層W300×H145×L1000ｍｍ、無電力2液型4系統</t>
  </si>
  <si>
    <t>換気装置</t>
  </si>
  <si>
    <t>肩・側面自動換気装置</t>
  </si>
  <si>
    <t>ロールエースハイ</t>
  </si>
  <si>
    <t>巻上げトルク30N/m</t>
  </si>
  <si>
    <t>複合環境制御装置</t>
  </si>
  <si>
    <t>温室複合環境制御装置</t>
  </si>
  <si>
    <t>YoshiMax-Ⅰ</t>
  </si>
  <si>
    <t>定額</t>
  </si>
  <si>
    <t>自動天窓開閉装置</t>
  </si>
  <si>
    <t>自動カーテン装置</t>
  </si>
  <si>
    <t>自動かん水施肥装置</t>
  </si>
  <si>
    <t>省力かん水施肥装置</t>
  </si>
  <si>
    <t>⑨</t>
  </si>
  <si>
    <t>点滴かん水施肥装置</t>
  </si>
  <si>
    <t>⑩</t>
  </si>
  <si>
    <t>底面給水施設</t>
  </si>
  <si>
    <t>⑪</t>
  </si>
  <si>
    <t>立体栽培施設</t>
  </si>
  <si>
    <t>⑫</t>
  </si>
  <si>
    <t>隔離ベッド栽培装置</t>
  </si>
  <si>
    <t>⑬</t>
  </si>
  <si>
    <t>根域制限栽培施設</t>
  </si>
  <si>
    <t>⑭</t>
  </si>
  <si>
    <t>地中暖房兼土壌消毒装置</t>
  </si>
  <si>
    <t>⑮</t>
  </si>
  <si>
    <t>細霧冷房設備</t>
  </si>
  <si>
    <t>冷房・加湿ユニット</t>
  </si>
  <si>
    <t>CoolPescon Kit-A</t>
  </si>
  <si>
    <t>⑯</t>
  </si>
  <si>
    <t>除湿装置</t>
  </si>
  <si>
    <t>⑰</t>
  </si>
  <si>
    <t>炭酸ガス発生装置</t>
  </si>
  <si>
    <t>グロウエア</t>
  </si>
  <si>
    <t>CG-254S</t>
  </si>
  <si>
    <t>炭酸ガス発生量4.29ｋｇ/ｈ</t>
  </si>
  <si>
    <t>⑱</t>
  </si>
  <si>
    <t>⑲</t>
  </si>
  <si>
    <t>「導入物件」の欄には、導入する物件を記入する。導入しない物件は適宜削除し、上記の欄にない物件は適宜行を追加して記入する。</t>
  </si>
  <si>
    <t>２　リース料助成要望額</t>
  </si>
  <si>
    <t>物件No</t>
  </si>
  <si>
    <t>リース期間</t>
  </si>
  <si>
    <t>開始日～終了予定日（※１）</t>
  </si>
  <si>
    <t>リース借受日から○年間（※２）</t>
  </si>
  <si>
    <t>リース物件取得予定見込額（税抜き）</t>
  </si>
  <si>
    <t>円</t>
  </si>
  <si>
    <t>リース期間終了後の残価設定（税抜き）</t>
  </si>
  <si>
    <t>リース料助成要望額</t>
  </si>
  <si>
    <t>リース諸費用（金利・保険料・消費税等）</t>
  </si>
  <si>
    <t>機械設備等利用者負担リース料（税込み）</t>
  </si>
  <si>
    <t>①－②－③＋④</t>
  </si>
  <si>
    <t>リース物件設置・保管場所</t>
  </si>
  <si>
    <t>岩手県花巻市太田31-269-3</t>
  </si>
  <si>
    <t>リース物件導入温室</t>
  </si>
  <si>
    <t>リース導入助成要望額合計（※３）</t>
  </si>
  <si>
    <t>設置年月</t>
  </si>
  <si>
    <t>H15</t>
  </si>
  <si>
    <t>１</t>
  </si>
  <si>
    <t>：</t>
  </si>
  <si>
    <t>※１及び※２については、いずれかを記入すること。</t>
  </si>
  <si>
    <t>２</t>
  </si>
  <si>
    <t>リース料助成要望額は、A又はBのいずれか小さい額を記入すること。</t>
  </si>
  <si>
    <t>A</t>
  </si>
  <si>
    <t>①×（リース期間/法定耐用年数）×１/２以内（定額の場合は１で計算）</t>
  </si>
  <si>
    <t>B</t>
  </si>
  <si>
    <t>（①－②）×１/２以内（定額の場合は１で計算）</t>
  </si>
  <si>
    <t>３</t>
  </si>
  <si>
    <t>複数の物件をリースする場合には、物件ごとに当該表を作成し、※３の欄には、合計額を記入する。</t>
  </si>
  <si>
    <t>４</t>
  </si>
  <si>
    <t>販売会社等の見積書の写し等を添付する。</t>
  </si>
  <si>
    <t>５</t>
  </si>
  <si>
    <t>その他、地方農政局長等が必要と認める資料や事業計画の内容を補足するために必要な資料を添付する。</t>
  </si>
  <si>
    <t>○○課</t>
    <rPh sb="2" eb="3">
      <t>カ</t>
    </rPh>
    <phoneticPr fontId="19"/>
  </si>
  <si>
    <t>ha</t>
    <phoneticPr fontId="19"/>
  </si>
  <si>
    <t>（注）</t>
    <rPh sb="1" eb="2">
      <t>チュウ</t>
    </rPh>
    <phoneticPr fontId="19"/>
  </si>
  <si>
    <t>年</t>
    <phoneticPr fontId="19"/>
  </si>
  <si>
    <t>月</t>
    <rPh sb="0" eb="1">
      <t>ガツ</t>
    </rPh>
    <phoneticPr fontId="19"/>
  </si>
  <si>
    <t>日</t>
    <rPh sb="0" eb="1">
      <t>ニチ</t>
    </rPh>
    <phoneticPr fontId="19"/>
  </si>
  <si>
    <t>（参考様式）</t>
    <rPh sb="1" eb="3">
      <t>サンコウ</t>
    </rPh>
    <rPh sb="3" eb="5">
      <t>ヨウシキ</t>
    </rPh>
    <phoneticPr fontId="19"/>
  </si>
  <si>
    <t>作成（改訂）年月日：</t>
    <rPh sb="0" eb="2">
      <t>サクセイ</t>
    </rPh>
    <rPh sb="3" eb="5">
      <t>カイテイ</t>
    </rPh>
    <rPh sb="7" eb="8">
      <t>ガツ</t>
    </rPh>
    <rPh sb="8" eb="9">
      <t>ニチ</t>
    </rPh>
    <phoneticPr fontId="19"/>
  </si>
  <si>
    <t>対策主体番号</t>
    <rPh sb="0" eb="2">
      <t>タイサク</t>
    </rPh>
    <rPh sb="2" eb="4">
      <t>シュタイ</t>
    </rPh>
    <rPh sb="4" eb="6">
      <t>バンゴウ</t>
    </rPh>
    <phoneticPr fontId="19"/>
  </si>
  <si>
    <t>（注）</t>
    <phoneticPr fontId="19"/>
  </si>
  <si>
    <t>構成員の役割</t>
    <phoneticPr fontId="19"/>
  </si>
  <si>
    <t>２：「構成員の役割」の欄には、各構成員の役割を記入すること。</t>
    <phoneticPr fontId="19"/>
  </si>
  <si>
    <t>３：構成員の欄は適宜追加し、記入すること。</t>
    <rPh sb="2" eb="5">
      <t>コウセイイン</t>
    </rPh>
    <rPh sb="6" eb="7">
      <t>ラン</t>
    </rPh>
    <rPh sb="8" eb="10">
      <t>テキギ</t>
    </rPh>
    <rPh sb="10" eb="12">
      <t>ツイカ</t>
    </rPh>
    <rPh sb="14" eb="16">
      <t>キニュウ</t>
    </rPh>
    <phoneticPr fontId="19"/>
  </si>
  <si>
    <t>BCPの策定</t>
    <rPh sb="4" eb="6">
      <t>サクテイ</t>
    </rPh>
    <phoneticPr fontId="19"/>
  </si>
  <si>
    <t>台風</t>
    <rPh sb="0" eb="2">
      <t>タイフウ</t>
    </rPh>
    <phoneticPr fontId="19"/>
  </si>
  <si>
    <t>大雪</t>
    <rPh sb="0" eb="2">
      <t>オオユキ</t>
    </rPh>
    <phoneticPr fontId="19"/>
  </si>
  <si>
    <t>合計</t>
    <rPh sb="0" eb="2">
      <t>ゴウケイ</t>
    </rPh>
    <phoneticPr fontId="19"/>
  </si>
  <si>
    <t>JA○○</t>
    <phoneticPr fontId="19"/>
  </si>
  <si>
    <t>○○部会</t>
    <rPh sb="2" eb="4">
      <t>ブカイ</t>
    </rPh>
    <phoneticPr fontId="19"/>
  </si>
  <si>
    <t>毎年</t>
    <rPh sb="0" eb="2">
      <t>マイトシ</t>
    </rPh>
    <phoneticPr fontId="19"/>
  </si>
  <si>
    <t>○○　○○</t>
    <phoneticPr fontId="19"/>
  </si>
  <si>
    <t>構成グループ</t>
    <rPh sb="0" eb="2">
      <t>コウセイ</t>
    </rPh>
    <phoneticPr fontId="19"/>
  </si>
  <si>
    <t>年</t>
    <rPh sb="0" eb="1">
      <t>ネン</t>
    </rPh>
    <phoneticPr fontId="19"/>
  </si>
  <si>
    <t>回更新</t>
    <rPh sb="0" eb="1">
      <t>カイ</t>
    </rPh>
    <rPh sb="1" eb="3">
      <t>コウシン</t>
    </rPh>
    <phoneticPr fontId="19"/>
  </si>
  <si>
    <t>記載例：①責任者　②事務局　③協力体制の構築及び維持管理　④取引先との調整　⑤資金の調整　⑥現場の復旧及び把握</t>
    <rPh sb="0" eb="3">
      <t>キサイレイ</t>
    </rPh>
    <rPh sb="5" eb="8">
      <t>セキニンシャ</t>
    </rPh>
    <rPh sb="10" eb="12">
      <t>ジム</t>
    </rPh>
    <rPh sb="12" eb="13">
      <t>キョク</t>
    </rPh>
    <rPh sb="15" eb="17">
      <t>キョウリョク</t>
    </rPh>
    <rPh sb="17" eb="19">
      <t>タイセイ</t>
    </rPh>
    <rPh sb="20" eb="22">
      <t>コウチク</t>
    </rPh>
    <rPh sb="22" eb="23">
      <t>オヨ</t>
    </rPh>
    <rPh sb="24" eb="26">
      <t>イジ</t>
    </rPh>
    <rPh sb="26" eb="28">
      <t>カンリ</t>
    </rPh>
    <rPh sb="30" eb="33">
      <t>トリヒキサキ</t>
    </rPh>
    <rPh sb="35" eb="37">
      <t>チョウセイ</t>
    </rPh>
    <rPh sb="39" eb="41">
      <t>シキン</t>
    </rPh>
    <rPh sb="42" eb="44">
      <t>チョウセイ</t>
    </rPh>
    <rPh sb="46" eb="48">
      <t>ゲンバ</t>
    </rPh>
    <rPh sb="49" eb="51">
      <t>フッキュウ</t>
    </rPh>
    <rPh sb="51" eb="52">
      <t>オヨ</t>
    </rPh>
    <rPh sb="53" eb="55">
      <t>ハアク</t>
    </rPh>
    <phoneticPr fontId="19"/>
  </si>
  <si>
    <t>担当者名</t>
    <rPh sb="0" eb="3">
      <t>タントウシャ</t>
    </rPh>
    <rPh sb="3" eb="4">
      <t>メイ</t>
    </rPh>
    <phoneticPr fontId="19"/>
  </si>
  <si>
    <t>役職</t>
    <rPh sb="0" eb="2">
      <t>ヤクショク</t>
    </rPh>
    <phoneticPr fontId="19"/>
  </si>
  <si>
    <t>部会長</t>
    <rPh sb="0" eb="3">
      <t>ブカイチョウ</t>
    </rPh>
    <phoneticPr fontId="19"/>
  </si>
  <si>
    <t>副部会長</t>
    <rPh sb="0" eb="1">
      <t>フク</t>
    </rPh>
    <rPh sb="1" eb="4">
      <t>ブカイチョウ</t>
    </rPh>
    <phoneticPr fontId="19"/>
  </si>
  <si>
    <t>部会員</t>
    <rPh sb="0" eb="2">
      <t>ブカイ</t>
    </rPh>
    <rPh sb="2" eb="3">
      <t>イン</t>
    </rPh>
    <phoneticPr fontId="19"/>
  </si>
  <si>
    <t>〇〇　○○</t>
    <phoneticPr fontId="19"/>
  </si>
  <si>
    <t>協力体制構築</t>
    <rPh sb="0" eb="2">
      <t>キョウリョク</t>
    </rPh>
    <rPh sb="2" eb="4">
      <t>タイセイ</t>
    </rPh>
    <rPh sb="4" eb="6">
      <t>コウチク</t>
    </rPh>
    <phoneticPr fontId="19"/>
  </si>
  <si>
    <t>-</t>
    <phoneticPr fontId="19"/>
  </si>
  <si>
    <t>項目</t>
    <rPh sb="0" eb="2">
      <t>コウモク</t>
    </rPh>
    <phoneticPr fontId="19"/>
  </si>
  <si>
    <t>令和</t>
    <rPh sb="0" eb="2">
      <t>レイワ</t>
    </rPh>
    <phoneticPr fontId="19"/>
  </si>
  <si>
    <t>１　産地の概要</t>
    <rPh sb="2" eb="4">
      <t>サンチ</t>
    </rPh>
    <rPh sb="5" eb="7">
      <t>ガイヨウ</t>
    </rPh>
    <phoneticPr fontId="19"/>
  </si>
  <si>
    <t>２　目的及び方針</t>
    <rPh sb="2" eb="4">
      <t>モクテキ</t>
    </rPh>
    <rPh sb="4" eb="5">
      <t>オヨ</t>
    </rPh>
    <rPh sb="6" eb="8">
      <t>ホウシン</t>
    </rPh>
    <phoneticPr fontId="19"/>
  </si>
  <si>
    <t>３　BCPの運用体制と具体的な役割分担</t>
    <rPh sb="6" eb="8">
      <t>ウンヨウ</t>
    </rPh>
    <rPh sb="8" eb="10">
      <t>タイセイ</t>
    </rPh>
    <rPh sb="11" eb="14">
      <t>グタイテキ</t>
    </rPh>
    <rPh sb="15" eb="17">
      <t>ヤクワリ</t>
    </rPh>
    <rPh sb="17" eb="19">
      <t>ブンタン</t>
    </rPh>
    <phoneticPr fontId="19"/>
  </si>
  <si>
    <t>災害の内容</t>
    <rPh sb="0" eb="2">
      <t>サイガイ</t>
    </rPh>
    <rPh sb="3" eb="5">
      <t>ナイヨウ</t>
    </rPh>
    <phoneticPr fontId="19"/>
  </si>
  <si>
    <t>①　平時における体制整備</t>
    <rPh sb="2" eb="4">
      <t>ヘイジ</t>
    </rPh>
    <rPh sb="8" eb="10">
      <t>タイセイ</t>
    </rPh>
    <rPh sb="10" eb="12">
      <t>セイビ</t>
    </rPh>
    <phoneticPr fontId="19"/>
  </si>
  <si>
    <t>②　訓練や教育についての方針</t>
    <rPh sb="2" eb="4">
      <t>クンレン</t>
    </rPh>
    <rPh sb="5" eb="7">
      <t>キョウイク</t>
    </rPh>
    <rPh sb="12" eb="14">
      <t>ホウシン</t>
    </rPh>
    <phoneticPr fontId="19"/>
  </si>
  <si>
    <t>③　事業継続計画の更新方針</t>
    <rPh sb="2" eb="4">
      <t>ジギョウ</t>
    </rPh>
    <rPh sb="4" eb="6">
      <t>ケイゾク</t>
    </rPh>
    <rPh sb="6" eb="8">
      <t>ケイカク</t>
    </rPh>
    <rPh sb="9" eb="11">
      <t>コウシン</t>
    </rPh>
    <rPh sb="11" eb="13">
      <t>ホウシン</t>
    </rPh>
    <phoneticPr fontId="19"/>
  </si>
  <si>
    <t>災害復旧の
取組実証</t>
    <rPh sb="0" eb="2">
      <t>サイガイ</t>
    </rPh>
    <rPh sb="2" eb="4">
      <t>フッキュウ</t>
    </rPh>
    <rPh sb="6" eb="8">
      <t>トリクミ</t>
    </rPh>
    <rPh sb="8" eb="10">
      <t>ジッショウ</t>
    </rPh>
    <phoneticPr fontId="19"/>
  </si>
  <si>
    <t>保険の加入状況</t>
    <rPh sb="0" eb="2">
      <t>ホケン</t>
    </rPh>
    <rPh sb="3" eb="5">
      <t>カニュウ</t>
    </rPh>
    <rPh sb="5" eb="7">
      <t>ジョウキョウ</t>
    </rPh>
    <phoneticPr fontId="19"/>
  </si>
  <si>
    <t>自力施工研修
技能習得</t>
    <rPh sb="0" eb="2">
      <t>ジリキ</t>
    </rPh>
    <rPh sb="2" eb="4">
      <t>セコウ</t>
    </rPh>
    <rPh sb="4" eb="6">
      <t>ケンシュウ</t>
    </rPh>
    <rPh sb="7" eb="9">
      <t>ギノウ</t>
    </rPh>
    <rPh sb="9" eb="11">
      <t>シュウトク</t>
    </rPh>
    <phoneticPr fontId="19"/>
  </si>
  <si>
    <t>所属</t>
    <rPh sb="0" eb="2">
      <t>ショゾク</t>
    </rPh>
    <phoneticPr fontId="19"/>
  </si>
  <si>
    <t>構成員名</t>
    <rPh sb="0" eb="3">
      <t>コウセイイン</t>
    </rPh>
    <rPh sb="3" eb="4">
      <t>メイ</t>
    </rPh>
    <phoneticPr fontId="19"/>
  </si>
  <si>
    <t>園芸産地における事業継続計画</t>
    <rPh sb="0" eb="2">
      <t>エンゲイ</t>
    </rPh>
    <rPh sb="2" eb="4">
      <t>サンチ</t>
    </rPh>
    <rPh sb="8" eb="10">
      <t>ジギョウ</t>
    </rPh>
    <rPh sb="10" eb="12">
      <t>ケイゾク</t>
    </rPh>
    <rPh sb="12" eb="14">
      <t>ケイカク</t>
    </rPh>
    <phoneticPr fontId="19"/>
  </si>
  <si>
    <t>事業継続のための実施措置</t>
    <rPh sb="0" eb="2">
      <t>ジギョウ</t>
    </rPh>
    <rPh sb="2" eb="4">
      <t>ケイゾク</t>
    </rPh>
    <rPh sb="8" eb="10">
      <t>ジッシ</t>
    </rPh>
    <rPh sb="10" eb="12">
      <t>ソチ</t>
    </rPh>
    <phoneticPr fontId="19"/>
  </si>
  <si>
    <t>５　災害発生前後におけるヒト・モノ・カネ・情報等に与える影響と取組内容</t>
    <rPh sb="2" eb="4">
      <t>サイガイ</t>
    </rPh>
    <rPh sb="4" eb="6">
      <t>ハッセイ</t>
    </rPh>
    <rPh sb="6" eb="8">
      <t>ゼンゴ</t>
    </rPh>
    <rPh sb="21" eb="23">
      <t>ジョウホウ</t>
    </rPh>
    <rPh sb="23" eb="24">
      <t>ナド</t>
    </rPh>
    <rPh sb="25" eb="26">
      <t>アタ</t>
    </rPh>
    <rPh sb="28" eb="30">
      <t>エイキョウ</t>
    </rPh>
    <rPh sb="31" eb="33">
      <t>トリクミ</t>
    </rPh>
    <rPh sb="33" eb="35">
      <t>ナイヨウ</t>
    </rPh>
    <phoneticPr fontId="19"/>
  </si>
  <si>
    <t>６　事業継続計画の構成者の保険加入状況及び事業継続のための必要な措置</t>
    <rPh sb="2" eb="4">
      <t>ジギョウ</t>
    </rPh>
    <rPh sb="4" eb="6">
      <t>ケイゾク</t>
    </rPh>
    <rPh sb="6" eb="8">
      <t>ケイカク</t>
    </rPh>
    <rPh sb="9" eb="12">
      <t>コウセイシャ</t>
    </rPh>
    <rPh sb="13" eb="15">
      <t>ホケン</t>
    </rPh>
    <rPh sb="15" eb="17">
      <t>カニュウ</t>
    </rPh>
    <rPh sb="17" eb="19">
      <t>ジョウキョウ</t>
    </rPh>
    <rPh sb="19" eb="20">
      <t>オヨ</t>
    </rPh>
    <rPh sb="21" eb="23">
      <t>ジギョウ</t>
    </rPh>
    <rPh sb="23" eb="25">
      <t>ケイゾク</t>
    </rPh>
    <rPh sb="29" eb="31">
      <t>ヒツヨウ</t>
    </rPh>
    <rPh sb="32" eb="34">
      <t>ソチ</t>
    </rPh>
    <phoneticPr fontId="19"/>
  </si>
  <si>
    <t>協力体制構築
（農業者の施設面積）</t>
    <rPh sb="0" eb="2">
      <t>キョウリョク</t>
    </rPh>
    <rPh sb="2" eb="4">
      <t>タイセイ</t>
    </rPh>
    <rPh sb="4" eb="6">
      <t>コウチク</t>
    </rPh>
    <rPh sb="8" eb="11">
      <t>ノウギョウシャ</t>
    </rPh>
    <rPh sb="12" eb="14">
      <t>シセツ</t>
    </rPh>
    <rPh sb="14" eb="16">
      <t>メンセキ</t>
    </rPh>
    <phoneticPr fontId="19"/>
  </si>
  <si>
    <t>ハウスの補強</t>
    <rPh sb="4" eb="6">
      <t>ホキョウ</t>
    </rPh>
    <phoneticPr fontId="19"/>
  </si>
  <si>
    <t>園芸施設共済</t>
    <rPh sb="0" eb="2">
      <t>エンゲイ</t>
    </rPh>
    <rPh sb="2" eb="4">
      <t>シセツ</t>
    </rPh>
    <rPh sb="4" eb="6">
      <t>キョウサイ</t>
    </rPh>
    <phoneticPr fontId="19"/>
  </si>
  <si>
    <t>-</t>
  </si>
  <si>
    <t>○</t>
  </si>
  <si>
    <t>１：市町村や農協の場合、保険の加入状況及び、ハウスの補強、非常用電源の共同利用については「-」で示すこと。また、構成員において該当しない箇所は「-」で示すこと。</t>
    <rPh sb="2" eb="5">
      <t>シチョウソン</t>
    </rPh>
    <rPh sb="6" eb="8">
      <t>ノウキョウ</t>
    </rPh>
    <rPh sb="9" eb="11">
      <t>バアイ</t>
    </rPh>
    <rPh sb="12" eb="14">
      <t>ホケン</t>
    </rPh>
    <rPh sb="15" eb="17">
      <t>カニュウ</t>
    </rPh>
    <rPh sb="17" eb="19">
      <t>ジョウキョウ</t>
    </rPh>
    <rPh sb="19" eb="20">
      <t>オヨ</t>
    </rPh>
    <rPh sb="26" eb="28">
      <t>ホキョウ</t>
    </rPh>
    <rPh sb="29" eb="32">
      <t>ヒジョウヨウ</t>
    </rPh>
    <rPh sb="32" eb="34">
      <t>デンゲン</t>
    </rPh>
    <rPh sb="35" eb="37">
      <t>キョウドウ</t>
    </rPh>
    <rPh sb="37" eb="39">
      <t>リヨウ</t>
    </rPh>
    <rPh sb="48" eb="49">
      <t>シメ</t>
    </rPh>
    <rPh sb="56" eb="59">
      <t>コウセイイン</t>
    </rPh>
    <rPh sb="63" eb="65">
      <t>ガイトウ</t>
    </rPh>
    <rPh sb="68" eb="70">
      <t>カショ</t>
    </rPh>
    <rPh sb="75" eb="76">
      <t>シメ</t>
    </rPh>
    <phoneticPr fontId="19"/>
  </si>
  <si>
    <t>うち
ハウスの補強</t>
    <rPh sb="7" eb="9">
      <t>ホキョウ</t>
    </rPh>
    <phoneticPr fontId="19"/>
  </si>
  <si>
    <t>うち
非常用電源の共同利用</t>
    <rPh sb="3" eb="6">
      <t>ヒジョウヨウ</t>
    </rPh>
    <rPh sb="6" eb="8">
      <t>デンゲン</t>
    </rPh>
    <rPh sb="9" eb="11">
      <t>キョウドウ</t>
    </rPh>
    <rPh sb="11" eb="13">
      <t>リヨウ</t>
    </rPh>
    <phoneticPr fontId="19"/>
  </si>
  <si>
    <t>非常用電源の
共同利用</t>
    <phoneticPr fontId="19"/>
  </si>
  <si>
    <t>うち
災害復旧の取組実証</t>
    <rPh sb="3" eb="5">
      <t>サイガイ</t>
    </rPh>
    <rPh sb="5" eb="7">
      <t>フッキュウ</t>
    </rPh>
    <rPh sb="8" eb="10">
      <t>トリクミ</t>
    </rPh>
    <rPh sb="10" eb="12">
      <t>ジッショウ</t>
    </rPh>
    <phoneticPr fontId="19"/>
  </si>
  <si>
    <t>うち
自力施工研修技能習得</t>
    <rPh sb="3" eb="5">
      <t>ジリキ</t>
    </rPh>
    <rPh sb="5" eb="7">
      <t>セコウ</t>
    </rPh>
    <rPh sb="7" eb="9">
      <t>ケンシュウ</t>
    </rPh>
    <rPh sb="9" eb="11">
      <t>ギノウ</t>
    </rPh>
    <rPh sb="11" eb="13">
      <t>シュウトク</t>
    </rPh>
    <phoneticPr fontId="19"/>
  </si>
  <si>
    <t>（以下、産地構成員内訳）</t>
    <rPh sb="1" eb="3">
      <t>イカ</t>
    </rPh>
    <rPh sb="4" eb="6">
      <t>サンチ</t>
    </rPh>
    <rPh sb="6" eb="9">
      <t>コウセイイン</t>
    </rPh>
    <rPh sb="9" eb="11">
      <t>ウチワケ</t>
    </rPh>
    <phoneticPr fontId="19"/>
  </si>
  <si>
    <t>産地の代表者名</t>
    <rPh sb="0" eb="2">
      <t>サンチ</t>
    </rPh>
    <rPh sb="3" eb="5">
      <t>ダイヒョウ</t>
    </rPh>
    <rPh sb="5" eb="6">
      <t>シャ</t>
    </rPh>
    <rPh sb="6" eb="7">
      <t>メイ</t>
    </rPh>
    <phoneticPr fontId="19"/>
  </si>
  <si>
    <t>BCP策定産地名</t>
    <rPh sb="3" eb="5">
      <t>サクテイ</t>
    </rPh>
    <rPh sb="5" eb="7">
      <t>サンチ</t>
    </rPh>
    <rPh sb="7" eb="8">
      <t>メイ</t>
    </rPh>
    <phoneticPr fontId="19"/>
  </si>
  <si>
    <t>１：産地の面積と、構成員内訳の合計値は一致すること。</t>
    <rPh sb="2" eb="4">
      <t>サンチ</t>
    </rPh>
    <rPh sb="5" eb="7">
      <t>メンセキ</t>
    </rPh>
    <rPh sb="9" eb="12">
      <t>コウセイイン</t>
    </rPh>
    <rPh sb="12" eb="14">
      <t>ウチワケ</t>
    </rPh>
    <rPh sb="15" eb="18">
      <t>ゴウケイチ</t>
    </rPh>
    <rPh sb="19" eb="21">
      <t>イッチ</t>
    </rPh>
    <phoneticPr fontId="19"/>
  </si>
  <si>
    <t>取組主体名：</t>
    <rPh sb="0" eb="2">
      <t>トリクミ</t>
    </rPh>
    <rPh sb="2" eb="4">
      <t>シュタイ</t>
    </rPh>
    <rPh sb="4" eb="5">
      <t>メイ</t>
    </rPh>
    <phoneticPr fontId="19"/>
  </si>
  <si>
    <t>産地名：</t>
    <rPh sb="0" eb="2">
      <t>サンチ</t>
    </rPh>
    <rPh sb="2" eb="3">
      <t>メイ</t>
    </rPh>
    <phoneticPr fontId="19"/>
  </si>
  <si>
    <t>JA○○　○○部会</t>
    <rPh sb="7" eb="9">
      <t>ブカイ</t>
    </rPh>
    <phoneticPr fontId="19"/>
  </si>
  <si>
    <t>例）事業継続に必要な設備や体制整備について、予め検討するとともに、体制が変更する度に検討会を実施し、非常時に備える。</t>
    <rPh sb="0" eb="1">
      <t>レイ</t>
    </rPh>
    <rPh sb="2" eb="4">
      <t>ジギョウ</t>
    </rPh>
    <rPh sb="4" eb="6">
      <t>ケイゾク</t>
    </rPh>
    <rPh sb="7" eb="9">
      <t>ヒツヨウ</t>
    </rPh>
    <rPh sb="10" eb="12">
      <t>セツビ</t>
    </rPh>
    <rPh sb="13" eb="15">
      <t>タイセイ</t>
    </rPh>
    <rPh sb="15" eb="17">
      <t>セイビ</t>
    </rPh>
    <rPh sb="22" eb="23">
      <t>アラカジ</t>
    </rPh>
    <rPh sb="24" eb="26">
      <t>ケントウ</t>
    </rPh>
    <rPh sb="33" eb="35">
      <t>タイセイ</t>
    </rPh>
    <rPh sb="36" eb="38">
      <t>ヘンコウ</t>
    </rPh>
    <rPh sb="40" eb="41">
      <t>タビ</t>
    </rPh>
    <rPh sb="42" eb="45">
      <t>ケントウカイ</t>
    </rPh>
    <rPh sb="46" eb="48">
      <t>ジッシ</t>
    </rPh>
    <rPh sb="50" eb="52">
      <t>ヒジョウ</t>
    </rPh>
    <rPh sb="52" eb="53">
      <t>ジ</t>
    </rPh>
    <rPh sb="54" eb="55">
      <t>ソナ</t>
    </rPh>
    <phoneticPr fontId="19"/>
  </si>
  <si>
    <t>例）事業継続するための取組や事前準備について、産地で共有するとともに、実際に災害が発生したと仮定をして、訓練を年１回は実施する。</t>
    <rPh sb="0" eb="1">
      <t>レイ</t>
    </rPh>
    <rPh sb="2" eb="4">
      <t>ジギョウ</t>
    </rPh>
    <rPh sb="4" eb="6">
      <t>ケイゾク</t>
    </rPh>
    <rPh sb="11" eb="13">
      <t>トリクミ</t>
    </rPh>
    <rPh sb="14" eb="16">
      <t>ジゼン</t>
    </rPh>
    <rPh sb="16" eb="18">
      <t>ジュンビ</t>
    </rPh>
    <rPh sb="23" eb="25">
      <t>サンチ</t>
    </rPh>
    <rPh sb="26" eb="28">
      <t>キョウユウ</t>
    </rPh>
    <rPh sb="35" eb="37">
      <t>ジッサイ</t>
    </rPh>
    <rPh sb="38" eb="40">
      <t>サイガイ</t>
    </rPh>
    <rPh sb="41" eb="43">
      <t>ハッセイ</t>
    </rPh>
    <rPh sb="46" eb="48">
      <t>カテイ</t>
    </rPh>
    <rPh sb="52" eb="54">
      <t>クンレン</t>
    </rPh>
    <rPh sb="55" eb="56">
      <t>ネン</t>
    </rPh>
    <rPh sb="57" eb="58">
      <t>カイ</t>
    </rPh>
    <rPh sb="59" eb="61">
      <t>ジッシ</t>
    </rPh>
    <phoneticPr fontId="19"/>
  </si>
  <si>
    <t>７　事業継続に向けた維持管理</t>
    <rPh sb="2" eb="4">
      <t>ジギョウ</t>
    </rPh>
    <rPh sb="4" eb="6">
      <t>ケイゾク</t>
    </rPh>
    <rPh sb="7" eb="8">
      <t>ム</t>
    </rPh>
    <rPh sb="10" eb="12">
      <t>イジ</t>
    </rPh>
    <rPh sb="12" eb="14">
      <t>カンリ</t>
    </rPh>
    <phoneticPr fontId="19"/>
  </si>
  <si>
    <t>９　産地における事業継続可能となる計画面積</t>
    <rPh sb="2" eb="4">
      <t>サンチ</t>
    </rPh>
    <rPh sb="8" eb="10">
      <t>ジギョウ</t>
    </rPh>
    <rPh sb="10" eb="12">
      <t>ケイゾク</t>
    </rPh>
    <rPh sb="12" eb="14">
      <t>カノウ</t>
    </rPh>
    <rPh sb="17" eb="19">
      <t>ケイカク</t>
    </rPh>
    <rPh sb="19" eb="21">
      <t>メンセキ</t>
    </rPh>
    <phoneticPr fontId="19"/>
  </si>
  <si>
    <t>年度）</t>
    <rPh sb="0" eb="2">
      <t>ネンド</t>
    </rPh>
    <phoneticPr fontId="19"/>
  </si>
  <si>
    <t>（令和</t>
    <phoneticPr fontId="19"/>
  </si>
  <si>
    <t>年度</t>
    <rPh sb="0" eb="2">
      <t>ネンド</t>
    </rPh>
    <phoneticPr fontId="19"/>
  </si>
  <si>
    <t>１：内容欄は簡潔に記載すること。</t>
    <rPh sb="2" eb="4">
      <t>ナイヨウ</t>
    </rPh>
    <rPh sb="4" eb="5">
      <t>ラン</t>
    </rPh>
    <rPh sb="6" eb="8">
      <t>カンケツ</t>
    </rPh>
    <rPh sb="9" eb="11">
      <t>キサイ</t>
    </rPh>
    <phoneticPr fontId="19"/>
  </si>
  <si>
    <t>取組内容</t>
    <rPh sb="0" eb="2">
      <t>トリクミ</t>
    </rPh>
    <rPh sb="2" eb="4">
      <t>ナイヨウ</t>
    </rPh>
    <phoneticPr fontId="19"/>
  </si>
  <si>
    <t>８　産地における事業継続可能となる面積</t>
    <rPh sb="2" eb="4">
      <t>サンチ</t>
    </rPh>
    <rPh sb="8" eb="10">
      <t>ジギョウ</t>
    </rPh>
    <rPh sb="10" eb="12">
      <t>ケイゾク</t>
    </rPh>
    <rPh sb="12" eb="14">
      <t>カノウ</t>
    </rPh>
    <rPh sb="17" eb="19">
      <t>メンセキ</t>
    </rPh>
    <phoneticPr fontId="19"/>
  </si>
  <si>
    <t>想定される災害の種類</t>
    <rPh sb="0" eb="2">
      <t>ソウテイ</t>
    </rPh>
    <rPh sb="5" eb="7">
      <t>サイガイ</t>
    </rPh>
    <rPh sb="8" eb="10">
      <t>シュルイ</t>
    </rPh>
    <phoneticPr fontId="19"/>
  </si>
  <si>
    <t>大雨（冠水）</t>
    <rPh sb="0" eb="2">
      <t>オオアメ</t>
    </rPh>
    <rPh sb="3" eb="5">
      <t>カンスイ</t>
    </rPh>
    <phoneticPr fontId="19"/>
  </si>
  <si>
    <t>例）960hPa程度の強い台風が年に数回接近または上陸し、強風による停電やハウスの倒壊、また水害が発生する可能性がある。</t>
    <rPh sb="0" eb="1">
      <t>レイ</t>
    </rPh>
    <rPh sb="8" eb="10">
      <t>テイド</t>
    </rPh>
    <rPh sb="11" eb="12">
      <t>ツヨ</t>
    </rPh>
    <rPh sb="13" eb="15">
      <t>タイフウ</t>
    </rPh>
    <rPh sb="16" eb="17">
      <t>ネン</t>
    </rPh>
    <rPh sb="18" eb="20">
      <t>スウカイ</t>
    </rPh>
    <rPh sb="20" eb="22">
      <t>セッキン</t>
    </rPh>
    <rPh sb="25" eb="27">
      <t>ジョウリク</t>
    </rPh>
    <rPh sb="29" eb="31">
      <t>キョウフウ</t>
    </rPh>
    <rPh sb="34" eb="36">
      <t>テイデン</t>
    </rPh>
    <rPh sb="41" eb="43">
      <t>トウカイ</t>
    </rPh>
    <rPh sb="46" eb="48">
      <t>スイガイ</t>
    </rPh>
    <rPh sb="49" eb="51">
      <t>ハッセイ</t>
    </rPh>
    <rPh sb="53" eb="56">
      <t>カノウセイ</t>
    </rPh>
    <phoneticPr fontId="19"/>
  </si>
  <si>
    <t>例）年に数回1m以上の大雪が降り、ハウスが倒壊する可能性がある。</t>
    <rPh sb="0" eb="1">
      <t>レイ</t>
    </rPh>
    <rPh sb="2" eb="3">
      <t>ネン</t>
    </rPh>
    <rPh sb="4" eb="6">
      <t>スウカイ</t>
    </rPh>
    <rPh sb="8" eb="10">
      <t>イジョウ</t>
    </rPh>
    <rPh sb="11" eb="13">
      <t>オオユキ</t>
    </rPh>
    <rPh sb="14" eb="15">
      <t>フ</t>
    </rPh>
    <rPh sb="21" eb="23">
      <t>トウカイ</t>
    </rPh>
    <rPh sb="25" eb="28">
      <t>カノウセイ</t>
    </rPh>
    <phoneticPr fontId="19"/>
  </si>
  <si>
    <t>例）線状降水帯の発生により、断続的に雨が降り、ハウス内が冠水する可能性がある。</t>
    <rPh sb="0" eb="1">
      <t>レイ</t>
    </rPh>
    <rPh sb="2" eb="4">
      <t>センジョウ</t>
    </rPh>
    <rPh sb="4" eb="7">
      <t>コウスイタイ</t>
    </rPh>
    <rPh sb="8" eb="10">
      <t>ハッセイ</t>
    </rPh>
    <rPh sb="14" eb="17">
      <t>ダンゾクテキ</t>
    </rPh>
    <rPh sb="18" eb="19">
      <t>アメ</t>
    </rPh>
    <rPh sb="20" eb="21">
      <t>フ</t>
    </rPh>
    <rPh sb="26" eb="27">
      <t>ナイ</t>
    </rPh>
    <rPh sb="28" eb="30">
      <t>カンスイ</t>
    </rPh>
    <rPh sb="32" eb="35">
      <t>カノウセイ</t>
    </rPh>
    <phoneticPr fontId="19"/>
  </si>
  <si>
    <t>事前（災害発生前）に取り組むべき措置</t>
    <rPh sb="0" eb="2">
      <t>ジゼン</t>
    </rPh>
    <rPh sb="3" eb="5">
      <t>サイガイ</t>
    </rPh>
    <rPh sb="5" eb="7">
      <t>ハッセイ</t>
    </rPh>
    <rPh sb="7" eb="8">
      <t>マエ</t>
    </rPh>
    <rPh sb="10" eb="11">
      <t>ト</t>
    </rPh>
    <rPh sb="12" eb="13">
      <t>ク</t>
    </rPh>
    <rPh sb="16" eb="18">
      <t>ソチ</t>
    </rPh>
    <phoneticPr fontId="19"/>
  </si>
  <si>
    <t>モノに与える影響
（ハウス・機械・資材・農作物等）</t>
    <phoneticPr fontId="19"/>
  </si>
  <si>
    <t>カネ・セーフティネットに与える影響
（資金・収入保険・動産保険・園芸施設共済等）</t>
    <phoneticPr fontId="19"/>
  </si>
  <si>
    <t>例）
・被災状況を把握し、農業共済組合等に連絡し速やかに補償内容を確認する
・被災状況と復旧費用を勘案し、日本政策金融公庫等の機関に連絡し融資について検討する</t>
    <phoneticPr fontId="19"/>
  </si>
  <si>
    <t>例）
・環境制御データの損失により以前と同じ環境で作物の生育ができなくなる
・顧客データの損失により取引ができなくなる</t>
    <phoneticPr fontId="19"/>
  </si>
  <si>
    <t>例）
・データを元の場所に戻す
・顧客等に被災状況や今後の取引について情報共有を行う</t>
    <phoneticPr fontId="19"/>
  </si>
  <si>
    <t>例）3名で協力体制を構築し研修により技能を習得した。また、産地で災害復旧の取組を実証し、ハウスの補強を0.3ha、非常用電源の共同利用を0.4ha実施した。</t>
    <rPh sb="0" eb="1">
      <t>レイ</t>
    </rPh>
    <rPh sb="3" eb="4">
      <t>メイ</t>
    </rPh>
    <rPh sb="5" eb="7">
      <t>キョウリョク</t>
    </rPh>
    <rPh sb="7" eb="9">
      <t>タイセイ</t>
    </rPh>
    <rPh sb="10" eb="12">
      <t>コウチク</t>
    </rPh>
    <rPh sb="13" eb="15">
      <t>ケンシュウ</t>
    </rPh>
    <rPh sb="18" eb="20">
      <t>ギノウ</t>
    </rPh>
    <rPh sb="21" eb="23">
      <t>シュウトク</t>
    </rPh>
    <rPh sb="29" eb="31">
      <t>サンチ</t>
    </rPh>
    <rPh sb="32" eb="34">
      <t>サイガイ</t>
    </rPh>
    <rPh sb="34" eb="36">
      <t>フッキュウ</t>
    </rPh>
    <rPh sb="37" eb="39">
      <t>トリクミ</t>
    </rPh>
    <rPh sb="40" eb="42">
      <t>ジッショウ</t>
    </rPh>
    <rPh sb="48" eb="50">
      <t>ホキョウ</t>
    </rPh>
    <rPh sb="57" eb="60">
      <t>ヒジョウヨウ</t>
    </rPh>
    <rPh sb="60" eb="62">
      <t>デンゲン</t>
    </rPh>
    <rPh sb="63" eb="65">
      <t>キョウドウ</t>
    </rPh>
    <rPh sb="65" eb="67">
      <t>リヨウ</t>
    </rPh>
    <rPh sb="73" eb="75">
      <t>ジッシ</t>
    </rPh>
    <phoneticPr fontId="19"/>
  </si>
  <si>
    <t>-</t>
    <phoneticPr fontId="19"/>
  </si>
  <si>
    <t>→</t>
    <phoneticPr fontId="19"/>
  </si>
  <si>
    <t>消さないこと</t>
    <rPh sb="0" eb="1">
      <t>ケ</t>
    </rPh>
    <phoneticPr fontId="19"/>
  </si>
  <si>
    <t>プルダウン</t>
    <phoneticPr fontId="19"/>
  </si>
  <si>
    <t>にしてるので</t>
    <phoneticPr fontId="19"/>
  </si>
  <si>
    <t>○</t>
    <phoneticPr fontId="19"/>
  </si>
  <si>
    <t>１：産地の農業経営体の概況、利用されているハウスの概況など、リスクの検討に必要な事項について記載すること。</t>
    <rPh sb="2" eb="4">
      <t>サンチ</t>
    </rPh>
    <rPh sb="5" eb="7">
      <t>ノウギョウ</t>
    </rPh>
    <rPh sb="7" eb="10">
      <t>ケイエイタイ</t>
    </rPh>
    <rPh sb="11" eb="13">
      <t>ガイキョウ</t>
    </rPh>
    <rPh sb="14" eb="16">
      <t>リヨウ</t>
    </rPh>
    <rPh sb="25" eb="27">
      <t>ガイキョウ</t>
    </rPh>
    <rPh sb="34" eb="36">
      <t>ケントウ</t>
    </rPh>
    <rPh sb="37" eb="39">
      <t>ヒツヨウ</t>
    </rPh>
    <rPh sb="40" eb="42">
      <t>ジコウ</t>
    </rPh>
    <rPh sb="46" eb="48">
      <t>キサイ</t>
    </rPh>
    <phoneticPr fontId="19"/>
  </si>
  <si>
    <t>例）ピーマン部会は、会員の農業者○○名、ハウス面積○○haで県内有数の産地である。１経営体当たりの平均の施設面積は○○aと比較的大きく、常勤雇用やパート労働等の外部雇用を活用している経営体が多い。また、ハウスは低コスト耐候性ハウスが普及し始めているが、半数近くは従来からのパイプハウスが残っている状況。ピーマンは○○市場を通して全国へと出荷されている。</t>
    <rPh sb="0" eb="1">
      <t>レイ</t>
    </rPh>
    <rPh sb="6" eb="8">
      <t>ブカイ</t>
    </rPh>
    <rPh sb="10" eb="12">
      <t>カイイン</t>
    </rPh>
    <rPh sb="13" eb="16">
      <t>ノウギョウシャ</t>
    </rPh>
    <rPh sb="18" eb="19">
      <t>メイ</t>
    </rPh>
    <rPh sb="23" eb="25">
      <t>メンセキ</t>
    </rPh>
    <rPh sb="30" eb="32">
      <t>ケンナイ</t>
    </rPh>
    <rPh sb="32" eb="34">
      <t>ユウスウ</t>
    </rPh>
    <rPh sb="35" eb="37">
      <t>サンチ</t>
    </rPh>
    <rPh sb="42" eb="45">
      <t>ケイエイタイ</t>
    </rPh>
    <rPh sb="45" eb="46">
      <t>ア</t>
    </rPh>
    <rPh sb="49" eb="51">
      <t>ヘイキン</t>
    </rPh>
    <rPh sb="52" eb="54">
      <t>シセツ</t>
    </rPh>
    <rPh sb="54" eb="56">
      <t>メンセキ</t>
    </rPh>
    <rPh sb="61" eb="64">
      <t>ヒカクテキ</t>
    </rPh>
    <rPh sb="64" eb="65">
      <t>オオ</t>
    </rPh>
    <rPh sb="68" eb="70">
      <t>ジョウキン</t>
    </rPh>
    <rPh sb="70" eb="72">
      <t>コヨウ</t>
    </rPh>
    <rPh sb="80" eb="82">
      <t>ガイブ</t>
    </rPh>
    <rPh sb="85" eb="87">
      <t>カツヨウ</t>
    </rPh>
    <rPh sb="91" eb="94">
      <t>ケイエイタイ</t>
    </rPh>
    <rPh sb="95" eb="96">
      <t>オオ</t>
    </rPh>
    <rPh sb="105" eb="106">
      <t>テイ</t>
    </rPh>
    <rPh sb="109" eb="112">
      <t>タイコウセイ</t>
    </rPh>
    <rPh sb="116" eb="118">
      <t>フキュウ</t>
    </rPh>
    <rPh sb="119" eb="120">
      <t>ハジ</t>
    </rPh>
    <rPh sb="126" eb="128">
      <t>ハンスウ</t>
    </rPh>
    <rPh sb="128" eb="129">
      <t>チカ</t>
    </rPh>
    <rPh sb="131" eb="133">
      <t>ジュウライ</t>
    </rPh>
    <rPh sb="143" eb="144">
      <t>ノコ</t>
    </rPh>
    <rPh sb="148" eb="150">
      <t>ジョウキョウ</t>
    </rPh>
    <rPh sb="158" eb="160">
      <t>シジョウ</t>
    </rPh>
    <rPh sb="161" eb="162">
      <t>トオ</t>
    </rPh>
    <rPh sb="164" eb="166">
      <t>ゼンコク</t>
    </rPh>
    <rPh sb="168" eb="170">
      <t>シュッカ</t>
    </rPh>
    <phoneticPr fontId="19"/>
  </si>
  <si>
    <t>４　想定する災害と内容</t>
    <rPh sb="2" eb="4">
      <t>ソウテイ</t>
    </rPh>
    <rPh sb="6" eb="8">
      <t>サイガイ</t>
    </rPh>
    <rPh sb="9" eb="11">
      <t>ナイヨウ</t>
    </rPh>
    <phoneticPr fontId="19"/>
  </si>
  <si>
    <t>１：構成員は、農業者団体、農業者のほか、市町村、県普及センター、共済組合、ハウス施工業者など、本BCPの運用に関わる者を記載すること。</t>
    <rPh sb="2" eb="5">
      <t>コウセイイン</t>
    </rPh>
    <rPh sb="7" eb="9">
      <t>ノウギョウ</t>
    </rPh>
    <rPh sb="9" eb="12">
      <t>シャダンタイ</t>
    </rPh>
    <rPh sb="13" eb="16">
      <t>ノウギョウシャ</t>
    </rPh>
    <rPh sb="20" eb="23">
      <t>シチョウソン</t>
    </rPh>
    <rPh sb="24" eb="25">
      <t>ケン</t>
    </rPh>
    <rPh sb="25" eb="27">
      <t>フキュウ</t>
    </rPh>
    <rPh sb="32" eb="34">
      <t>キョウサイ</t>
    </rPh>
    <rPh sb="34" eb="36">
      <t>クミアイ</t>
    </rPh>
    <rPh sb="40" eb="42">
      <t>セコウ</t>
    </rPh>
    <rPh sb="42" eb="44">
      <t>ギョウシャ</t>
    </rPh>
    <rPh sb="47" eb="48">
      <t>ホン</t>
    </rPh>
    <rPh sb="52" eb="54">
      <t>ウンヨウ</t>
    </rPh>
    <rPh sb="55" eb="56">
      <t>カカ</t>
    </rPh>
    <rPh sb="58" eb="59">
      <t>シャ</t>
    </rPh>
    <rPh sb="60" eb="62">
      <t>キサイ</t>
    </rPh>
    <phoneticPr fontId="19"/>
  </si>
  <si>
    <t>ヒトに与える影響
（安否確認・連絡手段・協力体制・代替要員等）</t>
    <rPh sb="3" eb="4">
      <t>アタ</t>
    </rPh>
    <rPh sb="6" eb="8">
      <t>エイキョウ</t>
    </rPh>
    <rPh sb="10" eb="12">
      <t>アンピ</t>
    </rPh>
    <rPh sb="12" eb="14">
      <t>カクニン</t>
    </rPh>
    <rPh sb="15" eb="17">
      <t>レンラク</t>
    </rPh>
    <rPh sb="17" eb="19">
      <t>シュダン</t>
    </rPh>
    <rPh sb="20" eb="22">
      <t>キョウリョク</t>
    </rPh>
    <rPh sb="22" eb="24">
      <t>タイセイ</t>
    </rPh>
    <rPh sb="25" eb="27">
      <t>ダイタイ</t>
    </rPh>
    <rPh sb="27" eb="29">
      <t>ヨウイン</t>
    </rPh>
    <rPh sb="29" eb="30">
      <t>ナド</t>
    </rPh>
    <phoneticPr fontId="19"/>
  </si>
  <si>
    <t>例）当該地域は、毎年台風が接近または上陸している台風常襲地である。過去の台風被害では、当地区内でハウスの倒壊等、復旧の遅れにより事業継続が困難となって廃業した農業者も出ている。このため、台風、大雨による災害被害軽減と早期復旧を図り、産地全体の経営安定化・強靱化を実現する。</t>
    <rPh sb="0" eb="1">
      <t>レイ</t>
    </rPh>
    <rPh sb="2" eb="4">
      <t>トウガイ</t>
    </rPh>
    <rPh sb="4" eb="6">
      <t>チイキ</t>
    </rPh>
    <rPh sb="8" eb="10">
      <t>マイトシ</t>
    </rPh>
    <rPh sb="10" eb="12">
      <t>タイフウ</t>
    </rPh>
    <rPh sb="13" eb="15">
      <t>セッキン</t>
    </rPh>
    <rPh sb="18" eb="20">
      <t>ジョウリク</t>
    </rPh>
    <rPh sb="24" eb="26">
      <t>タイフウ</t>
    </rPh>
    <rPh sb="26" eb="27">
      <t>ジョウ</t>
    </rPh>
    <rPh sb="27" eb="28">
      <t>オソ</t>
    </rPh>
    <rPh sb="28" eb="29">
      <t>チ</t>
    </rPh>
    <rPh sb="33" eb="35">
      <t>カコ</t>
    </rPh>
    <rPh sb="36" eb="38">
      <t>タイフウ</t>
    </rPh>
    <rPh sb="38" eb="40">
      <t>ヒガイ</t>
    </rPh>
    <rPh sb="43" eb="46">
      <t>トウチク</t>
    </rPh>
    <rPh sb="46" eb="47">
      <t>ナイ</t>
    </rPh>
    <rPh sb="52" eb="54">
      <t>トウカイ</t>
    </rPh>
    <rPh sb="54" eb="55">
      <t>ナド</t>
    </rPh>
    <rPh sb="56" eb="58">
      <t>フッキュウ</t>
    </rPh>
    <rPh sb="59" eb="60">
      <t>オク</t>
    </rPh>
    <rPh sb="64" eb="66">
      <t>ジギョウ</t>
    </rPh>
    <rPh sb="66" eb="68">
      <t>ケイゾク</t>
    </rPh>
    <rPh sb="69" eb="71">
      <t>コンナン</t>
    </rPh>
    <rPh sb="75" eb="77">
      <t>ハイギョウ</t>
    </rPh>
    <rPh sb="79" eb="82">
      <t>ノウギョウシャ</t>
    </rPh>
    <rPh sb="83" eb="84">
      <t>デ</t>
    </rPh>
    <rPh sb="93" eb="95">
      <t>タイフウ</t>
    </rPh>
    <rPh sb="96" eb="98">
      <t>オオアメ</t>
    </rPh>
    <rPh sb="101" eb="103">
      <t>サイガイ</t>
    </rPh>
    <rPh sb="103" eb="105">
      <t>ヒガイ</t>
    </rPh>
    <rPh sb="105" eb="107">
      <t>ケイゲン</t>
    </rPh>
    <rPh sb="108" eb="110">
      <t>ソウキ</t>
    </rPh>
    <rPh sb="110" eb="112">
      <t>フッキュウ</t>
    </rPh>
    <rPh sb="113" eb="114">
      <t>ハカ</t>
    </rPh>
    <rPh sb="116" eb="118">
      <t>サンチ</t>
    </rPh>
    <rPh sb="118" eb="120">
      <t>ゼンタイ</t>
    </rPh>
    <rPh sb="121" eb="123">
      <t>ケイエイ</t>
    </rPh>
    <rPh sb="123" eb="126">
      <t>アンテイカ</t>
    </rPh>
    <rPh sb="127" eb="130">
      <t>キョウジンカ</t>
    </rPh>
    <rPh sb="131" eb="133">
      <t>ジツゲン</t>
    </rPh>
    <phoneticPr fontId="19"/>
  </si>
  <si>
    <t>例）
・停電で携帯電話の不通により従業員との連絡途絶
・道路、交通機関の不通で従業員が出勤不可能</t>
    <rPh sb="4" eb="6">
      <t>テイデン</t>
    </rPh>
    <rPh sb="7" eb="9">
      <t>ケイタイ</t>
    </rPh>
    <rPh sb="17" eb="20">
      <t>ジュウギョウイン</t>
    </rPh>
    <rPh sb="22" eb="24">
      <t>レンラク</t>
    </rPh>
    <rPh sb="24" eb="26">
      <t>トゼツ</t>
    </rPh>
    <rPh sb="31" eb="33">
      <t>ドウロ</t>
    </rPh>
    <rPh sb="34" eb="36">
      <t>コウツウ</t>
    </rPh>
    <rPh sb="36" eb="38">
      <t>キカン</t>
    </rPh>
    <rPh sb="39" eb="41">
      <t>フツウ</t>
    </rPh>
    <rPh sb="42" eb="45">
      <t>ジュウギョウイン</t>
    </rPh>
    <rPh sb="48" eb="51">
      <t>フカノウ</t>
    </rPh>
    <phoneticPr fontId="19"/>
  </si>
  <si>
    <t>例）
・緊急時の連絡体制や安否確認手段を事前に決定
・災害対応を行う基準、対応すべき優先順位を予め決定する
・非常の協力体制や代替要員（人員の融通）を事前に調整しておく
・復旧に必要なハウスの復旧技術を習得する</t>
    <rPh sb="13" eb="15">
      <t>アンピ</t>
    </rPh>
    <rPh sb="15" eb="17">
      <t>カクニン</t>
    </rPh>
    <rPh sb="17" eb="19">
      <t>シュダン</t>
    </rPh>
    <rPh sb="20" eb="22">
      <t>ジゼン</t>
    </rPh>
    <rPh sb="23" eb="25">
      <t>ケッテイ</t>
    </rPh>
    <rPh sb="29" eb="31">
      <t>タイオウ</t>
    </rPh>
    <rPh sb="37" eb="39">
      <t>タイオウ</t>
    </rPh>
    <rPh sb="42" eb="44">
      <t>ユウセン</t>
    </rPh>
    <rPh sb="44" eb="46">
      <t>ジュンイ</t>
    </rPh>
    <rPh sb="47" eb="48">
      <t>アラカジ</t>
    </rPh>
    <rPh sb="49" eb="51">
      <t>ケッテイ</t>
    </rPh>
    <rPh sb="76" eb="78">
      <t>ジゼン</t>
    </rPh>
    <rPh sb="79" eb="81">
      <t>チョウセイ</t>
    </rPh>
    <phoneticPr fontId="19"/>
  </si>
  <si>
    <t>災害による影響（想定）</t>
    <rPh sb="0" eb="2">
      <t>サイガイ</t>
    </rPh>
    <rPh sb="5" eb="7">
      <t>エイキョウ</t>
    </rPh>
    <rPh sb="8" eb="10">
      <t>ソウテイ</t>
    </rPh>
    <phoneticPr fontId="19"/>
  </si>
  <si>
    <t>取組内容</t>
    <rPh sb="0" eb="2">
      <t>トリクミ</t>
    </rPh>
    <rPh sb="2" eb="4">
      <t>ナイヨウ</t>
    </rPh>
    <phoneticPr fontId="19"/>
  </si>
  <si>
    <t>災害発生後の事業継続するための取組</t>
    <rPh sb="0" eb="2">
      <t>サイガイ</t>
    </rPh>
    <rPh sb="2" eb="4">
      <t>ハッセイ</t>
    </rPh>
    <rPh sb="4" eb="5">
      <t>ゴ</t>
    </rPh>
    <rPh sb="6" eb="8">
      <t>ジギョウ</t>
    </rPh>
    <rPh sb="8" eb="10">
      <t>ケイゾク</t>
    </rPh>
    <rPh sb="15" eb="17">
      <t>トリクミ</t>
    </rPh>
    <phoneticPr fontId="19"/>
  </si>
  <si>
    <t>備考
（補助金活用の有無等）</t>
    <rPh sb="0" eb="2">
      <t>ビコウ</t>
    </rPh>
    <rPh sb="4" eb="7">
      <t>ホジョキン</t>
    </rPh>
    <rPh sb="7" eb="9">
      <t>カツヨウ</t>
    </rPh>
    <rPh sb="10" eb="12">
      <t>ウム</t>
    </rPh>
    <rPh sb="12" eb="13">
      <t>ナド</t>
    </rPh>
    <phoneticPr fontId="19"/>
  </si>
  <si>
    <t>例）
・緊急時の役割分担、対応すべき優先順位に従い、被災状況の把握、二次災害の防止、可能な範囲で応急的な復旧を行う
・協力体制により、被災したハウスや農作物などの撤去を速やかに実施する
・産地で協力し自力施工を行いハウスを復旧する</t>
    <rPh sb="13" eb="15">
      <t>タイオウ</t>
    </rPh>
    <rPh sb="18" eb="20">
      <t>ユウセン</t>
    </rPh>
    <rPh sb="20" eb="22">
      <t>ジュンイ</t>
    </rPh>
    <rPh sb="26" eb="28">
      <t>ヒサイ</t>
    </rPh>
    <rPh sb="28" eb="30">
      <t>ジョウキョウ</t>
    </rPh>
    <rPh sb="31" eb="33">
      <t>ハアク</t>
    </rPh>
    <rPh sb="34" eb="36">
      <t>ニジ</t>
    </rPh>
    <rPh sb="36" eb="38">
      <t>サイガイ</t>
    </rPh>
    <rPh sb="39" eb="41">
      <t>ボウシ</t>
    </rPh>
    <rPh sb="52" eb="54">
      <t>フッキュウ</t>
    </rPh>
    <rPh sb="55" eb="56">
      <t>オコナ</t>
    </rPh>
    <rPh sb="83" eb="85">
      <t>テッキョ</t>
    </rPh>
    <rPh sb="96" eb="98">
      <t>サンチ</t>
    </rPh>
    <rPh sb="99" eb="101">
      <t>キョウリョク</t>
    </rPh>
    <rPh sb="102" eb="104">
      <t>ジリキ</t>
    </rPh>
    <rPh sb="104" eb="106">
      <t>セコウ</t>
    </rPh>
    <rPh sb="107" eb="108">
      <t>オコナ</t>
    </rPh>
    <rPh sb="113" eb="115">
      <t>フッキュウ</t>
    </rPh>
    <phoneticPr fontId="19"/>
  </si>
  <si>
    <t>例）
・ハウスの被覆資材の破損や倒壊が発生
・停電によるハウス内設備（灌水装置、天窓開閉等）の操作不能
・農業資材の不足</t>
    <rPh sb="13" eb="15">
      <t>ハソン</t>
    </rPh>
    <rPh sb="26" eb="28">
      <t>テイデン</t>
    </rPh>
    <rPh sb="34" eb="35">
      <t>ナイ</t>
    </rPh>
    <rPh sb="35" eb="37">
      <t>セツビ</t>
    </rPh>
    <rPh sb="38" eb="40">
      <t>カンスイ</t>
    </rPh>
    <rPh sb="40" eb="42">
      <t>ソウチ</t>
    </rPh>
    <rPh sb="43" eb="45">
      <t>テンソウ</t>
    </rPh>
    <rPh sb="45" eb="47">
      <t>カイヘイ</t>
    </rPh>
    <rPh sb="47" eb="48">
      <t>トウ</t>
    </rPh>
    <rPh sb="50" eb="52">
      <t>ソウサ</t>
    </rPh>
    <rPh sb="52" eb="54">
      <t>フノウ</t>
    </rPh>
    <rPh sb="57" eb="59">
      <t>ノウギョウ</t>
    </rPh>
    <rPh sb="59" eb="61">
      <t>シザイ</t>
    </rPh>
    <rPh sb="62" eb="64">
      <t>フソク</t>
    </rPh>
    <phoneticPr fontId="19"/>
  </si>
  <si>
    <t>例）
・耐候性が十分でないハウスの補強、保守管理の徹底
・防風ネットの設置、減圧用換気装置の導入
・停電時に備え、非常用電源を確保（購入、リース会社との協定）し、共同利用体制を整える
・災害による復旧に備え、パイプ資材や農業資材等を予め準備する</t>
    <rPh sb="4" eb="7">
      <t>タイコウセイ</t>
    </rPh>
    <rPh sb="8" eb="10">
      <t>ジュウブン</t>
    </rPh>
    <rPh sb="17" eb="19">
      <t>ホキョウ</t>
    </rPh>
    <rPh sb="20" eb="22">
      <t>ホシュ</t>
    </rPh>
    <rPh sb="22" eb="24">
      <t>カンリ</t>
    </rPh>
    <rPh sb="25" eb="27">
      <t>テッテイ</t>
    </rPh>
    <rPh sb="29" eb="31">
      <t>ボウフウ</t>
    </rPh>
    <rPh sb="35" eb="37">
      <t>セッチ</t>
    </rPh>
    <rPh sb="38" eb="40">
      <t>ゲンアツ</t>
    </rPh>
    <rPh sb="40" eb="41">
      <t>ヨウ</t>
    </rPh>
    <rPh sb="41" eb="43">
      <t>カンキ</t>
    </rPh>
    <rPh sb="43" eb="45">
      <t>ソウチ</t>
    </rPh>
    <rPh sb="46" eb="48">
      <t>ドウニュウ</t>
    </rPh>
    <rPh sb="58" eb="60">
      <t>ヒジョウ</t>
    </rPh>
    <rPh sb="64" eb="66">
      <t>カクホ</t>
    </rPh>
    <rPh sb="67" eb="69">
      <t>コウニュウ</t>
    </rPh>
    <rPh sb="73" eb="75">
      <t>ガイシャ</t>
    </rPh>
    <rPh sb="77" eb="79">
      <t>キョウテイ</t>
    </rPh>
    <rPh sb="82" eb="84">
      <t>キョウドウ</t>
    </rPh>
    <rPh sb="84" eb="86">
      <t>リヨウ</t>
    </rPh>
    <rPh sb="86" eb="88">
      <t>タイセイ</t>
    </rPh>
    <rPh sb="89" eb="90">
      <t>トトノ</t>
    </rPh>
    <rPh sb="95" eb="97">
      <t>サイガイ</t>
    </rPh>
    <rPh sb="100" eb="102">
      <t>フッキュウ</t>
    </rPh>
    <rPh sb="103" eb="104">
      <t>ソナ</t>
    </rPh>
    <rPh sb="109" eb="111">
      <t>シザイ</t>
    </rPh>
    <rPh sb="112" eb="114">
      <t>ノウギョウ</t>
    </rPh>
    <rPh sb="114" eb="116">
      <t>シザイ</t>
    </rPh>
    <rPh sb="116" eb="117">
      <t>ナド</t>
    </rPh>
    <rPh sb="118" eb="119">
      <t>アラカジ</t>
    </rPh>
    <rPh sb="120" eb="122">
      <t>ジュンビ</t>
    </rPh>
    <phoneticPr fontId="19"/>
  </si>
  <si>
    <t>例）
・産地で協力し自力施工を行いハウスを復旧する
・非常用電源を共同利用し、最低限必要な栽培管理を継続する
・自力施工を行い速やかに復旧する、予め準備した農業資材を利用して事業を継続する</t>
    <rPh sb="36" eb="38">
      <t>キョウドウ</t>
    </rPh>
    <rPh sb="48" eb="50">
      <t>サイバイ</t>
    </rPh>
    <rPh sb="76" eb="77">
      <t>アラカジ</t>
    </rPh>
    <rPh sb="78" eb="80">
      <t>ジュンビ</t>
    </rPh>
    <rPh sb="82" eb="84">
      <t>ノウギョウ</t>
    </rPh>
    <rPh sb="84" eb="86">
      <t>シザイ</t>
    </rPh>
    <rPh sb="87" eb="89">
      <t>リヨウ</t>
    </rPh>
    <rPh sb="91" eb="93">
      <t>ジギョウ</t>
    </rPh>
    <rPh sb="94" eb="96">
      <t>ケイゾク</t>
    </rPh>
    <phoneticPr fontId="19"/>
  </si>
  <si>
    <t>３：記載した取組のうち、事業を活用するものがある場合は備考欄に記載すること（県・市単独事業等も記載すること）。また事業の活用がない場合は「-」で示すこと。</t>
    <rPh sb="2" eb="4">
      <t>キサイ</t>
    </rPh>
    <rPh sb="6" eb="8">
      <t>トリクミ</t>
    </rPh>
    <rPh sb="12" eb="14">
      <t>ジギョウ</t>
    </rPh>
    <rPh sb="15" eb="17">
      <t>カツヨウ</t>
    </rPh>
    <rPh sb="24" eb="26">
      <t>バアイ</t>
    </rPh>
    <rPh sb="27" eb="29">
      <t>ビコウ</t>
    </rPh>
    <rPh sb="29" eb="30">
      <t>ラン</t>
    </rPh>
    <rPh sb="31" eb="33">
      <t>キサイ</t>
    </rPh>
    <rPh sb="38" eb="39">
      <t>ケン</t>
    </rPh>
    <rPh sb="40" eb="41">
      <t>シ</t>
    </rPh>
    <rPh sb="41" eb="43">
      <t>タンドク</t>
    </rPh>
    <rPh sb="43" eb="45">
      <t>ジギョウ</t>
    </rPh>
    <rPh sb="45" eb="46">
      <t>ナド</t>
    </rPh>
    <rPh sb="47" eb="49">
      <t>キサイ</t>
    </rPh>
    <rPh sb="57" eb="59">
      <t>ジギョウ</t>
    </rPh>
    <rPh sb="60" eb="62">
      <t>カツヨウ</t>
    </rPh>
    <rPh sb="65" eb="67">
      <t>バアイ</t>
    </rPh>
    <rPh sb="72" eb="73">
      <t>シメ</t>
    </rPh>
    <phoneticPr fontId="19"/>
  </si>
  <si>
    <t xml:space="preserve">例）
・データ保存しているパソコン等の機器類を予め被災しない場所へ移動させておく
・データのバックアップを別場所にも保存しておく
</t>
    <phoneticPr fontId="19"/>
  </si>
  <si>
    <t>例）
・被災後の資金繰りの不安</t>
    <rPh sb="4" eb="7">
      <t>ヒサイゴ</t>
    </rPh>
    <rPh sb="8" eb="11">
      <t>シキング</t>
    </rPh>
    <rPh sb="13" eb="15">
      <t>フアン</t>
    </rPh>
    <phoneticPr fontId="19"/>
  </si>
  <si>
    <t xml:space="preserve">例）
・収入保険の加入促進のための研修会の開催
・施設園芸共済の集団加入
・被災時に備え、融資制度等について予め理解しておく
</t>
    <rPh sb="9" eb="11">
      <t>カニュウ</t>
    </rPh>
    <rPh sb="11" eb="13">
      <t>ソクシン</t>
    </rPh>
    <rPh sb="17" eb="20">
      <t>ケンシュウカイ</t>
    </rPh>
    <rPh sb="21" eb="23">
      <t>カイサイ</t>
    </rPh>
    <rPh sb="25" eb="27">
      <t>シセツ</t>
    </rPh>
    <rPh sb="27" eb="29">
      <t>エンゲイ</t>
    </rPh>
    <rPh sb="29" eb="31">
      <t>キョウサイ</t>
    </rPh>
    <rPh sb="32" eb="34">
      <t>シュウダン</t>
    </rPh>
    <rPh sb="34" eb="36">
      <t>カニュウ</t>
    </rPh>
    <rPh sb="38" eb="41">
      <t>ヒサイジ</t>
    </rPh>
    <rPh sb="42" eb="43">
      <t>ソナ</t>
    </rPh>
    <rPh sb="45" eb="47">
      <t>ユウシ</t>
    </rPh>
    <rPh sb="47" eb="49">
      <t>セイド</t>
    </rPh>
    <rPh sb="49" eb="50">
      <t>トウ</t>
    </rPh>
    <rPh sb="54" eb="55">
      <t>アラカジ</t>
    </rPh>
    <rPh sb="56" eb="58">
      <t>リカイ</t>
    </rPh>
    <phoneticPr fontId="19"/>
  </si>
  <si>
    <t>例）
・協力体制の整備に補助事業を活用
・自力施工に向けた研修会の開催、災害の復旧の実証に補助事業を活用</t>
    <rPh sb="0" eb="1">
      <t>レイ</t>
    </rPh>
    <rPh sb="4" eb="6">
      <t>キョウリョク</t>
    </rPh>
    <rPh sb="6" eb="8">
      <t>タイセイ</t>
    </rPh>
    <rPh sb="9" eb="11">
      <t>セイビ</t>
    </rPh>
    <rPh sb="12" eb="14">
      <t>ホジョ</t>
    </rPh>
    <rPh sb="14" eb="16">
      <t>ジギョウ</t>
    </rPh>
    <rPh sb="17" eb="19">
      <t>カツヨウ</t>
    </rPh>
    <rPh sb="24" eb="26">
      <t>ジリキ</t>
    </rPh>
    <rPh sb="26" eb="28">
      <t>セコウ</t>
    </rPh>
    <rPh sb="29" eb="30">
      <t>ム</t>
    </rPh>
    <rPh sb="32" eb="34">
      <t>ケンシュウ</t>
    </rPh>
    <rPh sb="34" eb="35">
      <t>カイ</t>
    </rPh>
    <rPh sb="36" eb="38">
      <t>カイサイ</t>
    </rPh>
    <rPh sb="39" eb="41">
      <t>サイガイ</t>
    </rPh>
    <rPh sb="42" eb="44">
      <t>フッキュウ</t>
    </rPh>
    <rPh sb="45" eb="47">
      <t>ジッショウ</t>
    </rPh>
    <rPh sb="48" eb="50">
      <t>ホジョ</t>
    </rPh>
    <rPh sb="50" eb="52">
      <t>ジギョウ</t>
    </rPh>
    <rPh sb="53" eb="55">
      <t>カツヨウ</t>
    </rPh>
    <phoneticPr fontId="19"/>
  </si>
  <si>
    <t xml:space="preserve">例）
・ハウスの補強や非常用電源の共同利用について、補助事業を活用
</t>
    <rPh sb="0" eb="1">
      <t>レイ</t>
    </rPh>
    <rPh sb="8" eb="10">
      <t>ホキョウ</t>
    </rPh>
    <rPh sb="11" eb="14">
      <t>ヒジョウヨウ</t>
    </rPh>
    <rPh sb="14" eb="16">
      <t>デンゲン</t>
    </rPh>
    <rPh sb="17" eb="19">
      <t>キョウドウ</t>
    </rPh>
    <rPh sb="19" eb="21">
      <t>リヨウ</t>
    </rPh>
    <rPh sb="26" eb="28">
      <t>ホジョ</t>
    </rPh>
    <rPh sb="28" eb="30">
      <t>ジギョウ</t>
    </rPh>
    <rPh sb="31" eb="33">
      <t>カツヨウ</t>
    </rPh>
    <phoneticPr fontId="19"/>
  </si>
  <si>
    <t>情報に関する影響
（取引先情報・関係機関等情報等）</t>
    <rPh sb="0" eb="2">
      <t>ジョウホウ</t>
    </rPh>
    <rPh sb="3" eb="4">
      <t>カン</t>
    </rPh>
    <rPh sb="6" eb="8">
      <t>エイキョウ</t>
    </rPh>
    <rPh sb="10" eb="13">
      <t>トリヒキサキ</t>
    </rPh>
    <rPh sb="13" eb="15">
      <t>ジョウホウ</t>
    </rPh>
    <rPh sb="16" eb="18">
      <t>カンケイ</t>
    </rPh>
    <rPh sb="18" eb="20">
      <t>キカン</t>
    </rPh>
    <rPh sb="20" eb="21">
      <t>ナド</t>
    </rPh>
    <rPh sb="21" eb="23">
      <t>ジョウホウ</t>
    </rPh>
    <rPh sb="23" eb="24">
      <t>ナド</t>
    </rPh>
    <phoneticPr fontId="19"/>
  </si>
  <si>
    <t>その他</t>
    <rPh sb="2" eb="3">
      <t>タ</t>
    </rPh>
    <phoneticPr fontId="19"/>
  </si>
  <si>
    <t>２：ほかに検討が必要な項目があれば「その他」欄に記載すること。ない場合は「-」で示すこと。</t>
    <rPh sb="5" eb="7">
      <t>ケントウ</t>
    </rPh>
    <rPh sb="8" eb="10">
      <t>ヒツヨウ</t>
    </rPh>
    <rPh sb="11" eb="13">
      <t>コウモク</t>
    </rPh>
    <rPh sb="20" eb="21">
      <t>タ</t>
    </rPh>
    <rPh sb="22" eb="23">
      <t>ラン</t>
    </rPh>
    <rPh sb="24" eb="26">
      <t>キサイ</t>
    </rPh>
    <rPh sb="33" eb="35">
      <t>バアイ</t>
    </rPh>
    <rPh sb="40" eb="41">
      <t>シメ</t>
    </rPh>
    <phoneticPr fontId="19"/>
  </si>
  <si>
    <t>収入保険</t>
    <rPh sb="0" eb="2">
      <t>シュウニュウ</t>
    </rPh>
    <rPh sb="2" eb="4">
      <t>ホケン</t>
    </rPh>
    <phoneticPr fontId="19"/>
  </si>
  <si>
    <t>２：自力施工研修技能習得及び災害復旧の取組実証を産地で実践する場合は、協力体制構築の面積と同じ数値を記載すること。</t>
    <rPh sb="2" eb="4">
      <t>ジリキ</t>
    </rPh>
    <rPh sb="4" eb="6">
      <t>セコウ</t>
    </rPh>
    <rPh sb="6" eb="8">
      <t>ケンシュウ</t>
    </rPh>
    <rPh sb="8" eb="10">
      <t>ギノウ</t>
    </rPh>
    <rPh sb="10" eb="12">
      <t>シュウトク</t>
    </rPh>
    <rPh sb="12" eb="13">
      <t>オヨ</t>
    </rPh>
    <rPh sb="14" eb="16">
      <t>サイガイ</t>
    </rPh>
    <rPh sb="16" eb="18">
      <t>フッキュウ</t>
    </rPh>
    <rPh sb="19" eb="21">
      <t>トリクミ</t>
    </rPh>
    <rPh sb="21" eb="23">
      <t>ジッショウ</t>
    </rPh>
    <rPh sb="24" eb="26">
      <t>サンチ</t>
    </rPh>
    <rPh sb="27" eb="29">
      <t>ジッセン</t>
    </rPh>
    <rPh sb="31" eb="33">
      <t>バアイ</t>
    </rPh>
    <rPh sb="35" eb="37">
      <t>キョウリョク</t>
    </rPh>
    <rPh sb="37" eb="39">
      <t>タイセイ</t>
    </rPh>
    <rPh sb="39" eb="41">
      <t>コウチク</t>
    </rPh>
    <rPh sb="42" eb="44">
      <t>メンセキ</t>
    </rPh>
    <rPh sb="45" eb="46">
      <t>オナ</t>
    </rPh>
    <rPh sb="47" eb="49">
      <t>スウチ</t>
    </rPh>
    <rPh sb="50" eb="52">
      <t>キサイ</t>
    </rPh>
    <phoneticPr fontId="19"/>
  </si>
  <si>
    <t>４：年度ごとに、計画面積と「８　産地における事業継続可能となる面積」における産地の策定面積は数値が一致すること。</t>
    <rPh sb="2" eb="4">
      <t>ネンド</t>
    </rPh>
    <rPh sb="8" eb="10">
      <t>ケイカク</t>
    </rPh>
    <rPh sb="10" eb="12">
      <t>メンセキ</t>
    </rPh>
    <rPh sb="16" eb="18">
      <t>サンチ</t>
    </rPh>
    <rPh sb="38" eb="40">
      <t>サンチ</t>
    </rPh>
    <rPh sb="41" eb="43">
      <t>サクテイ</t>
    </rPh>
    <rPh sb="43" eb="45">
      <t>メンセキ</t>
    </rPh>
    <rPh sb="46" eb="48">
      <t>スウチ</t>
    </rPh>
    <rPh sb="49" eb="51">
      <t>イッチ</t>
    </rPh>
    <phoneticPr fontId="19"/>
  </si>
  <si>
    <r>
      <t>１：想定する複数の災害に共通する影響や、特に考慮すべき影響を抜粋して検討すること。また、</t>
    </r>
    <r>
      <rPr>
        <b/>
        <u/>
        <sz val="11"/>
        <rFont val="ＭＳ Ｐゴシック"/>
        <family val="3"/>
        <charset val="128"/>
        <scheme val="minor"/>
      </rPr>
      <t>「取組内容」には産地において共通的に取り組む内容について記載すること。</t>
    </r>
    <rPh sb="2" eb="4">
      <t>ソウテイ</t>
    </rPh>
    <rPh sb="6" eb="8">
      <t>フクスウ</t>
    </rPh>
    <rPh sb="9" eb="11">
      <t>サイガイ</t>
    </rPh>
    <rPh sb="12" eb="14">
      <t>キョウツウ</t>
    </rPh>
    <rPh sb="16" eb="18">
      <t>エイキョウ</t>
    </rPh>
    <rPh sb="20" eb="21">
      <t>トク</t>
    </rPh>
    <rPh sb="22" eb="24">
      <t>コウリョ</t>
    </rPh>
    <rPh sb="27" eb="29">
      <t>エイキョウ</t>
    </rPh>
    <rPh sb="30" eb="32">
      <t>バッスイ</t>
    </rPh>
    <rPh sb="34" eb="36">
      <t>ケントウ</t>
    </rPh>
    <rPh sb="45" eb="46">
      <t>ト</t>
    </rPh>
    <rPh sb="46" eb="47">
      <t>ク</t>
    </rPh>
    <rPh sb="47" eb="49">
      <t>ナイヨウ</t>
    </rPh>
    <rPh sb="52" eb="54">
      <t>サンチ</t>
    </rPh>
    <rPh sb="58" eb="60">
      <t>キョウツウ</t>
    </rPh>
    <rPh sb="60" eb="61">
      <t>テキ</t>
    </rPh>
    <rPh sb="62" eb="63">
      <t>ト</t>
    </rPh>
    <rPh sb="64" eb="65">
      <t>ク</t>
    </rPh>
    <rPh sb="66" eb="68">
      <t>ナイヨウ</t>
    </rPh>
    <rPh sb="72" eb="74">
      <t>キサイ</t>
    </rPh>
    <phoneticPr fontId="19"/>
  </si>
  <si>
    <t>５　災害発生前後におけるヒト・モノ・カネ・セーフティネット・情報等に与える影響と取組内容</t>
    <rPh sb="2" eb="4">
      <t>サイガイ</t>
    </rPh>
    <rPh sb="4" eb="6">
      <t>ハッセイ</t>
    </rPh>
    <rPh sb="6" eb="8">
      <t>ゼンゴ</t>
    </rPh>
    <rPh sb="30" eb="32">
      <t>ジョウホウ</t>
    </rPh>
    <rPh sb="32" eb="33">
      <t>ナド</t>
    </rPh>
    <rPh sb="34" eb="35">
      <t>アタ</t>
    </rPh>
    <rPh sb="37" eb="39">
      <t>エイキョウ</t>
    </rPh>
    <rPh sb="40" eb="42">
      <t>トリクミ</t>
    </rPh>
    <rPh sb="42" eb="44">
      <t>ナイヨウ</t>
    </rPh>
    <phoneticPr fontId="19"/>
  </si>
  <si>
    <t>３：記載した取組のうち、事業を活用するものがある場合は備考欄に記載すること（都道府県・市単独事業等も記載すること）。また事業の活用がない場合は「-」で示すこと。</t>
    <rPh sb="2" eb="4">
      <t>キサイ</t>
    </rPh>
    <rPh sb="6" eb="8">
      <t>トリクミ</t>
    </rPh>
    <rPh sb="12" eb="14">
      <t>ジギョウ</t>
    </rPh>
    <rPh sb="15" eb="17">
      <t>カツヨウ</t>
    </rPh>
    <rPh sb="24" eb="26">
      <t>バアイ</t>
    </rPh>
    <rPh sb="27" eb="29">
      <t>ビコウ</t>
    </rPh>
    <rPh sb="29" eb="30">
      <t>ラン</t>
    </rPh>
    <rPh sb="31" eb="33">
      <t>キサイ</t>
    </rPh>
    <rPh sb="38" eb="42">
      <t>トドウフケン</t>
    </rPh>
    <rPh sb="41" eb="42">
      <t>ケン</t>
    </rPh>
    <rPh sb="43" eb="44">
      <t>シ</t>
    </rPh>
    <rPh sb="44" eb="46">
      <t>タンドク</t>
    </rPh>
    <rPh sb="46" eb="48">
      <t>ジギョウ</t>
    </rPh>
    <rPh sb="48" eb="49">
      <t>ナド</t>
    </rPh>
    <rPh sb="50" eb="52">
      <t>キサイ</t>
    </rPh>
    <rPh sb="60" eb="62">
      <t>ジギョウ</t>
    </rPh>
    <rPh sb="63" eb="65">
      <t>カツヨウ</t>
    </rPh>
    <rPh sb="68" eb="70">
      <t>バアイ</t>
    </rPh>
    <rPh sb="75" eb="76">
      <t>シメ</t>
    </rPh>
    <phoneticPr fontId="19"/>
  </si>
  <si>
    <t>３：年度毎に、計画面積と「８　産地における事業継続可能となる面積」における産地の策定面積は数値が一致すること。</t>
    <rPh sb="2" eb="4">
      <t>ネンド</t>
    </rPh>
    <rPh sb="4" eb="5">
      <t>ゴト</t>
    </rPh>
    <rPh sb="7" eb="9">
      <t>ケイカク</t>
    </rPh>
    <rPh sb="9" eb="11">
      <t>メンセキ</t>
    </rPh>
    <rPh sb="15" eb="17">
      <t>サンチ</t>
    </rPh>
    <rPh sb="37" eb="39">
      <t>サンチ</t>
    </rPh>
    <rPh sb="40" eb="42">
      <t>サクテイ</t>
    </rPh>
    <rPh sb="42" eb="44">
      <t>メンセキ</t>
    </rPh>
    <rPh sb="45" eb="47">
      <t>スウチ</t>
    </rPh>
    <rPh sb="48" eb="50">
      <t>イッチ</t>
    </rPh>
    <phoneticPr fontId="19"/>
  </si>
  <si>
    <t>２：ハウスの補強や非常用電源の共同利用を利用する際は、協力体制構築と園芸施設共済の加入が必須。</t>
    <rPh sb="6" eb="8">
      <t>ホキョウ</t>
    </rPh>
    <rPh sb="9" eb="12">
      <t>ヒジョウヨウ</t>
    </rPh>
    <rPh sb="12" eb="14">
      <t>デンゲン</t>
    </rPh>
    <rPh sb="15" eb="17">
      <t>キョウドウ</t>
    </rPh>
    <rPh sb="17" eb="19">
      <t>リヨウ</t>
    </rPh>
    <rPh sb="20" eb="22">
      <t>リヨウ</t>
    </rPh>
    <rPh sb="24" eb="25">
      <t>サイ</t>
    </rPh>
    <rPh sb="27" eb="29">
      <t>キョウリョク</t>
    </rPh>
    <rPh sb="29" eb="31">
      <t>タイセイ</t>
    </rPh>
    <rPh sb="31" eb="33">
      <t>コウチク</t>
    </rPh>
    <rPh sb="34" eb="36">
      <t>エンゲイ</t>
    </rPh>
    <rPh sb="36" eb="38">
      <t>シセツ</t>
    </rPh>
    <rPh sb="38" eb="40">
      <t>キョウサイ</t>
    </rPh>
    <rPh sb="41" eb="43">
      <t>カニュウ</t>
    </rPh>
    <rPh sb="44" eb="46">
      <t>ヒッス</t>
    </rPh>
    <phoneticPr fontId="19"/>
  </si>
  <si>
    <t>令和８年度</t>
    <rPh sb="0" eb="2">
      <t>レイワ</t>
    </rPh>
    <rPh sb="3" eb="5">
      <t>ネンド</t>
    </rPh>
    <phoneticPr fontId="19"/>
  </si>
  <si>
    <t>令和９年度</t>
    <rPh sb="0" eb="2">
      <t>レイワ</t>
    </rPh>
    <rPh sb="3" eb="5">
      <t>ネンド</t>
    </rPh>
    <phoneticPr fontId="19"/>
  </si>
  <si>
    <t>令和１０年度</t>
    <rPh sb="0" eb="2">
      <t>レイワ</t>
    </rPh>
    <rPh sb="4" eb="6">
      <t>ネンド</t>
    </rPh>
    <phoneticPr fontId="19"/>
  </si>
  <si>
    <t>令和１１年度</t>
    <rPh sb="0" eb="2">
      <t>レイワ</t>
    </rPh>
    <rPh sb="4" eb="6">
      <t>ネンド</t>
    </rPh>
    <phoneticPr fontId="19"/>
  </si>
  <si>
    <t>令和１２年度</t>
    <rPh sb="0" eb="2">
      <t>レイワ</t>
    </rPh>
    <rPh sb="4" eb="6">
      <t>ネンド</t>
    </rPh>
    <phoneticPr fontId="19"/>
  </si>
  <si>
    <t>２：令和７年度に事業継続計画を策定する場合は、欄を追加すること。</t>
    <rPh sb="2" eb="4">
      <t>レイワ</t>
    </rPh>
    <rPh sb="5" eb="7">
      <t>ネンド</t>
    </rPh>
    <rPh sb="8" eb="10">
      <t>ジギョウ</t>
    </rPh>
    <rPh sb="10" eb="12">
      <t>ケイゾク</t>
    </rPh>
    <rPh sb="12" eb="14">
      <t>ケイカク</t>
    </rPh>
    <rPh sb="15" eb="17">
      <t>サクテイ</t>
    </rPh>
    <rPh sb="19" eb="21">
      <t>バアイ</t>
    </rPh>
    <rPh sb="23" eb="24">
      <t>ラン</t>
    </rPh>
    <rPh sb="25" eb="27">
      <t>ツイカ</t>
    </rPh>
    <phoneticPr fontId="19"/>
  </si>
  <si>
    <r>
      <rPr>
        <b/>
        <u/>
        <sz val="11"/>
        <rFont val="ＭＳ Ｐゴシック"/>
        <family val="3"/>
        <charset val="128"/>
        <scheme val="minor"/>
      </rPr>
      <t>２：計画面積は累計値を各年度記載すること。</t>
    </r>
    <r>
      <rPr>
        <sz val="11"/>
        <rFont val="ＭＳ Ｐゴシック"/>
        <family val="3"/>
        <charset val="128"/>
        <scheme val="minor"/>
      </rPr>
      <t>（例：令和２年度3.5ha策定し、令和３年度は新たに0.5ha策定した場合は、令和３年度のBCP策定面積は4.0ha）</t>
    </r>
    <rPh sb="2" eb="4">
      <t>ケイカク</t>
    </rPh>
    <rPh sb="4" eb="6">
      <t>メンセキ</t>
    </rPh>
    <rPh sb="7" eb="10">
      <t>ルイケイチ</t>
    </rPh>
    <rPh sb="11" eb="14">
      <t>カクネンド</t>
    </rPh>
    <rPh sb="14" eb="16">
      <t>キサイ</t>
    </rPh>
    <rPh sb="22" eb="23">
      <t>レイ</t>
    </rPh>
    <rPh sb="24" eb="26">
      <t>レイワ</t>
    </rPh>
    <rPh sb="27" eb="29">
      <t>ネンド</t>
    </rPh>
    <rPh sb="34" eb="36">
      <t>サクテイ</t>
    </rPh>
    <rPh sb="38" eb="40">
      <t>レイワ</t>
    </rPh>
    <rPh sb="41" eb="43">
      <t>ネンド</t>
    </rPh>
    <rPh sb="44" eb="45">
      <t>アラ</t>
    </rPh>
    <rPh sb="52" eb="54">
      <t>サクテイ</t>
    </rPh>
    <rPh sb="56" eb="58">
      <t>バアイ</t>
    </rPh>
    <rPh sb="60" eb="62">
      <t>レイワ</t>
    </rPh>
    <rPh sb="63" eb="65">
      <t>ネンド</t>
    </rPh>
    <rPh sb="69" eb="71">
      <t>サクテイ</t>
    </rPh>
    <rPh sb="71" eb="73">
      <t>メンセキ</t>
    </rPh>
    <phoneticPr fontId="19"/>
  </si>
  <si>
    <r>
      <t>１：想定する複数の災害に共通する影響や、特に考慮すべき影響を抜粋して検討すること。また、</t>
    </r>
    <r>
      <rPr>
        <b/>
        <u/>
        <sz val="11"/>
        <color rgb="FFFF0000"/>
        <rFont val="ＭＳ Ｐゴシック"/>
        <family val="3"/>
        <charset val="128"/>
        <scheme val="minor"/>
      </rPr>
      <t>「取組内容」には産地において共通的に取り組む内容について記載すること</t>
    </r>
    <r>
      <rPr>
        <sz val="11"/>
        <rFont val="ＭＳ Ｐゴシック"/>
        <family val="3"/>
        <charset val="128"/>
        <scheme val="minor"/>
      </rPr>
      <t>。</t>
    </r>
    <rPh sb="2" eb="4">
      <t>ソウテイ</t>
    </rPh>
    <rPh sb="6" eb="8">
      <t>フクスウ</t>
    </rPh>
    <rPh sb="9" eb="11">
      <t>サイガイ</t>
    </rPh>
    <rPh sb="12" eb="14">
      <t>キョウツウ</t>
    </rPh>
    <rPh sb="16" eb="18">
      <t>エイキョウ</t>
    </rPh>
    <rPh sb="20" eb="21">
      <t>トク</t>
    </rPh>
    <rPh sb="22" eb="24">
      <t>コウリョ</t>
    </rPh>
    <rPh sb="27" eb="29">
      <t>エイキョウ</t>
    </rPh>
    <rPh sb="30" eb="32">
      <t>バッスイ</t>
    </rPh>
    <rPh sb="34" eb="36">
      <t>ケントウ</t>
    </rPh>
    <rPh sb="45" eb="46">
      <t>ト</t>
    </rPh>
    <rPh sb="46" eb="47">
      <t>ク</t>
    </rPh>
    <rPh sb="47" eb="49">
      <t>ナイヨウ</t>
    </rPh>
    <rPh sb="52" eb="54">
      <t>サンチ</t>
    </rPh>
    <rPh sb="58" eb="60">
      <t>キョウツウ</t>
    </rPh>
    <rPh sb="60" eb="61">
      <t>テキ</t>
    </rPh>
    <rPh sb="62" eb="63">
      <t>ト</t>
    </rPh>
    <rPh sb="64" eb="65">
      <t>ク</t>
    </rPh>
    <rPh sb="66" eb="68">
      <t>ナイヨウ</t>
    </rPh>
    <rPh sb="72" eb="74">
      <t>キサイ</t>
    </rPh>
    <phoneticPr fontId="19"/>
  </si>
  <si>
    <r>
      <rPr>
        <b/>
        <u/>
        <sz val="11"/>
        <color rgb="FFFF0000"/>
        <rFont val="ＭＳ Ｐゴシック"/>
        <family val="3"/>
        <charset val="128"/>
        <scheme val="minor"/>
      </rPr>
      <t>３：計画面積は累計値を各年度記載すること</t>
    </r>
    <r>
      <rPr>
        <sz val="11"/>
        <rFont val="ＭＳ Ｐゴシック"/>
        <family val="3"/>
        <charset val="128"/>
        <scheme val="minor"/>
      </rPr>
      <t>（例：</t>
    </r>
    <r>
      <rPr>
        <sz val="11"/>
        <color theme="1"/>
        <rFont val="ＭＳ Ｐゴシック"/>
        <family val="3"/>
        <charset val="128"/>
        <scheme val="minor"/>
      </rPr>
      <t>令和２年度</t>
    </r>
    <r>
      <rPr>
        <sz val="11"/>
        <rFont val="ＭＳ Ｐゴシック"/>
        <family val="3"/>
        <charset val="128"/>
        <scheme val="minor"/>
      </rPr>
      <t>3.5ha策定し</t>
    </r>
    <r>
      <rPr>
        <sz val="11"/>
        <color theme="1"/>
        <rFont val="ＭＳ Ｐゴシック"/>
        <family val="3"/>
        <charset val="128"/>
        <scheme val="minor"/>
      </rPr>
      <t>、令和３年度</t>
    </r>
    <r>
      <rPr>
        <sz val="11"/>
        <rFont val="ＭＳ Ｐゴシック"/>
        <family val="3"/>
        <charset val="128"/>
        <scheme val="minor"/>
      </rPr>
      <t>は新たに0.5ha策定した場合は、</t>
    </r>
    <r>
      <rPr>
        <sz val="11"/>
        <color theme="1"/>
        <rFont val="ＭＳ Ｐゴシック"/>
        <family val="3"/>
        <charset val="128"/>
        <scheme val="minor"/>
      </rPr>
      <t>令和３年度</t>
    </r>
    <r>
      <rPr>
        <sz val="11"/>
        <rFont val="ＭＳ Ｐゴシック"/>
        <family val="3"/>
        <charset val="128"/>
        <scheme val="minor"/>
      </rPr>
      <t>のBCP策定面積は4.0ha）。</t>
    </r>
    <rPh sb="2" eb="4">
      <t>ケイカク</t>
    </rPh>
    <rPh sb="4" eb="6">
      <t>メンセキ</t>
    </rPh>
    <rPh sb="7" eb="10">
      <t>ルイケイチ</t>
    </rPh>
    <rPh sb="11" eb="14">
      <t>カクネンド</t>
    </rPh>
    <rPh sb="14" eb="16">
      <t>キサイ</t>
    </rPh>
    <rPh sb="21" eb="22">
      <t>レイ</t>
    </rPh>
    <rPh sb="23" eb="25">
      <t>レイワ</t>
    </rPh>
    <rPh sb="26" eb="28">
      <t>ネンド</t>
    </rPh>
    <rPh sb="33" eb="35">
      <t>サクテイ</t>
    </rPh>
    <rPh sb="37" eb="39">
      <t>レイワ</t>
    </rPh>
    <rPh sb="40" eb="42">
      <t>ネンド</t>
    </rPh>
    <rPh sb="43" eb="44">
      <t>アラ</t>
    </rPh>
    <rPh sb="51" eb="53">
      <t>サクテイ</t>
    </rPh>
    <rPh sb="55" eb="57">
      <t>バアイ</t>
    </rPh>
    <rPh sb="59" eb="61">
      <t>レイワ</t>
    </rPh>
    <rPh sb="62" eb="64">
      <t>ネンド</t>
    </rPh>
    <rPh sb="68" eb="70">
      <t>サクテイ</t>
    </rPh>
    <rPh sb="70" eb="72">
      <t>メンセキ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</si>
</sst>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quot;▲ &quot;#,##0"/>
  </numFmts>
  <fonts count="32"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sz val="14"/>
      <name val="ＭＳ Ｐゴシック"/>
      <family val="3"/>
      <charset val="128"/>
    </font>
    <font>
      <u/>
      <sz val="14"/>
      <color rgb="FFFF0000"/>
      <name val="ＭＳ Ｐゴシック"/>
      <family val="3"/>
      <charset val="128"/>
    </font>
    <font>
      <u/>
      <sz val="11"/>
      <color rgb="FFFF0000"/>
      <name val="ＭＳ Ｐゴシック"/>
      <family val="3"/>
      <charset val="128"/>
    </font>
    <font>
      <sz val="11"/>
      <color theme="1"/>
      <name val="ＭＳ Ｐゴシック"/>
      <family val="3"/>
      <charset val="128"/>
      <scheme val="minor"/>
    </font>
    <font>
      <sz val="6"/>
      <name val="ＭＳ Ｐゴシック"/>
      <family val="3"/>
      <charset val="128"/>
      <scheme val="minor"/>
    </font>
    <font>
      <sz val="22"/>
      <name val="ＭＳ Ｐゴシック"/>
      <family val="3"/>
      <charset val="128"/>
      <scheme val="minor"/>
    </font>
    <font>
      <sz val="11"/>
      <name val="ＭＳ 明朝"/>
      <family val="1"/>
      <charset val="128"/>
    </font>
    <font>
      <sz val="11"/>
      <color theme="1"/>
      <name val="ＭＳ Ｐゴシック"/>
      <family val="3"/>
      <charset val="128"/>
      <scheme val="minor"/>
    </font>
    <font>
      <b/>
      <sz val="14"/>
      <name val="ＭＳ Ｐゴシック"/>
      <family val="3"/>
      <charset val="128"/>
      <scheme val="minor"/>
    </font>
    <font>
      <sz val="28"/>
      <name val="ＭＳ Ｐゴシック"/>
      <family val="3"/>
      <charset val="128"/>
      <scheme val="minor"/>
    </font>
    <font>
      <sz val="20"/>
      <name val="ＭＳ Ｐゴシック"/>
      <family val="3"/>
      <charset val="128"/>
      <scheme val="minor"/>
    </font>
    <font>
      <b/>
      <sz val="12"/>
      <name val="ＭＳ Ｐゴシック"/>
      <family val="3"/>
      <charset val="128"/>
      <scheme val="minor"/>
    </font>
    <font>
      <sz val="36"/>
      <name val="ＭＳ Ｐゴシック"/>
      <family val="3"/>
      <charset val="128"/>
      <scheme val="minor"/>
    </font>
    <font>
      <sz val="16"/>
      <name val="ＭＳ Ｐゴシック"/>
      <family val="3"/>
      <charset val="128"/>
      <scheme val="minor"/>
    </font>
    <font>
      <sz val="10"/>
      <color theme="1"/>
      <name val="ＭＳ Ｐゴシック"/>
      <family val="3"/>
      <charset val="128"/>
      <scheme val="minor"/>
    </font>
    <font>
      <b/>
      <u/>
      <sz val="11"/>
      <color rgb="FFFF0000"/>
      <name val="ＭＳ Ｐゴシック"/>
      <family val="3"/>
      <charset val="128"/>
      <scheme val="minor"/>
    </font>
    <font>
      <b/>
      <u/>
      <sz val="11"/>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hair">
        <color auto="1"/>
      </left>
      <right/>
      <top/>
      <bottom style="thin">
        <color auto="1"/>
      </bottom>
      <diagonal/>
    </border>
    <border>
      <left style="hair">
        <color auto="1"/>
      </left>
      <right/>
      <top/>
      <bottom/>
      <diagonal/>
    </border>
    <border>
      <left/>
      <right style="hair">
        <color auto="1"/>
      </right>
      <top/>
      <bottom style="thin">
        <color auto="1"/>
      </bottom>
      <diagonal/>
    </border>
    <border>
      <left/>
      <right style="hair">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dotted">
        <color auto="1"/>
      </top>
      <bottom style="dotted">
        <color auto="1"/>
      </bottom>
      <diagonal/>
    </border>
    <border>
      <left/>
      <right/>
      <top/>
      <bottom style="medium">
        <color indexed="64"/>
      </bottom>
      <diagonal/>
    </border>
    <border>
      <left style="thin">
        <color auto="1"/>
      </left>
      <right style="double">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double">
        <color auto="1"/>
      </left>
      <right/>
      <top style="thin">
        <color auto="1"/>
      </top>
      <bottom/>
      <diagonal/>
    </border>
    <border>
      <left style="double">
        <color auto="1"/>
      </left>
      <right/>
      <top/>
      <bottom/>
      <diagonal/>
    </border>
    <border>
      <left style="double">
        <color auto="1"/>
      </left>
      <right/>
      <top/>
      <bottom style="thin">
        <color auto="1"/>
      </bottom>
      <diagonal/>
    </border>
  </borders>
  <cellStyleXfs count="19">
    <xf numFmtId="0" fontId="0" fillId="0" borderId="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3" fillId="0" borderId="0">
      <alignment vertical="center"/>
    </xf>
    <xf numFmtId="0" fontId="14" fillId="0" borderId="0"/>
    <xf numFmtId="38" fontId="13" fillId="0" borderId="0" applyFont="0" applyFill="0" applyBorder="0" applyAlignment="0" applyProtection="0">
      <alignment vertical="center"/>
    </xf>
    <xf numFmtId="0" fontId="13" fillId="0" borderId="0">
      <alignment vertical="center"/>
    </xf>
    <xf numFmtId="0" fontId="18" fillId="0" borderId="0">
      <alignment vertical="center"/>
    </xf>
    <xf numFmtId="0" fontId="21" fillId="0" borderId="0">
      <alignment vertical="center"/>
    </xf>
    <xf numFmtId="38" fontId="4" fillId="0" borderId="0" applyFont="0" applyFill="0" applyBorder="0" applyAlignment="0" applyProtection="0">
      <alignment vertical="center"/>
    </xf>
    <xf numFmtId="0" fontId="4" fillId="0" borderId="0">
      <alignment vertical="center"/>
    </xf>
    <xf numFmtId="0" fontId="22" fillId="0" borderId="0">
      <alignment vertical="center"/>
    </xf>
    <xf numFmtId="0" fontId="1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8" fillId="0" borderId="0">
      <alignment vertical="center"/>
    </xf>
    <xf numFmtId="38" fontId="2" fillId="0" borderId="0" applyFont="0" applyFill="0" applyBorder="0" applyAlignment="0" applyProtection="0">
      <alignment vertical="center"/>
    </xf>
    <xf numFmtId="0" fontId="1" fillId="0" borderId="0">
      <alignment vertical="center"/>
    </xf>
  </cellStyleXfs>
  <cellXfs count="560">
    <xf numFmtId="0" fontId="0" fillId="0" borderId="0" xfId="0">
      <alignment vertical="center"/>
    </xf>
    <xf numFmtId="0" fontId="5" fillId="0" borderId="0" xfId="0" applyFont="1">
      <alignment vertical="center"/>
    </xf>
    <xf numFmtId="0" fontId="5" fillId="0" borderId="0" xfId="0" applyFont="1" applyFill="1" applyBorder="1">
      <alignment vertical="center"/>
    </xf>
    <xf numFmtId="0" fontId="6" fillId="0" borderId="0" xfId="0" applyFont="1">
      <alignment vertical="center"/>
    </xf>
    <xf numFmtId="0" fontId="5" fillId="0" borderId="0" xfId="7"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7" applyFont="1" applyAlignment="1">
      <alignment vertical="center"/>
    </xf>
    <xf numFmtId="0" fontId="6" fillId="0" borderId="0" xfId="0" applyFont="1" applyAlignment="1">
      <alignment horizontal="left" vertical="center"/>
    </xf>
    <xf numFmtId="0" fontId="6" fillId="0" borderId="0" xfId="7" applyFont="1">
      <alignment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xf>
    <xf numFmtId="0" fontId="6" fillId="0" borderId="7" xfId="0" applyFont="1" applyBorder="1" applyAlignment="1">
      <alignment vertical="center" shrinkToFit="1"/>
    </xf>
    <xf numFmtId="0" fontId="6" fillId="0" borderId="7" xfId="0" applyFont="1" applyBorder="1">
      <alignment vertical="center"/>
    </xf>
    <xf numFmtId="0" fontId="6" fillId="0" borderId="0" xfId="7" applyFont="1" applyBorder="1">
      <alignment vertical="center"/>
    </xf>
    <xf numFmtId="0" fontId="6" fillId="0" borderId="3" xfId="0" applyFont="1" applyBorder="1" applyAlignment="1">
      <alignment vertical="center" shrinkToFit="1"/>
    </xf>
    <xf numFmtId="0" fontId="6" fillId="0" borderId="3" xfId="0" applyFont="1" applyBorder="1">
      <alignment vertical="center"/>
    </xf>
    <xf numFmtId="0" fontId="6" fillId="0" borderId="4" xfId="7" applyFont="1" applyBorder="1">
      <alignment vertical="center"/>
    </xf>
    <xf numFmtId="49" fontId="5" fillId="0" borderId="0" xfId="7" applyNumberFormat="1" applyFont="1" applyAlignment="1">
      <alignment vertical="center" shrinkToFit="1"/>
    </xf>
    <xf numFmtId="0" fontId="5" fillId="0" borderId="0" xfId="0" applyFont="1" applyBorder="1" applyAlignment="1">
      <alignment vertical="top"/>
    </xf>
    <xf numFmtId="0" fontId="5" fillId="0" borderId="0" xfId="0" applyFont="1" applyBorder="1" applyAlignment="1">
      <alignment vertical="top" wrapText="1"/>
    </xf>
    <xf numFmtId="0" fontId="6" fillId="0" borderId="0" xfId="0" applyFont="1" applyFill="1" applyBorder="1" applyAlignment="1">
      <alignment vertical="center"/>
    </xf>
    <xf numFmtId="0" fontId="5" fillId="0" borderId="0" xfId="0" applyFont="1" applyFill="1" applyBorder="1" applyAlignment="1">
      <alignment vertical="center"/>
    </xf>
    <xf numFmtId="0" fontId="6" fillId="0" borderId="6" xfId="0" applyFont="1" applyFill="1" applyBorder="1" applyAlignment="1">
      <alignment vertical="center"/>
    </xf>
    <xf numFmtId="0" fontId="6" fillId="0" borderId="4" xfId="0"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49" fontId="6" fillId="0" borderId="0" xfId="7" applyNumberFormat="1" applyFont="1" applyAlignment="1">
      <alignment vertical="center" shrinkToFit="1"/>
    </xf>
    <xf numFmtId="49" fontId="6" fillId="0" borderId="2" xfId="7" applyNumberFormat="1" applyFont="1" applyBorder="1" applyAlignment="1">
      <alignment vertical="top" shrinkToFit="1"/>
    </xf>
    <xf numFmtId="0" fontId="6" fillId="0" borderId="2" xfId="0" applyFont="1" applyBorder="1" applyAlignment="1">
      <alignment vertical="top" wrapText="1"/>
    </xf>
    <xf numFmtId="0" fontId="6" fillId="0" borderId="2" xfId="0" applyFont="1" applyBorder="1" applyAlignment="1">
      <alignment vertical="top"/>
    </xf>
    <xf numFmtId="0" fontId="5" fillId="0" borderId="0" xfId="7" applyFont="1" applyBorder="1" applyAlignment="1">
      <alignment horizontal="center" vertical="center" shrinkToFit="1"/>
    </xf>
    <xf numFmtId="0" fontId="6" fillId="0" borderId="0" xfId="7" applyFont="1" applyBorder="1" applyAlignment="1">
      <alignment vertical="center"/>
    </xf>
    <xf numFmtId="49" fontId="6" fillId="0" borderId="0" xfId="7" applyNumberFormat="1" applyFont="1" applyBorder="1" applyAlignment="1">
      <alignment vertical="top" shrinkToFit="1"/>
    </xf>
    <xf numFmtId="0" fontId="6" fillId="0" borderId="0" xfId="7" applyFont="1" applyBorder="1" applyAlignment="1">
      <alignment vertical="top"/>
    </xf>
    <xf numFmtId="0" fontId="6" fillId="0" borderId="0" xfId="0" applyFont="1" applyBorder="1" applyAlignment="1">
      <alignment vertical="center"/>
    </xf>
    <xf numFmtId="0" fontId="6" fillId="0" borderId="0" xfId="0" applyFont="1" applyBorder="1" applyAlignment="1">
      <alignment vertical="top" wrapText="1"/>
    </xf>
    <xf numFmtId="0" fontId="8" fillId="0" borderId="0" xfId="7" applyFont="1">
      <alignment vertical="center"/>
    </xf>
    <xf numFmtId="0" fontId="7" fillId="0" borderId="0" xfId="7" applyFont="1">
      <alignment vertical="center"/>
    </xf>
    <xf numFmtId="0" fontId="6" fillId="0" borderId="0" xfId="7" applyFont="1" applyFill="1" applyBorder="1">
      <alignment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0" xfId="7" applyFont="1" applyFill="1" applyBorder="1" applyAlignment="1">
      <alignment vertical="center"/>
    </xf>
    <xf numFmtId="0" fontId="6" fillId="0" borderId="6" xfId="7" applyFont="1" applyFill="1" applyBorder="1" applyAlignment="1">
      <alignment vertical="center"/>
    </xf>
    <xf numFmtId="0" fontId="6" fillId="0" borderId="6" xfId="7" applyFont="1" applyBorder="1" applyAlignment="1">
      <alignment vertical="center"/>
    </xf>
    <xf numFmtId="0" fontId="6" fillId="0" borderId="4" xfId="7" applyFont="1" applyBorder="1" applyAlignment="1">
      <alignment vertical="center"/>
    </xf>
    <xf numFmtId="0" fontId="6" fillId="0" borderId="0" xfId="7" applyFont="1" applyBorder="1" applyAlignment="1">
      <alignment vertical="center" shrinkToFit="1"/>
    </xf>
    <xf numFmtId="0" fontId="6" fillId="0" borderId="0" xfId="0" applyFont="1" applyBorder="1" applyAlignment="1">
      <alignment vertical="center" shrinkToFit="1"/>
    </xf>
    <xf numFmtId="0" fontId="6" fillId="0" borderId="0" xfId="7" applyFont="1" applyBorder="1" applyAlignment="1">
      <alignment horizontal="center" vertical="top"/>
    </xf>
    <xf numFmtId="0" fontId="6" fillId="0" borderId="2" xfId="0" applyFont="1" applyFill="1" applyBorder="1" applyAlignment="1">
      <alignment vertical="top" wrapText="1"/>
    </xf>
    <xf numFmtId="0" fontId="6" fillId="0" borderId="0" xfId="7" applyFont="1" applyFill="1" applyBorder="1" applyAlignment="1">
      <alignment horizontal="center" vertical="top"/>
    </xf>
    <xf numFmtId="0" fontId="6" fillId="0" borderId="2" xfId="7" applyFont="1" applyBorder="1">
      <alignment vertical="center"/>
    </xf>
    <xf numFmtId="0" fontId="6" fillId="0" borderId="6" xfId="7" applyFont="1" applyBorder="1">
      <alignment vertical="center"/>
    </xf>
    <xf numFmtId="0" fontId="6" fillId="0" borderId="0" xfId="7" applyFont="1" applyFill="1" applyBorder="1" applyAlignment="1">
      <alignment vertical="center" shrinkToFit="1"/>
    </xf>
    <xf numFmtId="0" fontId="6" fillId="0" borderId="0" xfId="0" applyFont="1" applyFill="1" applyBorder="1" applyAlignment="1">
      <alignment vertical="center" shrinkToFit="1"/>
    </xf>
    <xf numFmtId="0" fontId="6" fillId="0" borderId="8" xfId="7" applyFont="1" applyBorder="1">
      <alignment vertical="center"/>
    </xf>
    <xf numFmtId="0" fontId="6" fillId="0" borderId="10" xfId="7" applyFont="1" applyBorder="1">
      <alignment vertical="center"/>
    </xf>
    <xf numFmtId="0" fontId="6" fillId="0" borderId="9" xfId="7" applyFont="1" applyBorder="1">
      <alignment vertical="center"/>
    </xf>
    <xf numFmtId="0" fontId="5" fillId="0" borderId="0" xfId="7" applyFont="1" applyBorder="1">
      <alignment vertical="center"/>
    </xf>
    <xf numFmtId="0" fontId="5" fillId="0" borderId="0" xfId="7" applyFont="1" applyFill="1">
      <alignment vertical="center"/>
    </xf>
    <xf numFmtId="0" fontId="5" fillId="0" borderId="2" xfId="0" applyFont="1" applyFill="1" applyBorder="1" applyAlignment="1">
      <alignment vertical="top" wrapText="1"/>
    </xf>
    <xf numFmtId="0" fontId="5" fillId="0" borderId="0" xfId="0" applyFont="1" applyFill="1" applyBorder="1" applyAlignment="1">
      <alignment vertical="top" wrapText="1"/>
    </xf>
    <xf numFmtId="0" fontId="5" fillId="0" borderId="0" xfId="7" applyFont="1" applyFill="1" applyBorder="1" applyAlignment="1">
      <alignment horizontal="center" vertical="top"/>
    </xf>
    <xf numFmtId="0" fontId="5" fillId="0" borderId="0" xfId="7" applyFont="1" applyAlignment="1">
      <alignment vertical="center"/>
    </xf>
    <xf numFmtId="0" fontId="5" fillId="0" borderId="0" xfId="0" applyFont="1" applyAlignment="1">
      <alignment vertical="center"/>
    </xf>
    <xf numFmtId="0" fontId="6" fillId="0" borderId="0" xfId="0" applyFont="1" applyFill="1" applyBorder="1" applyAlignment="1">
      <alignment horizontal="center" vertical="center"/>
    </xf>
    <xf numFmtId="0" fontId="5" fillId="0" borderId="0" xfId="7" applyFont="1" applyFill="1" applyBorder="1" applyAlignment="1">
      <alignment vertical="center"/>
    </xf>
    <xf numFmtId="0" fontId="5" fillId="0" borderId="0" xfId="0" applyFont="1" applyBorder="1">
      <alignment vertical="center"/>
    </xf>
    <xf numFmtId="0" fontId="5" fillId="0" borderId="0" xfId="7" applyFont="1" applyBorder="1" applyAlignment="1">
      <alignment horizontal="center" vertical="top"/>
    </xf>
    <xf numFmtId="0" fontId="7" fillId="0" borderId="0" xfId="0" applyFont="1" applyFill="1" applyAlignment="1">
      <alignment horizontal="left" vertical="center"/>
    </xf>
    <xf numFmtId="0" fontId="6" fillId="0" borderId="0" xfId="0" applyFont="1" applyFill="1" applyBorder="1" applyAlignment="1">
      <alignment horizontal="left" vertical="center"/>
    </xf>
    <xf numFmtId="0" fontId="6" fillId="0" borderId="2" xfId="7" applyFont="1" applyBorder="1" applyAlignment="1">
      <alignment vertical="center"/>
    </xf>
    <xf numFmtId="0" fontId="6" fillId="0" borderId="0" xfId="0" applyFont="1" applyAlignment="1">
      <alignment vertical="center"/>
    </xf>
    <xf numFmtId="0" fontId="5" fillId="0" borderId="1" xfId="0" applyFont="1" applyBorder="1" applyAlignment="1">
      <alignment vertical="center" shrinkToFit="1"/>
    </xf>
    <xf numFmtId="0" fontId="5" fillId="0" borderId="2" xfId="0" applyFont="1" applyBorder="1" applyAlignment="1">
      <alignment vertical="center" shrinkToFit="1"/>
    </xf>
    <xf numFmtId="0" fontId="6" fillId="0" borderId="5" xfId="7" applyFont="1" applyBorder="1" applyAlignment="1">
      <alignment vertical="center" shrinkToFit="1"/>
    </xf>
    <xf numFmtId="0" fontId="6" fillId="0" borderId="6" xfId="7" applyFont="1" applyBorder="1" applyAlignment="1">
      <alignment vertical="center" shrinkToFit="1"/>
    </xf>
    <xf numFmtId="0" fontId="6" fillId="0" borderId="0" xfId="0" applyFont="1" applyFill="1" applyAlignment="1">
      <alignment horizontal="center" vertical="center"/>
    </xf>
    <xf numFmtId="0" fontId="6" fillId="2" borderId="7" xfId="7" applyFont="1" applyFill="1" applyBorder="1">
      <alignment vertical="center"/>
    </xf>
    <xf numFmtId="0" fontId="6" fillId="2" borderId="0" xfId="7" applyFont="1" applyFill="1" applyBorder="1">
      <alignment vertical="center"/>
    </xf>
    <xf numFmtId="0" fontId="6" fillId="2" borderId="15" xfId="7" applyFont="1" applyFill="1" applyBorder="1">
      <alignment vertical="center"/>
    </xf>
    <xf numFmtId="0" fontId="6" fillId="2" borderId="5" xfId="7" applyFont="1" applyFill="1" applyBorder="1">
      <alignment vertical="center"/>
    </xf>
    <xf numFmtId="0" fontId="6" fillId="2" borderId="6" xfId="7" applyFont="1" applyFill="1" applyBorder="1">
      <alignment vertical="center"/>
    </xf>
    <xf numFmtId="0" fontId="6" fillId="2" borderId="14" xfId="7" applyFont="1" applyFill="1" applyBorder="1">
      <alignment vertical="center"/>
    </xf>
    <xf numFmtId="0" fontId="5" fillId="0" borderId="9" xfId="0" applyFont="1" applyBorder="1" applyAlignment="1">
      <alignment vertical="center" shrinkToFit="1"/>
    </xf>
    <xf numFmtId="0" fontId="6" fillId="0" borderId="12" xfId="7" applyFont="1" applyBorder="1" applyAlignment="1">
      <alignment vertical="center" shrinkToFit="1"/>
    </xf>
    <xf numFmtId="0" fontId="6" fillId="0" borderId="10" xfId="7" applyFont="1" applyBorder="1" applyAlignment="1">
      <alignment vertical="center" shrinkToFit="1"/>
    </xf>
    <xf numFmtId="0" fontId="6" fillId="0" borderId="16" xfId="7" applyFont="1" applyBorder="1" applyAlignment="1">
      <alignment vertical="center" shrinkToFit="1"/>
    </xf>
    <xf numFmtId="0" fontId="6" fillId="2" borderId="17" xfId="7" applyFont="1" applyFill="1" applyBorder="1">
      <alignment vertical="center"/>
    </xf>
    <xf numFmtId="0" fontId="6" fillId="2" borderId="16" xfId="7" applyFont="1" applyFill="1" applyBorder="1">
      <alignment vertical="center"/>
    </xf>
    <xf numFmtId="0" fontId="6" fillId="2" borderId="12" xfId="7" applyFont="1" applyFill="1" applyBorder="1">
      <alignment vertical="center"/>
    </xf>
    <xf numFmtId="0" fontId="6" fillId="2" borderId="10" xfId="7" applyFont="1" applyFill="1" applyBorder="1">
      <alignment vertical="center"/>
    </xf>
    <xf numFmtId="0" fontId="6" fillId="0" borderId="0" xfId="6" applyFont="1" applyFill="1">
      <alignment vertical="center"/>
    </xf>
    <xf numFmtId="0" fontId="9" fillId="0" borderId="0" xfId="6" applyFont="1" applyFill="1">
      <alignment vertical="center"/>
    </xf>
    <xf numFmtId="0" fontId="6" fillId="0" borderId="0" xfId="6" applyFont="1" applyFill="1" applyAlignment="1">
      <alignment horizontal="right" vertical="center"/>
    </xf>
    <xf numFmtId="0" fontId="6" fillId="0" borderId="0" xfId="6" applyFont="1" applyFill="1" applyBorder="1">
      <alignment vertical="center"/>
    </xf>
    <xf numFmtId="0" fontId="10" fillId="0" borderId="0" xfId="6" applyFont="1" applyFill="1" applyBorder="1" applyAlignment="1">
      <alignment horizontal="left" vertical="top" wrapText="1"/>
    </xf>
    <xf numFmtId="0" fontId="6" fillId="0" borderId="0" xfId="6" applyFont="1" applyFill="1" applyBorder="1" applyAlignment="1">
      <alignment horizontal="left" vertical="center"/>
    </xf>
    <xf numFmtId="0" fontId="6" fillId="0" borderId="0" xfId="6" applyFont="1" applyFill="1" applyBorder="1" applyAlignment="1">
      <alignment vertical="center"/>
    </xf>
    <xf numFmtId="0" fontId="6" fillId="0" borderId="0" xfId="6" applyFont="1" applyFill="1" applyBorder="1" applyAlignment="1">
      <alignment horizontal="center" vertical="center"/>
    </xf>
    <xf numFmtId="0" fontId="10" fillId="0" borderId="0" xfId="6" applyFont="1" applyFill="1">
      <alignment vertical="center"/>
    </xf>
    <xf numFmtId="0" fontId="6" fillId="0" borderId="0" xfId="6" applyFont="1" applyFill="1" applyBorder="1" applyAlignment="1">
      <alignment vertical="center" shrinkToFit="1"/>
    </xf>
    <xf numFmtId="0" fontId="11" fillId="0" borderId="11" xfId="0" applyFont="1" applyFill="1" applyBorder="1" applyAlignment="1">
      <alignment horizontal="center" vertical="center"/>
    </xf>
    <xf numFmtId="0" fontId="11" fillId="0" borderId="11" xfId="0" applyFont="1" applyFill="1" applyBorder="1" applyAlignment="1">
      <alignment horizontal="center" vertical="center" shrinkToFit="1"/>
    </xf>
    <xf numFmtId="0" fontId="11" fillId="0" borderId="18" xfId="0" applyFont="1" applyFill="1" applyBorder="1" applyAlignment="1">
      <alignment vertical="center" shrinkToFit="1"/>
    </xf>
    <xf numFmtId="0" fontId="12" fillId="0" borderId="13" xfId="0" applyFont="1" applyFill="1" applyBorder="1" applyAlignment="1">
      <alignment vertical="center" shrinkToFit="1"/>
    </xf>
    <xf numFmtId="0" fontId="11" fillId="0" borderId="19" xfId="0" applyFont="1" applyFill="1" applyBorder="1">
      <alignment vertical="center"/>
    </xf>
    <xf numFmtId="0" fontId="11" fillId="0" borderId="19" xfId="0" applyFont="1" applyFill="1" applyBorder="1" applyAlignment="1">
      <alignment horizontal="left" vertical="center"/>
    </xf>
    <xf numFmtId="0" fontId="8" fillId="0" borderId="0" xfId="6" applyFont="1" applyFill="1">
      <alignment vertical="center"/>
    </xf>
    <xf numFmtId="0" fontId="6" fillId="0" borderId="0" xfId="6" applyFont="1" applyFill="1" applyAlignment="1">
      <alignment vertical="center" shrinkToFit="1"/>
    </xf>
    <xf numFmtId="0" fontId="6" fillId="0" borderId="0" xfId="6" applyFont="1" applyFill="1" applyBorder="1" applyAlignment="1">
      <alignment horizontal="right" vertical="center"/>
    </xf>
    <xf numFmtId="0" fontId="6" fillId="0" borderId="8" xfId="6" applyFont="1" applyFill="1" applyBorder="1" applyAlignment="1">
      <alignment vertical="center"/>
    </xf>
    <xf numFmtId="0" fontId="7" fillId="0" borderId="0" xfId="6" applyFont="1" applyFill="1">
      <alignment vertical="center"/>
    </xf>
    <xf numFmtId="0" fontId="8" fillId="0" borderId="0" xfId="6" applyFont="1" applyFill="1" applyAlignment="1">
      <alignment vertical="center"/>
    </xf>
    <xf numFmtId="0" fontId="8" fillId="0" borderId="0" xfId="6" applyFont="1" applyFill="1" applyBorder="1" applyAlignment="1">
      <alignment vertical="center"/>
    </xf>
    <xf numFmtId="0" fontId="6" fillId="0" borderId="0" xfId="6" applyFont="1" applyFill="1" applyAlignment="1">
      <alignment horizontal="center" vertical="center"/>
    </xf>
    <xf numFmtId="0" fontId="6" fillId="0" borderId="0" xfId="6" applyFont="1" applyFill="1" applyAlignment="1">
      <alignment vertical="center" wrapText="1"/>
    </xf>
    <xf numFmtId="177" fontId="6" fillId="0" borderId="0" xfId="6" applyNumberFormat="1" applyFont="1" applyFill="1">
      <alignment vertical="center"/>
    </xf>
    <xf numFmtId="38" fontId="6" fillId="0" borderId="0" xfId="1" applyFont="1" applyFill="1">
      <alignment vertical="center"/>
    </xf>
    <xf numFmtId="38" fontId="6" fillId="0" borderId="0" xfId="6" applyNumberFormat="1" applyFont="1" applyFill="1">
      <alignment vertical="center"/>
    </xf>
    <xf numFmtId="9" fontId="6" fillId="0" borderId="0" xfId="6" applyNumberFormat="1" applyFont="1" applyFill="1">
      <alignment vertical="center"/>
    </xf>
    <xf numFmtId="2" fontId="6" fillId="0" borderId="0" xfId="6" applyNumberFormat="1" applyFont="1" applyFill="1">
      <alignment vertical="center"/>
    </xf>
    <xf numFmtId="0" fontId="23" fillId="0" borderId="0" xfId="0" applyFont="1">
      <alignment vertical="center"/>
    </xf>
    <xf numFmtId="0" fontId="25" fillId="0" borderId="0" xfId="0" applyFont="1" applyBorder="1" applyAlignment="1">
      <alignment vertical="center"/>
    </xf>
    <xf numFmtId="0" fontId="20" fillId="0" borderId="0" xfId="0" applyFont="1" applyBorder="1" applyAlignment="1">
      <alignment vertical="center"/>
    </xf>
    <xf numFmtId="0" fontId="26" fillId="0" borderId="0" xfId="7" applyFont="1">
      <alignment vertical="center"/>
    </xf>
    <xf numFmtId="0" fontId="6" fillId="0" borderId="2" xfId="0" applyFont="1" applyBorder="1">
      <alignment vertical="center"/>
    </xf>
    <xf numFmtId="0" fontId="6" fillId="0" borderId="0" xfId="0" applyFont="1" applyBorder="1">
      <alignment vertical="center"/>
    </xf>
    <xf numFmtId="0" fontId="6" fillId="0" borderId="12"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10" xfId="0" applyFont="1" applyBorder="1">
      <alignment vertical="center"/>
    </xf>
    <xf numFmtId="0" fontId="24" fillId="0" borderId="0" xfId="0" applyFont="1" applyBorder="1" applyAlignment="1">
      <alignment horizontal="center" vertical="center"/>
    </xf>
    <xf numFmtId="0" fontId="6" fillId="0" borderId="6" xfId="0" applyFont="1" applyFill="1" applyBorder="1" applyAlignment="1">
      <alignment vertical="center"/>
    </xf>
    <xf numFmtId="0" fontId="20" fillId="0" borderId="6" xfId="0" applyFont="1" applyFill="1" applyBorder="1" applyAlignment="1">
      <alignment vertical="center"/>
    </xf>
    <xf numFmtId="0" fontId="18" fillId="0" borderId="0" xfId="0" applyFont="1" applyBorder="1" applyAlignment="1">
      <alignment horizontal="left" vertical="center"/>
    </xf>
    <xf numFmtId="0" fontId="6" fillId="0" borderId="0" xfId="0" applyFont="1" applyBorder="1" applyAlignment="1">
      <alignment horizontal="center" vertical="center" wrapText="1"/>
    </xf>
    <xf numFmtId="0" fontId="18" fillId="0" borderId="0" xfId="0" applyFont="1" applyBorder="1" applyAlignment="1">
      <alignment vertical="center"/>
    </xf>
    <xf numFmtId="0" fontId="6" fillId="0" borderId="0" xfId="7" applyFont="1" applyFill="1" applyBorder="1" applyAlignment="1">
      <alignment horizontal="center" vertical="center"/>
    </xf>
    <xf numFmtId="0" fontId="6" fillId="0" borderId="0" xfId="7" applyFont="1" applyFill="1">
      <alignment vertical="center"/>
    </xf>
    <xf numFmtId="0" fontId="6" fillId="0" borderId="0" xfId="0" applyFont="1" applyFill="1" applyBorder="1" applyAlignment="1">
      <alignment horizontal="left" vertical="top"/>
    </xf>
    <xf numFmtId="0" fontId="18" fillId="0" borderId="4" xfId="0" applyFont="1" applyFill="1" applyBorder="1" applyAlignment="1">
      <alignment horizontal="center" vertical="center"/>
    </xf>
    <xf numFmtId="0" fontId="0" fillId="0" borderId="4" xfId="0" applyFill="1" applyBorder="1" applyAlignment="1">
      <alignment horizontal="center" vertical="center"/>
    </xf>
    <xf numFmtId="0" fontId="18" fillId="0" borderId="4" xfId="0" applyFont="1" applyFill="1" applyBorder="1" applyAlignment="1">
      <alignment horizontal="left" vertical="center"/>
    </xf>
    <xf numFmtId="20" fontId="6" fillId="0" borderId="0" xfId="7" applyNumberFormat="1" applyFont="1" applyBorder="1" applyAlignment="1">
      <alignment horizontal="left" vertical="center"/>
    </xf>
    <xf numFmtId="0" fontId="20" fillId="0" borderId="0" xfId="0" applyFont="1" applyFill="1" applyBorder="1" applyAlignment="1">
      <alignment vertical="center"/>
    </xf>
    <xf numFmtId="0" fontId="6" fillId="0" borderId="0" xfId="0" applyFont="1" applyFill="1" applyBorder="1">
      <alignment vertical="center"/>
    </xf>
    <xf numFmtId="0" fontId="6" fillId="0" borderId="0" xfId="0" applyFont="1" applyBorder="1" applyAlignment="1">
      <alignment horizontal="center" vertical="center"/>
    </xf>
    <xf numFmtId="0" fontId="6" fillId="0" borderId="6" xfId="0" applyFont="1" applyBorder="1" applyAlignment="1">
      <alignment vertical="center"/>
    </xf>
    <xf numFmtId="0" fontId="24" fillId="0" borderId="0" xfId="0" applyFont="1" applyBorder="1" applyAlignment="1">
      <alignment vertical="center"/>
    </xf>
    <xf numFmtId="0" fontId="6" fillId="0" borderId="0" xfId="0" applyFont="1" applyAlignment="1">
      <alignment horizontal="center" vertical="center"/>
    </xf>
    <xf numFmtId="0" fontId="6" fillId="0" borderId="0" xfId="7" applyFont="1" applyBorder="1" applyAlignment="1">
      <alignment horizontal="center" vertical="center"/>
    </xf>
    <xf numFmtId="0" fontId="6" fillId="0" borderId="4" xfId="0" applyNumberFormat="1" applyFont="1" applyFill="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6" fillId="0" borderId="0" xfId="7" applyFont="1" applyFill="1" applyBorder="1" applyAlignment="1">
      <alignment horizontal="left" vertical="center"/>
    </xf>
    <xf numFmtId="0" fontId="6" fillId="0" borderId="0" xfId="7" applyFont="1" applyBorder="1" applyAlignment="1">
      <alignment horizontal="left" vertical="center"/>
    </xf>
    <xf numFmtId="0" fontId="6" fillId="0" borderId="0" xfId="7" applyFont="1" applyBorder="1" applyAlignment="1">
      <alignment horizontal="right" vertical="center"/>
    </xf>
    <xf numFmtId="20" fontId="6" fillId="0" borderId="0" xfId="0" applyNumberFormat="1" applyFont="1" applyAlignment="1">
      <alignment horizontal="left" vertical="center"/>
    </xf>
    <xf numFmtId="0" fontId="6" fillId="0" borderId="0" xfId="0" applyFont="1" applyAlignment="1">
      <alignment vertical="top"/>
    </xf>
    <xf numFmtId="0" fontId="6" fillId="0" borderId="0" xfId="0" applyFont="1" applyAlignment="1">
      <alignment horizontal="center" vertical="center"/>
    </xf>
    <xf numFmtId="0" fontId="24" fillId="0" borderId="0" xfId="0" applyFont="1" applyBorder="1" applyAlignment="1">
      <alignment vertical="center"/>
    </xf>
    <xf numFmtId="0" fontId="6" fillId="0" borderId="6" xfId="0" applyFont="1" applyBorder="1" applyAlignment="1">
      <alignment vertical="center"/>
    </xf>
    <xf numFmtId="0" fontId="6" fillId="0" borderId="0" xfId="7" applyFont="1" applyBorder="1" applyAlignment="1">
      <alignment horizontal="center" vertical="center"/>
    </xf>
    <xf numFmtId="0" fontId="6" fillId="0" borderId="4" xfId="0" applyNumberFormat="1" applyFont="1" applyFill="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applyBorder="1" applyAlignment="1">
      <alignment horizontal="center" vertical="center"/>
    </xf>
    <xf numFmtId="20" fontId="31" fillId="0" borderId="0" xfId="7" applyNumberFormat="1" applyFont="1" applyBorder="1" applyAlignment="1">
      <alignment horizontal="left" vertical="center"/>
    </xf>
    <xf numFmtId="20" fontId="30" fillId="0" borderId="0" xfId="7" applyNumberFormat="1" applyFont="1" applyBorder="1" applyAlignment="1">
      <alignment horizontal="left" vertical="center"/>
    </xf>
    <xf numFmtId="0" fontId="20" fillId="2" borderId="6" xfId="0" applyFont="1" applyFill="1" applyBorder="1" applyAlignment="1">
      <alignment vertical="center"/>
    </xf>
    <xf numFmtId="0" fontId="20" fillId="0" borderId="6" xfId="0" applyFont="1" applyFill="1" applyBorder="1" applyAlignment="1">
      <alignment horizontal="left" vertical="center"/>
    </xf>
    <xf numFmtId="0" fontId="20" fillId="0" borderId="6" xfId="0" applyFont="1" applyBorder="1" applyAlignment="1">
      <alignment horizontal="left" vertical="center"/>
    </xf>
    <xf numFmtId="0" fontId="20" fillId="2" borderId="6" xfId="0" applyFont="1" applyFill="1" applyBorder="1" applyAlignment="1">
      <alignment horizontal="left" vertical="center"/>
    </xf>
    <xf numFmtId="0" fontId="20" fillId="0" borderId="0" xfId="0" applyFont="1" applyBorder="1" applyAlignment="1">
      <alignment horizontal="lef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0"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27" fillId="0" borderId="7" xfId="0" applyFont="1" applyBorder="1" applyAlignment="1">
      <alignment horizontal="center" vertical="center"/>
    </xf>
    <xf numFmtId="0" fontId="27" fillId="0" borderId="0" xfId="0" applyFont="1" applyBorder="1" applyAlignment="1">
      <alignment horizontal="center" vertical="center"/>
    </xf>
    <xf numFmtId="0" fontId="27" fillId="0" borderId="12" xfId="0" applyFont="1" applyBorder="1" applyAlignment="1">
      <alignment horizontal="center" vertical="center"/>
    </xf>
    <xf numFmtId="0" fontId="24" fillId="0" borderId="7" xfId="0" applyFont="1" applyBorder="1" applyAlignment="1">
      <alignment horizontal="center" vertical="center"/>
    </xf>
    <xf numFmtId="0" fontId="24" fillId="0" borderId="0" xfId="0" applyFont="1" applyAlignment="1">
      <alignment vertical="center"/>
    </xf>
    <xf numFmtId="0" fontId="24" fillId="0" borderId="0" xfId="0" applyFont="1" applyBorder="1" applyAlignment="1">
      <alignment vertical="center"/>
    </xf>
    <xf numFmtId="0" fontId="24" fillId="0" borderId="12" xfId="0" applyFont="1" applyBorder="1" applyAlignment="1">
      <alignment vertical="center"/>
    </xf>
    <xf numFmtId="0" fontId="20" fillId="0" borderId="6" xfId="0" applyFont="1" applyBorder="1" applyAlignment="1">
      <alignment vertical="center"/>
    </xf>
    <xf numFmtId="0" fontId="6" fillId="0" borderId="6" xfId="0" applyFont="1" applyBorder="1" applyAlignment="1">
      <alignment vertical="center"/>
    </xf>
    <xf numFmtId="0" fontId="6" fillId="2" borderId="11" xfId="7" applyFont="1" applyFill="1" applyBorder="1" applyAlignment="1">
      <alignment horizontal="center" vertical="center" shrinkToFit="1"/>
    </xf>
    <xf numFmtId="0" fontId="8" fillId="2" borderId="3" xfId="7" applyFont="1" applyFill="1" applyBorder="1" applyAlignment="1">
      <alignment horizontal="center" vertical="center" wrapText="1"/>
    </xf>
    <xf numFmtId="0" fontId="8" fillId="2" borderId="4" xfId="7" applyFont="1" applyFill="1" applyBorder="1" applyAlignment="1">
      <alignment horizontal="center" vertical="center" wrapText="1"/>
    </xf>
    <xf numFmtId="0" fontId="8" fillId="2" borderId="8" xfId="7" applyFont="1" applyFill="1" applyBorder="1" applyAlignment="1">
      <alignment horizontal="center" vertical="center" wrapText="1"/>
    </xf>
    <xf numFmtId="0" fontId="6" fillId="2" borderId="1" xfId="7" applyFont="1" applyFill="1" applyBorder="1" applyAlignment="1">
      <alignment horizontal="left" vertical="top" wrapText="1"/>
    </xf>
    <xf numFmtId="0" fontId="9" fillId="2" borderId="2" xfId="7" applyFont="1" applyFill="1" applyBorder="1" applyAlignment="1">
      <alignment horizontal="left" vertical="top" wrapText="1"/>
    </xf>
    <xf numFmtId="0" fontId="9" fillId="2" borderId="9" xfId="7" applyFont="1" applyFill="1" applyBorder="1" applyAlignment="1">
      <alignment horizontal="left" vertical="top" wrapText="1"/>
    </xf>
    <xf numFmtId="0" fontId="9" fillId="2" borderId="7" xfId="7" applyFont="1" applyFill="1" applyBorder="1" applyAlignment="1">
      <alignment horizontal="left" vertical="top" wrapText="1"/>
    </xf>
    <xf numFmtId="0" fontId="9" fillId="2" borderId="0" xfId="7" applyFont="1" applyFill="1" applyBorder="1" applyAlignment="1">
      <alignment horizontal="left" vertical="top" wrapText="1"/>
    </xf>
    <xf numFmtId="0" fontId="9" fillId="2" borderId="12" xfId="7" applyFont="1" applyFill="1" applyBorder="1" applyAlignment="1">
      <alignment horizontal="left" vertical="top" wrapText="1"/>
    </xf>
    <xf numFmtId="0" fontId="9" fillId="2" borderId="5" xfId="7" applyFont="1" applyFill="1" applyBorder="1" applyAlignment="1">
      <alignment horizontal="left" vertical="top" wrapText="1"/>
    </xf>
    <xf numFmtId="0" fontId="9" fillId="2" borderId="6" xfId="7" applyFont="1" applyFill="1" applyBorder="1" applyAlignment="1">
      <alignment horizontal="left" vertical="top" wrapText="1"/>
    </xf>
    <xf numFmtId="0" fontId="9" fillId="2" borderId="10" xfId="7"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0" borderId="11" xfId="7" applyFont="1" applyBorder="1" applyAlignment="1">
      <alignment horizontal="center" vertical="center" shrinkToFit="1"/>
    </xf>
    <xf numFmtId="0" fontId="6" fillId="0" borderId="3" xfId="7" applyFont="1" applyBorder="1" applyAlignment="1">
      <alignment horizontal="center" vertical="center"/>
    </xf>
    <xf numFmtId="0" fontId="6" fillId="0" borderId="4" xfId="7" applyFont="1" applyBorder="1" applyAlignment="1">
      <alignment horizontal="center" vertical="center"/>
    </xf>
    <xf numFmtId="0" fontId="6" fillId="0" borderId="8" xfId="7" applyFont="1" applyBorder="1" applyAlignment="1">
      <alignment horizontal="center" vertical="center"/>
    </xf>
    <xf numFmtId="0" fontId="6" fillId="0" borderId="0" xfId="7" applyFont="1" applyBorder="1" applyAlignment="1">
      <alignment vertical="center" wrapText="1"/>
    </xf>
    <xf numFmtId="0" fontId="6" fillId="0" borderId="0" xfId="0" applyFont="1" applyBorder="1" applyAlignment="1">
      <alignment vertical="center" wrapText="1"/>
    </xf>
    <xf numFmtId="0" fontId="18" fillId="0" borderId="1" xfId="0" applyFont="1"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12"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lignment horizontal="center" vertical="center"/>
    </xf>
    <xf numFmtId="0" fontId="6" fillId="0" borderId="0" xfId="7" applyFont="1" applyBorder="1" applyAlignment="1">
      <alignment horizontal="left" vertical="center" wrapText="1"/>
    </xf>
    <xf numFmtId="0" fontId="6" fillId="2" borderId="3" xfId="7" applyFont="1" applyFill="1" applyBorder="1" applyAlignment="1">
      <alignment horizontal="center" vertical="center" shrinkToFit="1"/>
    </xf>
    <xf numFmtId="0" fontId="6" fillId="2" borderId="4" xfId="7" applyFont="1" applyFill="1" applyBorder="1" applyAlignment="1">
      <alignment horizontal="center" vertical="center" shrinkToFit="1"/>
    </xf>
    <xf numFmtId="0" fontId="6" fillId="2" borderId="8" xfId="7" applyFont="1" applyFill="1" applyBorder="1" applyAlignment="1">
      <alignment horizontal="center" vertical="center" shrinkToFi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2" borderId="11" xfId="0" applyFont="1" applyFill="1" applyBorder="1" applyAlignment="1">
      <alignment horizontal="left" vertical="top" wrapText="1"/>
    </xf>
    <xf numFmtId="0" fontId="6" fillId="2" borderId="11" xfId="0" applyFont="1" applyFill="1" applyBorder="1" applyAlignment="1">
      <alignment horizontal="left" vertical="top"/>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2" borderId="11" xfId="0" applyFont="1" applyFill="1" applyBorder="1" applyAlignment="1">
      <alignment horizontal="left" vertical="center"/>
    </xf>
    <xf numFmtId="0" fontId="0" fillId="2" borderId="11" xfId="0"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0" xfId="7" applyFont="1" applyBorder="1" applyAlignment="1">
      <alignment horizontal="center" vertical="center"/>
    </xf>
    <xf numFmtId="0" fontId="6" fillId="0" borderId="21" xfId="7" applyFont="1" applyBorder="1" applyAlignment="1">
      <alignment horizontal="center" vertical="center"/>
    </xf>
    <xf numFmtId="0" fontId="6" fillId="2" borderId="0" xfId="7" applyFont="1" applyFill="1" applyBorder="1" applyAlignment="1">
      <alignment horizontal="center" vertical="center"/>
    </xf>
    <xf numFmtId="0" fontId="6" fillId="2" borderId="21" xfId="7" applyFont="1" applyFill="1" applyBorder="1" applyAlignment="1">
      <alignment horizontal="center" vertical="center"/>
    </xf>
    <xf numFmtId="0" fontId="31" fillId="0" borderId="0" xfId="7" applyFont="1" applyBorder="1" applyAlignment="1">
      <alignment vertical="center" wrapText="1"/>
    </xf>
    <xf numFmtId="0" fontId="31" fillId="0" borderId="0" xfId="0" applyFont="1" applyBorder="1" applyAlignment="1">
      <alignment vertical="center" wrapText="1"/>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9" xfId="0" applyFont="1" applyFill="1" applyBorder="1" applyAlignment="1">
      <alignment horizontal="left" vertical="top"/>
    </xf>
    <xf numFmtId="0" fontId="6" fillId="2" borderId="7" xfId="0" applyFont="1" applyFill="1" applyBorder="1" applyAlignment="1">
      <alignment horizontal="left" vertical="top"/>
    </xf>
    <xf numFmtId="0" fontId="6" fillId="2" borderId="0" xfId="0" applyFont="1" applyFill="1" applyBorder="1" applyAlignment="1">
      <alignment horizontal="left" vertical="top"/>
    </xf>
    <xf numFmtId="0" fontId="6" fillId="2" borderId="12"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10" xfId="0" applyFont="1" applyFill="1" applyBorder="1" applyAlignment="1">
      <alignment horizontal="left" vertical="top"/>
    </xf>
    <xf numFmtId="0" fontId="6" fillId="2" borderId="6" xfId="7" applyFont="1" applyFill="1" applyBorder="1" applyAlignment="1">
      <alignment horizontal="center"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9" xfId="0" applyFont="1" applyFill="1" applyBorder="1" applyAlignment="1">
      <alignment horizontal="center" vertical="center"/>
    </xf>
    <xf numFmtId="0" fontId="29" fillId="5" borderId="7"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6" fillId="0" borderId="13" xfId="0" applyNumberFormat="1" applyFont="1" applyFill="1" applyBorder="1" applyAlignment="1">
      <alignment horizontal="center" vertical="center"/>
    </xf>
    <xf numFmtId="0" fontId="6" fillId="5" borderId="1" xfId="0" applyNumberFormat="1" applyFont="1" applyFill="1" applyBorder="1" applyAlignment="1">
      <alignment horizontal="center" vertical="center"/>
    </xf>
    <xf numFmtId="0" fontId="6" fillId="5" borderId="2" xfId="0" applyNumberFormat="1" applyFont="1" applyFill="1" applyBorder="1" applyAlignment="1">
      <alignment horizontal="center" vertical="center"/>
    </xf>
    <xf numFmtId="0" fontId="6" fillId="5" borderId="9" xfId="0" applyNumberFormat="1" applyFont="1" applyFill="1" applyBorder="1" applyAlignment="1">
      <alignment horizontal="center" vertical="center"/>
    </xf>
    <xf numFmtId="0" fontId="0" fillId="2" borderId="13" xfId="0"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2" borderId="5" xfId="0" applyNumberFormat="1" applyFont="1" applyFill="1" applyBorder="1" applyAlignment="1">
      <alignment horizontal="center" vertical="center"/>
    </xf>
    <xf numFmtId="0" fontId="6" fillId="2" borderId="6" xfId="0" applyNumberFormat="1" applyFont="1" applyFill="1" applyBorder="1" applyAlignment="1">
      <alignment horizontal="center" vertical="center"/>
    </xf>
    <xf numFmtId="0" fontId="6" fillId="2" borderId="10" xfId="0" applyNumberFormat="1" applyFont="1" applyFill="1" applyBorder="1" applyAlignment="1">
      <alignment horizontal="center" vertical="center"/>
    </xf>
    <xf numFmtId="0" fontId="0" fillId="2" borderId="19" xfId="0"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0" xfId="0"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18" fillId="0" borderId="11" xfId="0" applyFont="1" applyBorder="1" applyAlignment="1">
      <alignment horizontal="center" vertical="center"/>
    </xf>
    <xf numFmtId="0" fontId="18" fillId="5" borderId="13" xfId="0" applyFont="1" applyFill="1" applyBorder="1" applyAlignment="1">
      <alignment horizontal="center" vertical="center"/>
    </xf>
    <xf numFmtId="0" fontId="18" fillId="5" borderId="11" xfId="0" applyFont="1" applyFill="1" applyBorder="1" applyAlignment="1">
      <alignment horizontal="center" vertical="center"/>
    </xf>
    <xf numFmtId="0" fontId="29" fillId="5" borderId="8"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6" fillId="2" borderId="11" xfId="0" applyNumberFormat="1" applyFont="1" applyFill="1" applyBorder="1" applyAlignment="1">
      <alignment horizontal="center" vertical="center"/>
    </xf>
    <xf numFmtId="0" fontId="10" fillId="2" borderId="11" xfId="0" applyFont="1" applyFill="1" applyBorder="1" applyAlignment="1">
      <alignment horizontal="left" vertical="top" wrapText="1"/>
    </xf>
    <xf numFmtId="0" fontId="6" fillId="2" borderId="19" xfId="0" applyNumberFormat="1" applyFont="1" applyFill="1" applyBorder="1" applyAlignment="1">
      <alignment horizontal="center" vertical="center"/>
    </xf>
    <xf numFmtId="0" fontId="6" fillId="5" borderId="11" xfId="0" applyFont="1" applyFill="1" applyBorder="1" applyAlignment="1">
      <alignment horizontal="center" vertical="center"/>
    </xf>
    <xf numFmtId="0" fontId="6" fillId="2" borderId="22" xfId="0" applyFont="1" applyFill="1" applyBorder="1" applyAlignment="1">
      <alignment horizontal="left" vertical="top"/>
    </xf>
    <xf numFmtId="0" fontId="6" fillId="2" borderId="8" xfId="0" applyFont="1" applyFill="1" applyBorder="1" applyAlignment="1">
      <alignment horizontal="left" vertical="top" wrapText="1"/>
    </xf>
    <xf numFmtId="0" fontId="6" fillId="2" borderId="8" xfId="0" applyFont="1" applyFill="1" applyBorder="1" applyAlignment="1">
      <alignment horizontal="left" vertical="top"/>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2" borderId="23"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25"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28" xfId="0" applyFont="1" applyFill="1" applyBorder="1" applyAlignment="1">
      <alignment horizontal="left" vertical="top"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30" fillId="0" borderId="0" xfId="7" applyFont="1" applyBorder="1" applyAlignment="1">
      <alignment vertical="center" wrapText="1"/>
    </xf>
    <xf numFmtId="0" fontId="30" fillId="0" borderId="0" xfId="0" applyFont="1" applyBorder="1" applyAlignment="1">
      <alignment vertical="center" wrapText="1"/>
    </xf>
    <xf numFmtId="0" fontId="6" fillId="0" borderId="6" xfId="6" applyFont="1" applyFill="1" applyBorder="1" applyAlignment="1">
      <alignment horizontal="center" vertical="center"/>
    </xf>
    <xf numFmtId="0" fontId="6" fillId="0" borderId="11" xfId="6" applyFont="1" applyFill="1" applyBorder="1" applyAlignment="1">
      <alignment horizontal="center" vertical="center" shrinkToFit="1"/>
    </xf>
    <xf numFmtId="0" fontId="6" fillId="0" borderId="11" xfId="6" applyFont="1" applyFill="1" applyBorder="1" applyAlignment="1">
      <alignment vertical="center" shrinkToFit="1"/>
    </xf>
    <xf numFmtId="0" fontId="6" fillId="0" borderId="11" xfId="6" applyFont="1" applyFill="1" applyBorder="1" applyAlignment="1">
      <alignment vertical="center"/>
    </xf>
    <xf numFmtId="0" fontId="10" fillId="0" borderId="0" xfId="6" applyFont="1" applyFill="1" applyBorder="1" applyAlignment="1">
      <alignment horizontal="left" vertical="center"/>
    </xf>
    <xf numFmtId="0" fontId="6" fillId="0" borderId="11" xfId="6" applyFont="1" applyFill="1" applyBorder="1" applyAlignment="1">
      <alignment horizontal="center" vertical="center"/>
    </xf>
    <xf numFmtId="0" fontId="6" fillId="0" borderId="3" xfId="6" applyFont="1" applyFill="1" applyBorder="1" applyAlignment="1">
      <alignment horizontal="center" vertical="center"/>
    </xf>
    <xf numFmtId="0" fontId="6" fillId="0" borderId="4" xfId="6" applyFont="1" applyFill="1" applyBorder="1" applyAlignment="1">
      <alignment horizontal="center" vertical="center"/>
    </xf>
    <xf numFmtId="0" fontId="6" fillId="0" borderId="8" xfId="6" applyFont="1" applyFill="1" applyBorder="1" applyAlignment="1">
      <alignment horizontal="center" vertical="center"/>
    </xf>
    <xf numFmtId="0" fontId="6" fillId="0" borderId="11" xfId="6" applyFont="1" applyFill="1" applyBorder="1" applyAlignment="1">
      <alignment horizontal="center" vertical="center" wrapText="1"/>
    </xf>
    <xf numFmtId="0" fontId="6" fillId="0" borderId="11" xfId="6" applyFont="1" applyFill="1" applyBorder="1" applyAlignment="1">
      <alignment vertical="center" wrapText="1"/>
    </xf>
    <xf numFmtId="58" fontId="6" fillId="0" borderId="3" xfId="6" applyNumberFormat="1" applyFont="1" applyFill="1" applyBorder="1" applyAlignment="1">
      <alignment horizontal="center" vertical="center" wrapText="1"/>
    </xf>
    <xf numFmtId="0" fontId="6" fillId="0" borderId="4" xfId="6" applyFont="1" applyFill="1" applyBorder="1" applyAlignment="1">
      <alignment horizontal="center" vertical="center" wrapText="1"/>
    </xf>
    <xf numFmtId="0" fontId="6" fillId="0" borderId="8" xfId="6" applyFont="1" applyFill="1" applyBorder="1" applyAlignment="1">
      <alignment horizontal="center" vertical="center" wrapText="1"/>
    </xf>
    <xf numFmtId="0" fontId="10" fillId="0" borderId="2" xfId="6" applyFont="1" applyFill="1" applyBorder="1" applyAlignment="1">
      <alignment horizontal="left" vertical="top" wrapText="1"/>
    </xf>
    <xf numFmtId="0" fontId="6" fillId="0" borderId="2" xfId="6" applyFont="1" applyFill="1" applyBorder="1" applyAlignment="1">
      <alignment vertical="center"/>
    </xf>
    <xf numFmtId="0" fontId="6" fillId="0" borderId="11" xfId="6" applyFont="1" applyFill="1" applyBorder="1" applyAlignment="1">
      <alignment horizontal="left" vertical="center" shrinkToFit="1"/>
    </xf>
    <xf numFmtId="0" fontId="8" fillId="0" borderId="7" xfId="6" applyFont="1" applyFill="1" applyBorder="1" applyAlignment="1">
      <alignment vertical="center"/>
    </xf>
    <xf numFmtId="0" fontId="8" fillId="0" borderId="0" xfId="6" applyFont="1" applyFill="1" applyAlignment="1">
      <alignment vertical="center"/>
    </xf>
    <xf numFmtId="0" fontId="6" fillId="0" borderId="0" xfId="6" applyFont="1" applyFill="1" applyAlignment="1">
      <alignment horizontal="center" vertical="center"/>
    </xf>
    <xf numFmtId="38" fontId="6" fillId="0" borderId="11" xfId="1" applyFont="1" applyFill="1" applyBorder="1" applyAlignment="1">
      <alignment horizontal="center" vertical="center"/>
    </xf>
    <xf numFmtId="38" fontId="6" fillId="0" borderId="11" xfId="1" applyFont="1" applyFill="1" applyBorder="1" applyAlignment="1">
      <alignment vertical="center"/>
    </xf>
    <xf numFmtId="3" fontId="6" fillId="0" borderId="3" xfId="6" applyNumberFormat="1" applyFont="1" applyFill="1" applyBorder="1" applyAlignment="1">
      <alignment horizontal="center" vertical="center"/>
    </xf>
    <xf numFmtId="3" fontId="6" fillId="0" borderId="11" xfId="6" applyNumberFormat="1" applyFont="1" applyFill="1" applyBorder="1" applyAlignment="1">
      <alignment horizontal="center" vertical="center"/>
    </xf>
    <xf numFmtId="0" fontId="11" fillId="0" borderId="11" xfId="0" applyFont="1" applyFill="1" applyBorder="1" applyAlignment="1">
      <alignment horizontal="center" vertical="center"/>
    </xf>
    <xf numFmtId="0" fontId="11" fillId="0" borderId="11" xfId="0" applyFont="1" applyFill="1" applyBorder="1" applyAlignment="1">
      <alignment horizontal="center" vertical="center" shrinkToFit="1"/>
    </xf>
    <xf numFmtId="176" fontId="11" fillId="0" borderId="3" xfId="0" applyNumberFormat="1" applyFont="1" applyFill="1" applyBorder="1" applyAlignment="1">
      <alignment horizontal="center" vertical="center" shrinkToFit="1"/>
    </xf>
    <xf numFmtId="176" fontId="11" fillId="0" borderId="4" xfId="0" applyNumberFormat="1" applyFont="1" applyFill="1" applyBorder="1" applyAlignment="1">
      <alignment horizontal="center" vertical="center" shrinkToFit="1"/>
    </xf>
    <xf numFmtId="176" fontId="11" fillId="0" borderId="11" xfId="0" applyNumberFormat="1" applyFont="1" applyFill="1" applyBorder="1" applyAlignment="1">
      <alignment horizontal="center" vertical="center" shrinkToFit="1"/>
    </xf>
    <xf numFmtId="0" fontId="11" fillId="0" borderId="13" xfId="0" applyFont="1" applyFill="1" applyBorder="1" applyAlignment="1">
      <alignment horizontal="left" vertical="center" shrinkToFit="1"/>
    </xf>
    <xf numFmtId="0" fontId="11" fillId="0" borderId="11" xfId="0" applyFont="1" applyFill="1" applyBorder="1" applyAlignment="1">
      <alignment horizontal="left" vertical="center" shrinkToFit="1"/>
    </xf>
    <xf numFmtId="176" fontId="6" fillId="0" borderId="3" xfId="0" applyNumberFormat="1" applyFont="1" applyFill="1" applyBorder="1" applyAlignment="1">
      <alignment horizontal="right" vertical="center" shrinkToFit="1"/>
    </xf>
    <xf numFmtId="176" fontId="6" fillId="0" borderId="4" xfId="0" applyNumberFormat="1" applyFont="1" applyFill="1" applyBorder="1" applyAlignment="1">
      <alignment horizontal="right" vertical="center" shrinkToFit="1"/>
    </xf>
    <xf numFmtId="176" fontId="6" fillId="0" borderId="11" xfId="0" applyNumberFormat="1" applyFont="1" applyFill="1" applyBorder="1" applyAlignment="1">
      <alignment horizontal="right" vertical="center" shrinkToFit="1"/>
    </xf>
    <xf numFmtId="0" fontId="6" fillId="0" borderId="3" xfId="6" applyFont="1" applyFill="1" applyBorder="1" applyAlignment="1">
      <alignment horizontal="left" vertical="center" shrinkToFit="1"/>
    </xf>
    <xf numFmtId="0" fontId="6" fillId="0" borderId="4" xfId="6" applyFont="1" applyFill="1" applyBorder="1" applyAlignment="1">
      <alignment horizontal="left" vertical="center" shrinkToFit="1"/>
    </xf>
    <xf numFmtId="0" fontId="6" fillId="0" borderId="8" xfId="6" applyFont="1" applyFill="1" applyBorder="1" applyAlignment="1">
      <alignment horizontal="left" vertical="center" shrinkToFit="1"/>
    </xf>
    <xf numFmtId="0" fontId="11" fillId="0" borderId="11" xfId="0" applyFont="1" applyFill="1" applyBorder="1" applyAlignment="1">
      <alignment horizontal="left" vertical="center"/>
    </xf>
    <xf numFmtId="0" fontId="11" fillId="0" borderId="11" xfId="0" applyFont="1" applyFill="1" applyBorder="1" applyAlignment="1">
      <alignment horizontal="left" vertical="center" wrapText="1"/>
    </xf>
    <xf numFmtId="0" fontId="12" fillId="3" borderId="11"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176" fontId="6" fillId="4" borderId="3" xfId="0" applyNumberFormat="1" applyFont="1" applyFill="1" applyBorder="1" applyAlignment="1">
      <alignment horizontal="right" vertical="center" shrinkToFit="1"/>
    </xf>
    <xf numFmtId="176" fontId="6" fillId="4" borderId="4" xfId="0" applyNumberFormat="1" applyFont="1" applyFill="1" applyBorder="1" applyAlignment="1">
      <alignment horizontal="right" vertical="center" shrinkToFit="1"/>
    </xf>
    <xf numFmtId="176" fontId="6" fillId="4" borderId="11" xfId="0" applyNumberFormat="1" applyFont="1" applyFill="1" applyBorder="1" applyAlignment="1">
      <alignment horizontal="right" vertical="center" shrinkToFit="1"/>
    </xf>
    <xf numFmtId="0" fontId="6" fillId="4" borderId="11" xfId="6" applyFont="1" applyFill="1" applyBorder="1" applyAlignment="1">
      <alignment horizontal="center" vertical="center"/>
    </xf>
    <xf numFmtId="0" fontId="11" fillId="0" borderId="13" xfId="0" applyFont="1" applyFill="1" applyBorder="1" applyAlignment="1">
      <alignment horizontal="left" vertical="center"/>
    </xf>
    <xf numFmtId="0" fontId="11" fillId="0" borderId="20" xfId="0" applyFont="1" applyFill="1" applyBorder="1" applyAlignment="1">
      <alignment horizontal="left" vertical="center" shrinkToFit="1"/>
    </xf>
    <xf numFmtId="0" fontId="6" fillId="0" borderId="3" xfId="6" applyFont="1" applyFill="1" applyBorder="1" applyAlignment="1">
      <alignment horizontal="left" vertical="center"/>
    </xf>
    <xf numFmtId="0" fontId="6" fillId="0" borderId="4" xfId="6" applyFont="1" applyFill="1" applyBorder="1" applyAlignment="1">
      <alignment horizontal="left" vertical="center"/>
    </xf>
    <xf numFmtId="0" fontId="6" fillId="0" borderId="8" xfId="6" applyFont="1" applyFill="1" applyBorder="1" applyAlignment="1">
      <alignment horizontal="left" vertical="center"/>
    </xf>
    <xf numFmtId="0" fontId="11" fillId="0" borderId="19" xfId="0" applyFont="1" applyFill="1" applyBorder="1" applyAlignment="1">
      <alignment horizontal="left" vertical="center" shrinkToFit="1"/>
    </xf>
    <xf numFmtId="178" fontId="6" fillId="4" borderId="3" xfId="0" applyNumberFormat="1" applyFont="1" applyFill="1" applyBorder="1" applyAlignment="1">
      <alignment horizontal="right" vertical="center" shrinkToFit="1"/>
    </xf>
    <xf numFmtId="178" fontId="6" fillId="4" borderId="4" xfId="0" applyNumberFormat="1" applyFont="1" applyFill="1" applyBorder="1" applyAlignment="1">
      <alignment horizontal="right" vertical="center" shrinkToFit="1"/>
    </xf>
    <xf numFmtId="178" fontId="6" fillId="4" borderId="11" xfId="0" applyNumberFormat="1" applyFont="1" applyFill="1" applyBorder="1" applyAlignment="1">
      <alignment horizontal="right" vertical="center" shrinkToFit="1"/>
    </xf>
    <xf numFmtId="0" fontId="6" fillId="0" borderId="2" xfId="6" applyFont="1" applyFill="1" applyBorder="1" applyAlignment="1">
      <alignment horizontal="left" vertical="center" shrinkToFit="1"/>
    </xf>
    <xf numFmtId="0" fontId="11" fillId="0" borderId="11" xfId="0" applyFont="1" applyFill="1" applyBorder="1" applyAlignment="1">
      <alignment vertical="center" textRotation="255"/>
    </xf>
    <xf numFmtId="0" fontId="11" fillId="0" borderId="19" xfId="0" applyFont="1" applyFill="1" applyBorder="1" applyAlignment="1">
      <alignment vertical="center" textRotation="255"/>
    </xf>
    <xf numFmtId="0" fontId="11" fillId="0" borderId="11" xfId="0" applyFont="1" applyFill="1" applyBorder="1" applyAlignment="1">
      <alignment vertical="center" textRotation="255" shrinkToFit="1"/>
    </xf>
    <xf numFmtId="0" fontId="11" fillId="0" borderId="11" xfId="0" applyFont="1" applyBorder="1" applyAlignment="1">
      <alignment vertical="center" textRotation="255" shrinkToFit="1"/>
    </xf>
    <xf numFmtId="0" fontId="7" fillId="0" borderId="0" xfId="0" applyFont="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shrinkToFit="1"/>
    </xf>
    <xf numFmtId="0" fontId="6" fillId="0" borderId="2" xfId="7" applyFont="1" applyBorder="1" applyAlignment="1">
      <alignment horizontal="left" vertical="center" wrapText="1"/>
    </xf>
    <xf numFmtId="0" fontId="6" fillId="0" borderId="11" xfId="7"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0" xfId="0" applyFont="1" applyBorder="1" applyAlignment="1">
      <alignment horizontal="left" vertical="center"/>
    </xf>
    <xf numFmtId="0" fontId="6" fillId="0" borderId="3" xfId="7" applyFont="1" applyBorder="1" applyAlignment="1">
      <alignment horizontal="center" vertical="center" shrinkToFit="1"/>
    </xf>
    <xf numFmtId="0" fontId="6" fillId="0" borderId="4" xfId="0" applyFont="1" applyBorder="1" applyAlignment="1">
      <alignment vertical="center"/>
    </xf>
    <xf numFmtId="38" fontId="6" fillId="0" borderId="3" xfId="1"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vertical="center" shrinkToFit="1"/>
    </xf>
    <xf numFmtId="0" fontId="6" fillId="2" borderId="14" xfId="7" applyFont="1" applyFill="1" applyBorder="1" applyAlignment="1">
      <alignment vertical="center" shrinkToFit="1"/>
    </xf>
    <xf numFmtId="0" fontId="6" fillId="2" borderId="6" xfId="0" applyFont="1" applyFill="1" applyBorder="1" applyAlignment="1">
      <alignment vertical="center" shrinkToFit="1"/>
    </xf>
    <xf numFmtId="0" fontId="6" fillId="2" borderId="6" xfId="7" applyFont="1" applyFill="1" applyBorder="1" applyAlignment="1">
      <alignment vertical="center" shrinkToFit="1"/>
    </xf>
    <xf numFmtId="0" fontId="6" fillId="0" borderId="13" xfId="7" applyFont="1" applyBorder="1" applyAlignment="1">
      <alignment horizontal="center" vertical="center"/>
    </xf>
    <xf numFmtId="0" fontId="6" fillId="0" borderId="13" xfId="0" applyFont="1" applyBorder="1" applyAlignment="1">
      <alignment horizontal="center" vertical="center"/>
    </xf>
    <xf numFmtId="0" fontId="6" fillId="0" borderId="9" xfId="7" applyFont="1" applyBorder="1" applyAlignment="1">
      <alignment horizontal="center" vertical="center"/>
    </xf>
    <xf numFmtId="0" fontId="6" fillId="2" borderId="5" xfId="7" applyFont="1" applyFill="1" applyBorder="1" applyAlignment="1">
      <alignment vertical="center" shrinkToFit="1"/>
    </xf>
    <xf numFmtId="0" fontId="6" fillId="2" borderId="1" xfId="7" applyFont="1" applyFill="1" applyBorder="1" applyAlignment="1">
      <alignment vertical="center"/>
    </xf>
    <xf numFmtId="0" fontId="6" fillId="2" borderId="2" xfId="0" applyFont="1" applyFill="1" applyBorder="1" applyAlignment="1">
      <alignment vertical="center"/>
    </xf>
    <xf numFmtId="0" fontId="6" fillId="0" borderId="2" xfId="7" applyFont="1" applyBorder="1" applyAlignment="1">
      <alignment vertical="center"/>
    </xf>
    <xf numFmtId="0" fontId="6" fillId="0" borderId="2" xfId="0" applyFont="1" applyBorder="1" applyAlignment="1">
      <alignment vertical="center"/>
    </xf>
    <xf numFmtId="0" fontId="6" fillId="0" borderId="9" xfId="0" applyFont="1" applyBorder="1" applyAlignment="1">
      <alignment vertical="center"/>
    </xf>
    <xf numFmtId="0" fontId="6" fillId="0" borderId="5" xfId="7" applyFont="1" applyBorder="1" applyAlignment="1">
      <alignment vertical="center"/>
    </xf>
    <xf numFmtId="0" fontId="6" fillId="2" borderId="6" xfId="7" applyFont="1" applyFill="1" applyBorder="1" applyAlignment="1">
      <alignment vertical="center"/>
    </xf>
    <xf numFmtId="0" fontId="6" fillId="2" borderId="6" xfId="0" applyFont="1" applyFill="1" applyBorder="1" applyAlignment="1">
      <alignment vertical="center"/>
    </xf>
    <xf numFmtId="0" fontId="6" fillId="0" borderId="6" xfId="7" applyFont="1" applyBorder="1" applyAlignment="1">
      <alignment vertical="center"/>
    </xf>
    <xf numFmtId="0" fontId="6" fillId="0" borderId="10" xfId="0" applyFont="1" applyBorder="1" applyAlignment="1">
      <alignment vertical="center"/>
    </xf>
    <xf numFmtId="0" fontId="6" fillId="2" borderId="5" xfId="7" applyFont="1" applyFill="1" applyBorder="1" applyAlignment="1">
      <alignment vertical="center"/>
    </xf>
    <xf numFmtId="0" fontId="6" fillId="0" borderId="11" xfId="0" applyFont="1" applyBorder="1" applyAlignment="1">
      <alignment horizontal="center" vertical="center" shrinkToFit="1"/>
    </xf>
    <xf numFmtId="0" fontId="6" fillId="2" borderId="11" xfId="7" applyFont="1" applyFill="1" applyBorder="1" applyAlignment="1">
      <alignment vertical="center"/>
    </xf>
    <xf numFmtId="0" fontId="6" fillId="2" borderId="11" xfId="0" applyFont="1" applyFill="1" applyBorder="1" applyAlignment="1">
      <alignment vertical="center"/>
    </xf>
    <xf numFmtId="0" fontId="6" fillId="0" borderId="7" xfId="7" applyFont="1" applyBorder="1" applyAlignment="1">
      <alignment vertical="center" shrinkToFit="1"/>
    </xf>
    <xf numFmtId="0" fontId="6" fillId="0" borderId="0" xfId="0" applyFont="1" applyBorder="1" applyAlignment="1">
      <alignment vertical="center" shrinkToFit="1"/>
    </xf>
    <xf numFmtId="0" fontId="6" fillId="2" borderId="0" xfId="7" applyFont="1" applyFill="1" applyBorder="1" applyAlignment="1">
      <alignment vertical="center" shrinkToFit="1"/>
    </xf>
    <xf numFmtId="0" fontId="6" fillId="2" borderId="0" xfId="0" applyFont="1" applyFill="1" applyBorder="1" applyAlignment="1">
      <alignment vertical="center" shrinkToFit="1"/>
    </xf>
    <xf numFmtId="0" fontId="6" fillId="0" borderId="0" xfId="7" applyFont="1" applyBorder="1" applyAlignment="1">
      <alignment vertical="center" shrinkToFit="1"/>
    </xf>
    <xf numFmtId="0" fontId="6" fillId="0" borderId="1" xfId="7" applyFont="1" applyBorder="1" applyAlignment="1">
      <alignment vertical="center" textRotation="255" shrinkToFit="1"/>
    </xf>
    <xf numFmtId="0" fontId="6" fillId="0" borderId="9" xfId="0" applyFont="1" applyBorder="1" applyAlignment="1">
      <alignment vertical="center" shrinkToFit="1"/>
    </xf>
    <xf numFmtId="0" fontId="6" fillId="0" borderId="7" xfId="0" applyFont="1" applyBorder="1" applyAlignment="1">
      <alignment vertical="center" shrinkToFit="1"/>
    </xf>
    <xf numFmtId="0" fontId="6" fillId="0" borderId="12" xfId="0" applyFont="1" applyBorder="1" applyAlignment="1">
      <alignment vertical="center" shrinkToFit="1"/>
    </xf>
    <xf numFmtId="0" fontId="6" fillId="0" borderId="5" xfId="0" applyFont="1" applyBorder="1" applyAlignment="1">
      <alignment vertical="center" shrinkToFit="1"/>
    </xf>
    <xf numFmtId="0" fontId="6" fillId="0" borderId="10" xfId="0" applyFont="1" applyBorder="1" applyAlignment="1">
      <alignment vertical="center" shrinkToFit="1"/>
    </xf>
    <xf numFmtId="38" fontId="5" fillId="2" borderId="7" xfId="1" applyFont="1" applyFill="1" applyBorder="1" applyAlignment="1">
      <alignment vertical="center" shrinkToFit="1"/>
    </xf>
    <xf numFmtId="38" fontId="6" fillId="2" borderId="0" xfId="1" applyFont="1" applyFill="1" applyBorder="1" applyAlignment="1">
      <alignment vertical="center" shrinkToFit="1"/>
    </xf>
    <xf numFmtId="0" fontId="6" fillId="2" borderId="7" xfId="0" applyFont="1" applyFill="1" applyBorder="1" applyAlignment="1">
      <alignment vertical="center"/>
    </xf>
    <xf numFmtId="0" fontId="6" fillId="2" borderId="0" xfId="0" applyFont="1" applyFill="1" applyBorder="1" applyAlignment="1">
      <alignment vertical="center"/>
    </xf>
    <xf numFmtId="0" fontId="6" fillId="2" borderId="5" xfId="0" applyFont="1" applyFill="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6" fillId="2" borderId="11" xfId="7" applyFont="1" applyFill="1" applyBorder="1" applyAlignment="1">
      <alignment horizontal="left" vertical="center"/>
    </xf>
    <xf numFmtId="0" fontId="6" fillId="2" borderId="1" xfId="0" applyFont="1" applyFill="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2" xfId="7" applyFont="1" applyBorder="1" applyAlignment="1">
      <alignment horizontal="center" vertical="center"/>
    </xf>
    <xf numFmtId="38" fontId="6" fillId="2" borderId="1" xfId="1" applyFont="1" applyFill="1" applyBorder="1" applyAlignment="1">
      <alignment horizontal="right" vertical="center" wrapText="1"/>
    </xf>
    <xf numFmtId="38" fontId="6" fillId="0" borderId="2" xfId="1" applyFont="1" applyBorder="1" applyAlignment="1">
      <alignment horizontal="right" vertical="center" wrapText="1"/>
    </xf>
    <xf numFmtId="38" fontId="6" fillId="0" borderId="2" xfId="1" applyFont="1" applyBorder="1" applyAlignment="1">
      <alignment vertical="center"/>
    </xf>
    <xf numFmtId="38" fontId="6" fillId="0" borderId="7" xfId="1" applyFont="1" applyBorder="1" applyAlignment="1">
      <alignment horizontal="right" vertical="center" wrapText="1"/>
    </xf>
    <xf numFmtId="38" fontId="6" fillId="0" borderId="0" xfId="1" applyFont="1" applyBorder="1" applyAlignment="1">
      <alignment horizontal="right" vertical="center" wrapText="1"/>
    </xf>
    <xf numFmtId="38" fontId="6" fillId="0" borderId="0" xfId="1" applyFont="1" applyAlignment="1">
      <alignment vertical="center"/>
    </xf>
    <xf numFmtId="38" fontId="6" fillId="0" borderId="5" xfId="1" applyFont="1" applyBorder="1" applyAlignment="1">
      <alignment horizontal="right" vertical="center" wrapText="1"/>
    </xf>
    <xf numFmtId="38" fontId="6" fillId="0" borderId="6" xfId="1" applyFont="1" applyBorder="1" applyAlignment="1">
      <alignment horizontal="right" vertical="center" wrapText="1"/>
    </xf>
    <xf numFmtId="38" fontId="6" fillId="0" borderId="6" xfId="1" applyFont="1" applyBorder="1" applyAlignment="1">
      <alignment vertical="center"/>
    </xf>
    <xf numFmtId="0" fontId="6" fillId="2" borderId="1" xfId="7" applyFont="1" applyFill="1" applyBorder="1" applyAlignment="1">
      <alignment horizontal="left" vertical="center"/>
    </xf>
    <xf numFmtId="0" fontId="6" fillId="2" borderId="2" xfId="0" applyFont="1" applyFill="1" applyBorder="1" applyAlignment="1">
      <alignment horizontal="left" vertical="center"/>
    </xf>
    <xf numFmtId="0" fontId="6" fillId="2" borderId="9" xfId="0" applyFont="1" applyFill="1" applyBorder="1" applyAlignment="1">
      <alignment horizontal="left" vertical="center"/>
    </xf>
    <xf numFmtId="0" fontId="6" fillId="2" borderId="7" xfId="0" applyFont="1" applyFill="1" applyBorder="1" applyAlignment="1">
      <alignment horizontal="left" vertical="center"/>
    </xf>
    <xf numFmtId="0" fontId="6" fillId="2" borderId="0" xfId="0" applyFont="1" applyFill="1" applyAlignment="1">
      <alignment horizontal="left" vertical="center"/>
    </xf>
    <xf numFmtId="0" fontId="6" fillId="2" borderId="12"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10" xfId="0" applyFont="1" applyFill="1" applyBorder="1" applyAlignment="1">
      <alignment horizontal="left" vertical="center"/>
    </xf>
    <xf numFmtId="38" fontId="5" fillId="2" borderId="1" xfId="1" applyFont="1" applyFill="1" applyBorder="1" applyAlignment="1">
      <alignment horizontal="right" vertical="center" shrinkToFit="1"/>
    </xf>
    <xf numFmtId="38" fontId="6" fillId="0" borderId="2" xfId="1" applyFont="1" applyBorder="1" applyAlignment="1">
      <alignment horizontal="right" vertical="center"/>
    </xf>
    <xf numFmtId="38" fontId="6" fillId="0" borderId="9" xfId="1" applyFont="1" applyBorder="1" applyAlignment="1">
      <alignment horizontal="right" vertical="center"/>
    </xf>
    <xf numFmtId="38" fontId="6" fillId="0" borderId="7" xfId="1" applyFont="1" applyBorder="1" applyAlignment="1">
      <alignment horizontal="right" vertical="center"/>
    </xf>
    <xf numFmtId="38" fontId="6" fillId="0" borderId="0" xfId="1" applyFont="1" applyAlignment="1">
      <alignment horizontal="right" vertical="center"/>
    </xf>
    <xf numFmtId="38" fontId="6" fillId="0" borderId="12" xfId="1" applyFont="1" applyBorder="1" applyAlignment="1">
      <alignment horizontal="right" vertical="center"/>
    </xf>
    <xf numFmtId="38" fontId="6" fillId="0" borderId="5" xfId="1" applyFont="1" applyBorder="1" applyAlignment="1">
      <alignment horizontal="right" vertical="center"/>
    </xf>
    <xf numFmtId="38" fontId="6" fillId="0" borderId="6" xfId="1" applyFont="1" applyBorder="1" applyAlignment="1">
      <alignment horizontal="right" vertical="center"/>
    </xf>
    <xf numFmtId="38" fontId="6" fillId="0" borderId="10" xfId="1" applyFont="1" applyBorder="1" applyAlignment="1">
      <alignment horizontal="right" vertical="center"/>
    </xf>
    <xf numFmtId="38" fontId="6" fillId="0" borderId="2" xfId="1" applyFont="1" applyBorder="1" applyAlignment="1">
      <alignment horizontal="right" vertical="center" shrinkToFit="1"/>
    </xf>
    <xf numFmtId="38" fontId="6" fillId="0" borderId="9" xfId="1" applyFont="1" applyBorder="1" applyAlignment="1">
      <alignment horizontal="right" vertical="center" shrinkToFit="1"/>
    </xf>
    <xf numFmtId="38" fontId="6" fillId="0" borderId="7" xfId="1" applyFont="1" applyBorder="1" applyAlignment="1">
      <alignment horizontal="right" vertical="center" shrinkToFit="1"/>
    </xf>
    <xf numFmtId="38" fontId="6" fillId="0" borderId="0" xfId="1" applyFont="1" applyAlignment="1">
      <alignment horizontal="right" vertical="center" shrinkToFit="1"/>
    </xf>
    <xf numFmtId="38" fontId="6" fillId="0" borderId="12" xfId="1" applyFont="1" applyBorder="1" applyAlignment="1">
      <alignment horizontal="right" vertical="center" shrinkToFit="1"/>
    </xf>
    <xf numFmtId="38" fontId="6" fillId="0" borderId="5" xfId="1" applyFont="1" applyBorder="1" applyAlignment="1">
      <alignment horizontal="right" vertical="center" shrinkToFit="1"/>
    </xf>
    <xf numFmtId="38" fontId="6" fillId="0" borderId="6" xfId="1" applyFont="1" applyBorder="1" applyAlignment="1">
      <alignment horizontal="right" vertical="center" shrinkToFit="1"/>
    </xf>
    <xf numFmtId="38" fontId="6" fillId="0" borderId="10" xfId="1" applyFont="1" applyBorder="1" applyAlignment="1">
      <alignment horizontal="right" vertical="center" shrinkToFit="1"/>
    </xf>
    <xf numFmtId="38" fontId="5" fillId="2" borderId="1" xfId="1" applyFont="1" applyFill="1" applyBorder="1" applyAlignment="1">
      <alignment vertical="center" shrinkToFit="1"/>
    </xf>
    <xf numFmtId="0" fontId="6" fillId="0" borderId="2" xfId="0" applyFont="1" applyBorder="1" applyAlignment="1">
      <alignment vertical="center" shrinkToFit="1"/>
    </xf>
    <xf numFmtId="0" fontId="6" fillId="0" borderId="0" xfId="0" applyFont="1" applyAlignment="1">
      <alignment vertical="center" shrinkToFit="1"/>
    </xf>
    <xf numFmtId="0" fontId="6" fillId="0" borderId="6" xfId="0" applyFont="1" applyBorder="1" applyAlignment="1">
      <alignment vertical="center" shrinkToFit="1"/>
    </xf>
    <xf numFmtId="0" fontId="6" fillId="0" borderId="1" xfId="7" applyFont="1" applyBorder="1" applyAlignment="1">
      <alignment horizontal="center" vertical="center" wrapText="1"/>
    </xf>
    <xf numFmtId="0" fontId="7" fillId="0" borderId="0" xfId="0" applyFont="1" applyAlignment="1">
      <alignment horizontal="center" vertical="center" shrinkToFit="1"/>
    </xf>
    <xf numFmtId="0" fontId="6" fillId="0" borderId="0" xfId="0" applyFont="1" applyAlignment="1">
      <alignment horizontal="center" vertical="center" shrinkToFi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8" xfId="0" applyFont="1" applyFill="1" applyBorder="1" applyAlignment="1">
      <alignment horizontal="left" vertical="center"/>
    </xf>
    <xf numFmtId="0" fontId="6" fillId="0" borderId="8" xfId="7" applyFont="1" applyFill="1" applyBorder="1" applyAlignment="1">
      <alignment vertical="center"/>
    </xf>
    <xf numFmtId="0" fontId="6" fillId="0" borderId="11" xfId="0" applyFont="1" applyFill="1" applyBorder="1" applyAlignment="1">
      <alignment vertical="center"/>
    </xf>
    <xf numFmtId="0" fontId="6" fillId="2" borderId="11" xfId="0" applyFont="1" applyFill="1" applyBorder="1" applyAlignment="1">
      <alignment vertical="center" shrinkToFit="1"/>
    </xf>
    <xf numFmtId="0" fontId="6" fillId="0" borderId="11" xfId="0" applyFont="1" applyBorder="1" applyAlignment="1">
      <alignment vertical="center" shrinkToFit="1"/>
    </xf>
    <xf numFmtId="0" fontId="6" fillId="2" borderId="11" xfId="7" applyFont="1" applyFill="1" applyBorder="1" applyAlignment="1">
      <alignment vertical="center" shrinkToFit="1"/>
    </xf>
    <xf numFmtId="0" fontId="6" fillId="2" borderId="3" xfId="7" applyFont="1" applyFill="1" applyBorder="1" applyAlignment="1">
      <alignment vertical="center"/>
    </xf>
    <xf numFmtId="0" fontId="6" fillId="2" borderId="4" xfId="0" applyFont="1" applyFill="1" applyBorder="1" applyAlignment="1">
      <alignment vertical="center"/>
    </xf>
    <xf numFmtId="0" fontId="6" fillId="2" borderId="8" xfId="0" applyFont="1" applyFill="1" applyBorder="1" applyAlignment="1">
      <alignment vertical="center"/>
    </xf>
    <xf numFmtId="0" fontId="6" fillId="2" borderId="7" xfId="7" applyFont="1" applyFill="1" applyBorder="1" applyAlignment="1">
      <alignment vertical="center"/>
    </xf>
    <xf numFmtId="0" fontId="6" fillId="0" borderId="11" xfId="0" applyFont="1" applyBorder="1" applyAlignment="1">
      <alignment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2" borderId="9" xfId="0" applyFont="1" applyFill="1" applyBorder="1" applyAlignment="1">
      <alignment vertical="center"/>
    </xf>
    <xf numFmtId="0" fontId="6" fillId="2" borderId="12" xfId="0" applyFont="1" applyFill="1" applyBorder="1" applyAlignment="1">
      <alignment vertical="center"/>
    </xf>
    <xf numFmtId="0" fontId="6" fillId="0" borderId="3" xfId="0" applyFont="1" applyFill="1" applyBorder="1" applyAlignment="1">
      <alignment vertical="center"/>
    </xf>
    <xf numFmtId="0" fontId="6" fillId="0" borderId="8" xfId="0" applyFont="1" applyBorder="1" applyAlignment="1">
      <alignment vertical="center"/>
    </xf>
    <xf numFmtId="0" fontId="6" fillId="2" borderId="3" xfId="0" applyFont="1" applyFill="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38" fontId="6" fillId="2" borderId="3" xfId="1" applyFont="1" applyFill="1" applyBorder="1" applyAlignment="1">
      <alignment horizontal="right" vertical="center"/>
    </xf>
    <xf numFmtId="38" fontId="6" fillId="2" borderId="4" xfId="1" applyFont="1" applyFill="1" applyBorder="1" applyAlignment="1">
      <alignment horizontal="right" vertical="center"/>
    </xf>
    <xf numFmtId="0" fontId="6" fillId="2" borderId="10" xfId="0" applyFont="1" applyFill="1" applyBorder="1" applyAlignment="1">
      <alignment vertical="center"/>
    </xf>
    <xf numFmtId="0" fontId="6" fillId="0" borderId="1" xfId="7" applyFont="1" applyBorder="1" applyAlignment="1">
      <alignment horizontal="center" vertical="center"/>
    </xf>
    <xf numFmtId="0" fontId="6" fillId="0" borderId="3" xfId="7" applyFont="1" applyBorder="1" applyAlignment="1">
      <alignment vertical="center" shrinkToFit="1"/>
    </xf>
    <xf numFmtId="0" fontId="6" fillId="0" borderId="8" xfId="0" applyFont="1" applyBorder="1" applyAlignment="1">
      <alignment vertical="center" shrinkToFit="1"/>
    </xf>
    <xf numFmtId="38" fontId="6" fillId="2" borderId="3" xfId="1" applyFont="1" applyFill="1" applyBorder="1" applyAlignment="1">
      <alignment vertical="center"/>
    </xf>
    <xf numFmtId="38" fontId="6" fillId="2" borderId="4" xfId="1" applyFont="1" applyFill="1" applyBorder="1" applyAlignment="1">
      <alignmen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38" fontId="6" fillId="2" borderId="3" xfId="1" applyFont="1" applyFill="1" applyBorder="1" applyAlignment="1">
      <alignment vertical="center" shrinkToFit="1"/>
    </xf>
    <xf numFmtId="38" fontId="6" fillId="2" borderId="4" xfId="1" applyFont="1" applyFill="1" applyBorder="1" applyAlignment="1">
      <alignment vertical="center" shrinkToFit="1"/>
    </xf>
    <xf numFmtId="0" fontId="6" fillId="0" borderId="4" xfId="7" applyFont="1" applyBorder="1" applyAlignment="1">
      <alignment vertical="center"/>
    </xf>
  </cellXfs>
  <cellStyles count="19">
    <cellStyle name="桁区切り" xfId="1" builtinId="6"/>
    <cellStyle name="桁区切り 2" xfId="5" xr:uid="{00000000-0005-0000-0000-000001000000}"/>
    <cellStyle name="桁区切り 3" xfId="2" xr:uid="{00000000-0005-0000-0000-000002000000}"/>
    <cellStyle name="桁区切り 4" xfId="9" xr:uid="{00000000-0005-0000-0000-000003000000}"/>
    <cellStyle name="桁区切り 4 2" xfId="13" xr:uid="{00000000-0005-0000-0000-000004000000}"/>
    <cellStyle name="桁区切り 4 3" xfId="17" xr:uid="{00000000-0005-0000-0000-000005000000}"/>
    <cellStyle name="標準" xfId="0" builtinId="0"/>
    <cellStyle name="標準 2" xfId="6" xr:uid="{00000000-0005-0000-0000-000007000000}"/>
    <cellStyle name="標準 2 2" xfId="8" xr:uid="{00000000-0005-0000-0000-000008000000}"/>
    <cellStyle name="標準 2 2 2" xfId="12" xr:uid="{00000000-0005-0000-0000-000009000000}"/>
    <cellStyle name="標準 3" xfId="7" xr:uid="{00000000-0005-0000-0000-00000A000000}"/>
    <cellStyle name="標準 3 2" xfId="11" xr:uid="{00000000-0005-0000-0000-00000B000000}"/>
    <cellStyle name="標準 3 2 2" xfId="16" xr:uid="{00000000-0005-0000-0000-00000C000000}"/>
    <cellStyle name="標準 4" xfId="3" xr:uid="{00000000-0005-0000-0000-00000D000000}"/>
    <cellStyle name="標準 5" xfId="10" xr:uid="{00000000-0005-0000-0000-00000E000000}"/>
    <cellStyle name="標準 5 2" xfId="14" xr:uid="{00000000-0005-0000-0000-00000F000000}"/>
    <cellStyle name="標準 5 3" xfId="15" xr:uid="{00000000-0005-0000-0000-000010000000}"/>
    <cellStyle name="標準 6" xfId="18" xr:uid="{00000000-0005-0000-0000-000011000000}"/>
    <cellStyle name="未定義" xfId="4" xr:uid="{00000000-0005-0000-0000-000012000000}"/>
  </cellStyles>
  <dxfs count="0"/>
  <tableStyles count="0" defaultTableStyle="TableStyleMedium2"/>
  <colors>
    <mruColors>
      <color rgb="FFFFFF99"/>
      <color rgb="FFFFFFCC"/>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2"/>
  <sheetViews>
    <sheetView tabSelected="1" view="pageBreakPreview" topLeftCell="A119" zoomScale="85" zoomScaleNormal="85" zoomScaleSheetLayoutView="85" workbookViewId="0">
      <selection activeCell="AA160" sqref="AA160"/>
    </sheetView>
  </sheetViews>
  <sheetFormatPr defaultColWidth="9" defaultRowHeight="13" x14ac:dyDescent="0.2"/>
  <cols>
    <col min="1" max="2" width="2" style="3" customWidth="1"/>
    <col min="3" max="54" width="2.26953125" style="3" customWidth="1"/>
    <col min="55" max="55" width="2.7265625" style="3" customWidth="1"/>
    <col min="56" max="58" width="2.26953125" style="3" customWidth="1"/>
    <col min="59" max="59" width="2.36328125" style="3" customWidth="1"/>
    <col min="60" max="66" width="2.26953125" style="3" customWidth="1"/>
    <col min="67" max="67" width="3" style="3" customWidth="1"/>
    <col min="68" max="73" width="2.26953125" style="3" customWidth="1"/>
    <col min="74" max="75" width="10.26953125" style="3" bestFit="1" customWidth="1"/>
    <col min="76" max="16384" width="9" style="3"/>
  </cols>
  <sheetData>
    <row r="1" spans="3:76" ht="16.5" x14ac:dyDescent="0.2">
      <c r="C1" s="122"/>
      <c r="BV1" s="3" t="s">
        <v>393</v>
      </c>
      <c r="BW1" s="160" t="s">
        <v>391</v>
      </c>
      <c r="BX1" s="3" t="s">
        <v>395</v>
      </c>
    </row>
    <row r="2" spans="3:76" x14ac:dyDescent="0.2">
      <c r="BV2" s="3" t="s">
        <v>394</v>
      </c>
      <c r="BX2" s="3" t="s">
        <v>390</v>
      </c>
    </row>
    <row r="3" spans="3:76" ht="13.5" customHeight="1" x14ac:dyDescent="0.2">
      <c r="C3" s="175" t="s">
        <v>305</v>
      </c>
      <c r="D3" s="176"/>
      <c r="E3" s="176"/>
      <c r="F3" s="176"/>
      <c r="G3" s="176"/>
      <c r="H3" s="176"/>
      <c r="I3" s="176"/>
      <c r="J3" s="176"/>
      <c r="K3" s="17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79"/>
      <c r="BN3" s="179"/>
      <c r="BO3" s="179"/>
      <c r="BP3" s="179"/>
      <c r="BQ3" s="179"/>
      <c r="BR3" s="179"/>
      <c r="BS3" s="180"/>
      <c r="BT3" s="127"/>
      <c r="BV3" s="3" t="s">
        <v>392</v>
      </c>
    </row>
    <row r="4" spans="3:76" ht="13.5" customHeight="1" x14ac:dyDescent="0.2">
      <c r="C4" s="177"/>
      <c r="D4" s="178"/>
      <c r="E4" s="178"/>
      <c r="F4" s="178"/>
      <c r="G4" s="178"/>
      <c r="H4" s="178"/>
      <c r="I4" s="178"/>
      <c r="J4" s="178"/>
      <c r="K4" s="178"/>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81"/>
      <c r="BN4" s="181"/>
      <c r="BO4" s="181"/>
      <c r="BP4" s="181"/>
      <c r="BQ4" s="181"/>
      <c r="BR4" s="181"/>
      <c r="BS4" s="182"/>
      <c r="BT4" s="127"/>
    </row>
    <row r="5" spans="3:76" x14ac:dyDescent="0.2">
      <c r="C5" s="13"/>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8"/>
      <c r="BT5" s="127"/>
    </row>
    <row r="6" spans="3:76" x14ac:dyDescent="0.2">
      <c r="C6" s="13"/>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8"/>
      <c r="BT6" s="127"/>
    </row>
    <row r="7" spans="3:76" x14ac:dyDescent="0.2">
      <c r="C7" s="13"/>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8"/>
      <c r="BT7" s="127"/>
    </row>
    <row r="8" spans="3:76" x14ac:dyDescent="0.2">
      <c r="C8" s="13"/>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8"/>
      <c r="BT8" s="127"/>
    </row>
    <row r="9" spans="3:76" x14ac:dyDescent="0.2">
      <c r="C9" s="13"/>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8"/>
      <c r="BT9" s="127"/>
    </row>
    <row r="10" spans="3:76" x14ac:dyDescent="0.2">
      <c r="C10" s="13"/>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8"/>
      <c r="BT10" s="127"/>
    </row>
    <row r="11" spans="3:76" x14ac:dyDescent="0.2">
      <c r="C11" s="13"/>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8"/>
      <c r="BT11" s="127"/>
    </row>
    <row r="12" spans="3:76" x14ac:dyDescent="0.2">
      <c r="C12" s="13"/>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8"/>
      <c r="BT12" s="127"/>
    </row>
    <row r="13" spans="3:76" x14ac:dyDescent="0.2">
      <c r="C13" s="13"/>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8"/>
      <c r="BT13" s="127"/>
    </row>
    <row r="14" spans="3:76" x14ac:dyDescent="0.2">
      <c r="C14" s="13"/>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8"/>
      <c r="BT14" s="127"/>
    </row>
    <row r="15" spans="3:76" ht="30.75" customHeight="1" x14ac:dyDescent="0.2">
      <c r="C15" s="183" t="s">
        <v>346</v>
      </c>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5"/>
      <c r="BT15" s="132"/>
    </row>
    <row r="16" spans="3:76" ht="30.75" customHeight="1" x14ac:dyDescent="0.2">
      <c r="C16" s="183"/>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5"/>
      <c r="BT16" s="132"/>
    </row>
    <row r="17" spans="3:72" ht="32.5" x14ac:dyDescent="0.2">
      <c r="C17" s="186"/>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8"/>
      <c r="AN17" s="188"/>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9"/>
      <c r="BT17" s="149"/>
    </row>
    <row r="18" spans="3:72" x14ac:dyDescent="0.2">
      <c r="C18" s="13"/>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8"/>
      <c r="BT18" s="127"/>
    </row>
    <row r="19" spans="3:72" x14ac:dyDescent="0.2">
      <c r="C19" s="13"/>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8"/>
      <c r="BT19" s="127"/>
    </row>
    <row r="20" spans="3:72" x14ac:dyDescent="0.2">
      <c r="C20" s="13"/>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8"/>
      <c r="BT20" s="127"/>
    </row>
    <row r="21" spans="3:72" x14ac:dyDescent="0.2">
      <c r="C21" s="13"/>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8"/>
      <c r="BT21" s="127"/>
    </row>
    <row r="22" spans="3:72" x14ac:dyDescent="0.2">
      <c r="C22" s="13"/>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8"/>
      <c r="BT22" s="127"/>
    </row>
    <row r="23" spans="3:72" x14ac:dyDescent="0.2">
      <c r="C23" s="13"/>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8"/>
      <c r="BT23" s="127"/>
    </row>
    <row r="24" spans="3:72" x14ac:dyDescent="0.2">
      <c r="C24" s="13"/>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8"/>
      <c r="BT24" s="127"/>
    </row>
    <row r="25" spans="3:72" x14ac:dyDescent="0.2">
      <c r="C25" s="13"/>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8"/>
      <c r="BT25" s="127"/>
    </row>
    <row r="26" spans="3:72" ht="25.5" x14ac:dyDescent="0.2">
      <c r="C26" s="13"/>
      <c r="D26" s="127"/>
      <c r="E26" s="123"/>
      <c r="F26" s="153"/>
      <c r="G26" s="153"/>
      <c r="H26" s="153"/>
      <c r="I26" s="124"/>
      <c r="J26" s="124"/>
      <c r="K26" s="190" t="s">
        <v>306</v>
      </c>
      <c r="L26" s="191"/>
      <c r="M26" s="191"/>
      <c r="N26" s="191"/>
      <c r="O26" s="191"/>
      <c r="P26" s="191"/>
      <c r="Q26" s="191"/>
      <c r="R26" s="191"/>
      <c r="S26" s="191"/>
      <c r="T26" s="191"/>
      <c r="U26" s="191"/>
      <c r="V26" s="191"/>
      <c r="W26" s="191"/>
      <c r="X26" s="191"/>
      <c r="Y26" s="191"/>
      <c r="Z26" s="191"/>
      <c r="AA26" s="190" t="s">
        <v>333</v>
      </c>
      <c r="AB26" s="191"/>
      <c r="AC26" s="191"/>
      <c r="AD26" s="191"/>
      <c r="AE26" s="191"/>
      <c r="AF26" s="170"/>
      <c r="AG26" s="170"/>
      <c r="AH26" s="170"/>
      <c r="AI26" s="170"/>
      <c r="AJ26" s="172" t="s">
        <v>302</v>
      </c>
      <c r="AK26" s="172"/>
      <c r="AL26" s="172"/>
      <c r="AM26" s="170"/>
      <c r="AN26" s="170"/>
      <c r="AO26" s="170"/>
      <c r="AP26" s="170"/>
      <c r="AQ26" s="171" t="s">
        <v>303</v>
      </c>
      <c r="AR26" s="171"/>
      <c r="AS26" s="171"/>
      <c r="AT26" s="170"/>
      <c r="AU26" s="170"/>
      <c r="AV26" s="170"/>
      <c r="AW26" s="170"/>
      <c r="AX26" s="171" t="s">
        <v>304</v>
      </c>
      <c r="AY26" s="171"/>
      <c r="AZ26" s="171"/>
      <c r="BA26" s="134"/>
      <c r="BB26" s="134"/>
      <c r="BC26" s="134"/>
      <c r="BD26" s="133"/>
      <c r="BE26" s="133"/>
      <c r="BF26" s="133"/>
      <c r="BG26" s="133"/>
      <c r="BH26" s="133"/>
      <c r="BI26" s="133"/>
      <c r="BJ26" s="133"/>
      <c r="BK26" s="133"/>
      <c r="BL26" s="133"/>
      <c r="BM26" s="133"/>
      <c r="BN26" s="133"/>
      <c r="BO26" s="148"/>
      <c r="BP26" s="127"/>
      <c r="BQ26" s="127"/>
      <c r="BR26" s="127"/>
      <c r="BS26" s="128"/>
      <c r="BT26" s="127"/>
    </row>
    <row r="27" spans="3:72" ht="25.5" x14ac:dyDescent="0.2">
      <c r="C27" s="13"/>
      <c r="D27" s="127"/>
      <c r="E27" s="154"/>
      <c r="F27" s="154"/>
      <c r="G27" s="154"/>
      <c r="H27" s="154"/>
      <c r="I27" s="154"/>
      <c r="J27" s="154"/>
      <c r="K27" s="154"/>
      <c r="L27" s="154"/>
      <c r="M27" s="154"/>
      <c r="N27" s="15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7"/>
      <c r="BQ27" s="127"/>
      <c r="BR27" s="127"/>
      <c r="BS27" s="128"/>
      <c r="BT27" s="127"/>
    </row>
    <row r="28" spans="3:72" ht="25.5" x14ac:dyDescent="0.2">
      <c r="C28" s="13"/>
      <c r="D28" s="127"/>
      <c r="E28" s="154"/>
      <c r="F28" s="154"/>
      <c r="G28" s="154"/>
      <c r="H28" s="154"/>
      <c r="I28" s="154"/>
      <c r="J28" s="154"/>
      <c r="K28" s="172" t="s">
        <v>365</v>
      </c>
      <c r="L28" s="172"/>
      <c r="M28" s="172"/>
      <c r="N28" s="172"/>
      <c r="O28" s="172"/>
      <c r="P28" s="172"/>
      <c r="Q28" s="172"/>
      <c r="R28" s="172"/>
      <c r="S28" s="172"/>
      <c r="T28" s="172"/>
      <c r="U28" s="173"/>
      <c r="V28" s="173"/>
      <c r="W28" s="173"/>
      <c r="X28" s="173"/>
      <c r="Y28" s="173"/>
      <c r="Z28" s="173"/>
      <c r="AA28" s="173"/>
      <c r="AB28" s="173"/>
      <c r="AC28" s="173"/>
      <c r="AD28" s="173"/>
      <c r="AE28" s="173"/>
      <c r="AF28" s="173"/>
      <c r="AG28" s="173"/>
      <c r="AH28" s="173"/>
      <c r="AI28" s="173"/>
      <c r="AJ28" s="173"/>
      <c r="AK28" s="173"/>
      <c r="AL28" s="145"/>
      <c r="AM28" s="145"/>
      <c r="AN28" s="146"/>
      <c r="AO28" s="174" t="s">
        <v>366</v>
      </c>
      <c r="AP28" s="174"/>
      <c r="AQ28" s="174"/>
      <c r="AR28" s="174"/>
      <c r="AS28" s="174"/>
      <c r="AT28" s="174"/>
      <c r="AU28" s="174"/>
      <c r="AV28" s="174"/>
      <c r="AW28" s="174"/>
      <c r="AX28" s="174"/>
      <c r="AY28" s="173"/>
      <c r="AZ28" s="173"/>
      <c r="BA28" s="173"/>
      <c r="BB28" s="173"/>
      <c r="BC28" s="173"/>
      <c r="BD28" s="173"/>
      <c r="BE28" s="173"/>
      <c r="BF28" s="173"/>
      <c r="BG28" s="173"/>
      <c r="BH28" s="173"/>
      <c r="BI28" s="173"/>
      <c r="BJ28" s="173"/>
      <c r="BK28" s="173"/>
      <c r="BL28" s="173"/>
      <c r="BM28" s="173"/>
      <c r="BN28" s="173"/>
      <c r="BO28" s="173"/>
      <c r="BP28" s="127"/>
      <c r="BQ28" s="127"/>
      <c r="BR28" s="127"/>
      <c r="BS28" s="128"/>
      <c r="BT28" s="127"/>
    </row>
    <row r="29" spans="3:72" ht="25.5" x14ac:dyDescent="0.2">
      <c r="C29" s="13"/>
      <c r="D29" s="127"/>
      <c r="E29" s="154"/>
      <c r="F29" s="154"/>
      <c r="G29" s="154"/>
      <c r="H29" s="154"/>
      <c r="I29" s="154"/>
      <c r="J29" s="154"/>
      <c r="K29" s="154"/>
      <c r="L29" s="154"/>
      <c r="M29" s="154"/>
      <c r="N29" s="15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7"/>
      <c r="BQ29" s="127"/>
      <c r="BR29" s="127"/>
      <c r="BS29" s="128"/>
      <c r="BT29" s="127"/>
    </row>
    <row r="30" spans="3:72" x14ac:dyDescent="0.2">
      <c r="C30" s="13"/>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8"/>
      <c r="BT30" s="127"/>
    </row>
    <row r="31" spans="3:72" x14ac:dyDescent="0.2">
      <c r="C31" s="13"/>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8"/>
      <c r="BT31" s="127"/>
    </row>
    <row r="32" spans="3:72" x14ac:dyDescent="0.2">
      <c r="C32" s="13"/>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8"/>
      <c r="BT32" s="127"/>
    </row>
    <row r="33" spans="3:73" x14ac:dyDescent="0.2">
      <c r="C33" s="13"/>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8"/>
      <c r="BT33" s="127"/>
    </row>
    <row r="34" spans="3:73" x14ac:dyDescent="0.2">
      <c r="C34" s="129"/>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1"/>
      <c r="BT34" s="127"/>
    </row>
    <row r="36" spans="3:73" s="1" customFormat="1" ht="18" customHeight="1" x14ac:dyDescent="0.2">
      <c r="C36" s="1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row>
    <row r="37" spans="3:73" s="1" customFormat="1" ht="18" customHeight="1" x14ac:dyDescent="0.2">
      <c r="C37" s="9" t="s">
        <v>334</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row>
    <row r="38" spans="3:73" s="1" customFormat="1" ht="18" customHeight="1" x14ac:dyDescent="0.2">
      <c r="C38" s="196"/>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8"/>
    </row>
    <row r="39" spans="3:73" s="1" customFormat="1" ht="18" customHeight="1" x14ac:dyDescent="0.2">
      <c r="C39" s="199"/>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1"/>
    </row>
    <row r="40" spans="3:73" s="1" customFormat="1" ht="18" customHeight="1" x14ac:dyDescent="0.2">
      <c r="C40" s="202"/>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4"/>
    </row>
    <row r="41" spans="3:73" ht="18" customHeight="1" x14ac:dyDescent="0.2">
      <c r="C41" s="9" t="s">
        <v>308</v>
      </c>
      <c r="D41" s="9"/>
      <c r="E41" s="27"/>
      <c r="F41" s="218" t="s">
        <v>396</v>
      </c>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9"/>
    </row>
    <row r="42" spans="3:73" s="1" customFormat="1" ht="18" customHeight="1" x14ac:dyDescent="0.2">
      <c r="C42" s="1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row>
    <row r="43" spans="3:73" ht="18" customHeight="1" x14ac:dyDescent="0.2">
      <c r="C43" s="9" t="s">
        <v>335</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row>
    <row r="44" spans="3:73" ht="18" customHeight="1" x14ac:dyDescent="0.2">
      <c r="C44" s="205"/>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7"/>
    </row>
    <row r="45" spans="3:73" ht="18" customHeight="1" x14ac:dyDescent="0.2">
      <c r="C45" s="208"/>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10"/>
    </row>
    <row r="46" spans="3:73" ht="18" customHeight="1" x14ac:dyDescent="0.2">
      <c r="C46" s="211"/>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3"/>
    </row>
    <row r="47" spans="3:73" ht="18" customHeight="1" x14ac:dyDescent="0.2">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row>
    <row r="48" spans="3:73" ht="18" customHeight="1" x14ac:dyDescent="0.2">
      <c r="C48" s="154" t="s">
        <v>336</v>
      </c>
      <c r="D48" s="154"/>
      <c r="E48" s="154"/>
      <c r="F48" s="154"/>
      <c r="G48" s="154"/>
      <c r="H48" s="154"/>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row>
    <row r="49" spans="3:73" ht="18" customHeight="1" x14ac:dyDescent="0.2">
      <c r="C49" s="214" t="s">
        <v>320</v>
      </c>
      <c r="D49" s="214"/>
      <c r="E49" s="214"/>
      <c r="F49" s="214"/>
      <c r="G49" s="214"/>
      <c r="H49" s="214"/>
      <c r="I49" s="214"/>
      <c r="J49" s="214"/>
      <c r="K49" s="214"/>
      <c r="L49" s="214" t="s">
        <v>325</v>
      </c>
      <c r="M49" s="214"/>
      <c r="N49" s="214"/>
      <c r="O49" s="214"/>
      <c r="P49" s="214"/>
      <c r="Q49" s="214"/>
      <c r="R49" s="214"/>
      <c r="S49" s="214"/>
      <c r="T49" s="214"/>
      <c r="U49" s="214"/>
      <c r="V49" s="214"/>
      <c r="W49" s="214" t="s">
        <v>324</v>
      </c>
      <c r="X49" s="214"/>
      <c r="Y49" s="214"/>
      <c r="Z49" s="214"/>
      <c r="AA49" s="214"/>
      <c r="AB49" s="214"/>
      <c r="AC49" s="214"/>
      <c r="AD49" s="215" t="s">
        <v>309</v>
      </c>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7"/>
    </row>
    <row r="50" spans="3:73" ht="18" customHeight="1" x14ac:dyDescent="0.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3"/>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5"/>
    </row>
    <row r="51" spans="3:73" ht="18" customHeight="1" x14ac:dyDescent="0.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3"/>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5"/>
    </row>
    <row r="52" spans="3:73" ht="18" customHeight="1" x14ac:dyDescent="0.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3"/>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5"/>
    </row>
    <row r="53" spans="3:73" ht="18" customHeight="1" x14ac:dyDescent="0.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3"/>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5"/>
    </row>
    <row r="54" spans="3:73" ht="18" customHeight="1" x14ac:dyDescent="0.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3"/>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5"/>
    </row>
    <row r="55" spans="3:73" ht="18" customHeight="1" x14ac:dyDescent="0.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3"/>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5"/>
    </row>
    <row r="56" spans="3:73" ht="18" customHeight="1" x14ac:dyDescent="0.2">
      <c r="C56" s="239"/>
      <c r="D56" s="240"/>
      <c r="E56" s="240"/>
      <c r="F56" s="240"/>
      <c r="G56" s="240"/>
      <c r="H56" s="240"/>
      <c r="I56" s="240"/>
      <c r="J56" s="240"/>
      <c r="K56" s="241"/>
      <c r="L56" s="239"/>
      <c r="M56" s="240"/>
      <c r="N56" s="240"/>
      <c r="O56" s="240"/>
      <c r="P56" s="240"/>
      <c r="Q56" s="240"/>
      <c r="R56" s="240"/>
      <c r="S56" s="240"/>
      <c r="T56" s="240"/>
      <c r="U56" s="240"/>
      <c r="V56" s="241"/>
      <c r="W56" s="239"/>
      <c r="X56" s="240"/>
      <c r="Y56" s="240"/>
      <c r="Z56" s="240"/>
      <c r="AA56" s="240"/>
      <c r="AB56" s="240"/>
      <c r="AC56" s="241"/>
      <c r="AD56" s="193"/>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5"/>
    </row>
    <row r="57" spans="3:73" ht="18" customHeight="1" x14ac:dyDescent="0.2">
      <c r="C57" s="9" t="s">
        <v>308</v>
      </c>
      <c r="D57" s="9"/>
      <c r="E57" s="27"/>
      <c r="F57" s="218" t="s">
        <v>399</v>
      </c>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19"/>
      <c r="BR57" s="219"/>
      <c r="BS57" s="219"/>
      <c r="BT57" s="219"/>
      <c r="BU57" s="219"/>
    </row>
    <row r="58" spans="3:73" ht="18" customHeight="1" x14ac:dyDescent="0.2">
      <c r="C58" s="9"/>
      <c r="D58" s="9"/>
      <c r="E58" s="27"/>
      <c r="F58" s="218" t="s">
        <v>310</v>
      </c>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19"/>
      <c r="BR58" s="219"/>
      <c r="BS58" s="219"/>
      <c r="BT58" s="219"/>
      <c r="BU58" s="219"/>
    </row>
    <row r="59" spans="3:73" ht="18" customHeight="1" x14ac:dyDescent="0.2">
      <c r="C59" s="9"/>
      <c r="D59" s="9"/>
      <c r="E59" s="27"/>
      <c r="F59" s="238" t="s">
        <v>311</v>
      </c>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B59" s="238"/>
      <c r="BC59" s="238"/>
      <c r="BD59" s="238"/>
      <c r="BE59" s="238"/>
      <c r="BF59" s="238"/>
      <c r="BG59" s="238"/>
      <c r="BH59" s="238"/>
      <c r="BI59" s="238"/>
      <c r="BJ59" s="238"/>
      <c r="BK59" s="238"/>
      <c r="BL59" s="238"/>
      <c r="BM59" s="238"/>
      <c r="BN59" s="238"/>
      <c r="BO59" s="238"/>
      <c r="BP59" s="238"/>
      <c r="BQ59" s="238"/>
      <c r="BR59" s="238"/>
      <c r="BS59" s="238"/>
      <c r="BT59" s="238"/>
      <c r="BU59" s="238"/>
    </row>
    <row r="60" spans="3:73" ht="18" customHeight="1" x14ac:dyDescent="0.2">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row>
    <row r="61" spans="3:73" ht="18" customHeight="1" x14ac:dyDescent="0.2">
      <c r="C61" s="3" t="s">
        <v>398</v>
      </c>
    </row>
    <row r="62" spans="3:73" ht="18" customHeight="1" x14ac:dyDescent="0.2">
      <c r="C62" s="243" t="s">
        <v>378</v>
      </c>
      <c r="D62" s="243"/>
      <c r="E62" s="243"/>
      <c r="F62" s="243"/>
      <c r="G62" s="243"/>
      <c r="H62" s="243"/>
      <c r="I62" s="243"/>
      <c r="J62" s="243"/>
      <c r="K62" s="243"/>
      <c r="L62" s="243"/>
      <c r="M62" s="243"/>
      <c r="N62" s="243" t="s">
        <v>337</v>
      </c>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row>
    <row r="63" spans="3:73" ht="18" customHeight="1" x14ac:dyDescent="0.2">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row>
    <row r="64" spans="3:73" ht="18" customHeight="1" x14ac:dyDescent="0.2">
      <c r="C64" s="243" t="s">
        <v>313</v>
      </c>
      <c r="D64" s="243"/>
      <c r="E64" s="243"/>
      <c r="F64" s="243"/>
      <c r="G64" s="243"/>
      <c r="H64" s="243"/>
      <c r="I64" s="243"/>
      <c r="J64" s="243"/>
      <c r="K64" s="243"/>
      <c r="L64" s="243"/>
      <c r="M64" s="24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row>
    <row r="65" spans="2:73" ht="18" customHeight="1" x14ac:dyDescent="0.2">
      <c r="C65" s="243"/>
      <c r="D65" s="243"/>
      <c r="E65" s="243"/>
      <c r="F65" s="243"/>
      <c r="G65" s="243"/>
      <c r="H65" s="243"/>
      <c r="I65" s="243"/>
      <c r="J65" s="243"/>
      <c r="K65" s="243"/>
      <c r="L65" s="243"/>
      <c r="M65" s="24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row>
    <row r="66" spans="2:73" ht="18" customHeight="1" x14ac:dyDescent="0.2">
      <c r="C66" s="243" t="s">
        <v>314</v>
      </c>
      <c r="D66" s="243"/>
      <c r="E66" s="243"/>
      <c r="F66" s="243"/>
      <c r="G66" s="243"/>
      <c r="H66" s="243"/>
      <c r="I66" s="243"/>
      <c r="J66" s="243"/>
      <c r="K66" s="243"/>
      <c r="L66" s="243"/>
      <c r="M66" s="24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c r="BC66" s="253"/>
      <c r="BD66" s="253"/>
      <c r="BE66" s="253"/>
      <c r="BF66" s="253"/>
      <c r="BG66" s="253"/>
      <c r="BH66" s="253"/>
      <c r="BI66" s="253"/>
      <c r="BJ66" s="253"/>
      <c r="BK66" s="253"/>
      <c r="BL66" s="253"/>
      <c r="BM66" s="253"/>
      <c r="BN66" s="253"/>
      <c r="BO66" s="253"/>
      <c r="BP66" s="253"/>
      <c r="BQ66" s="253"/>
      <c r="BR66" s="253"/>
      <c r="BS66" s="253"/>
      <c r="BT66" s="253"/>
      <c r="BU66" s="253"/>
    </row>
    <row r="67" spans="2:73" ht="18" customHeight="1" x14ac:dyDescent="0.2">
      <c r="C67" s="243"/>
      <c r="D67" s="243"/>
      <c r="E67" s="243"/>
      <c r="F67" s="243"/>
      <c r="G67" s="243"/>
      <c r="H67" s="243"/>
      <c r="I67" s="243"/>
      <c r="J67" s="243"/>
      <c r="K67" s="243"/>
      <c r="L67" s="243"/>
      <c r="M67" s="24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253"/>
      <c r="AS67" s="253"/>
      <c r="AT67" s="253"/>
      <c r="AU67" s="253"/>
      <c r="AV67" s="253"/>
      <c r="AW67" s="253"/>
      <c r="AX67" s="253"/>
      <c r="AY67" s="253"/>
      <c r="AZ67" s="253"/>
      <c r="BA67" s="253"/>
      <c r="BB67" s="253"/>
      <c r="BC67" s="253"/>
      <c r="BD67" s="253"/>
      <c r="BE67" s="253"/>
      <c r="BF67" s="253"/>
      <c r="BG67" s="253"/>
      <c r="BH67" s="253"/>
      <c r="BI67" s="253"/>
      <c r="BJ67" s="253"/>
      <c r="BK67" s="253"/>
      <c r="BL67" s="253"/>
      <c r="BM67" s="253"/>
      <c r="BN67" s="253"/>
      <c r="BO67" s="253"/>
      <c r="BP67" s="253"/>
      <c r="BQ67" s="253"/>
      <c r="BR67" s="253"/>
      <c r="BS67" s="253"/>
      <c r="BT67" s="253"/>
      <c r="BU67" s="253"/>
    </row>
    <row r="68" spans="2:73" ht="18" customHeight="1" x14ac:dyDescent="0.2">
      <c r="C68" s="243" t="s">
        <v>379</v>
      </c>
      <c r="D68" s="243"/>
      <c r="E68" s="243"/>
      <c r="F68" s="243"/>
      <c r="G68" s="243"/>
      <c r="H68" s="243"/>
      <c r="I68" s="243"/>
      <c r="J68" s="243"/>
      <c r="K68" s="243"/>
      <c r="L68" s="243"/>
      <c r="M68" s="24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c r="BC68" s="253"/>
      <c r="BD68" s="253"/>
      <c r="BE68" s="253"/>
      <c r="BF68" s="253"/>
      <c r="BG68" s="253"/>
      <c r="BH68" s="253"/>
      <c r="BI68" s="253"/>
      <c r="BJ68" s="253"/>
      <c r="BK68" s="253"/>
      <c r="BL68" s="253"/>
      <c r="BM68" s="253"/>
      <c r="BN68" s="253"/>
      <c r="BO68" s="253"/>
      <c r="BP68" s="253"/>
      <c r="BQ68" s="253"/>
      <c r="BR68" s="253"/>
      <c r="BS68" s="253"/>
      <c r="BT68" s="253"/>
      <c r="BU68" s="253"/>
    </row>
    <row r="69" spans="2:73" ht="18" customHeight="1" x14ac:dyDescent="0.2">
      <c r="C69" s="243"/>
      <c r="D69" s="243"/>
      <c r="E69" s="243"/>
      <c r="F69" s="243"/>
      <c r="G69" s="243"/>
      <c r="H69" s="243"/>
      <c r="I69" s="243"/>
      <c r="J69" s="243"/>
      <c r="K69" s="243"/>
      <c r="L69" s="243"/>
      <c r="M69" s="24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253"/>
      <c r="AP69" s="253"/>
      <c r="AQ69" s="253"/>
      <c r="AR69" s="253"/>
      <c r="AS69" s="253"/>
      <c r="AT69" s="253"/>
      <c r="AU69" s="253"/>
      <c r="AV69" s="253"/>
      <c r="AW69" s="253"/>
      <c r="AX69" s="253"/>
      <c r="AY69" s="253"/>
      <c r="AZ69" s="253"/>
      <c r="BA69" s="253"/>
      <c r="BB69" s="253"/>
      <c r="BC69" s="253"/>
      <c r="BD69" s="253"/>
      <c r="BE69" s="253"/>
      <c r="BF69" s="253"/>
      <c r="BG69" s="253"/>
      <c r="BH69" s="253"/>
      <c r="BI69" s="253"/>
      <c r="BJ69" s="253"/>
      <c r="BK69" s="253"/>
      <c r="BL69" s="253"/>
      <c r="BM69" s="253"/>
      <c r="BN69" s="253"/>
      <c r="BO69" s="253"/>
      <c r="BP69" s="253"/>
      <c r="BQ69" s="253"/>
      <c r="BR69" s="253"/>
      <c r="BS69" s="253"/>
      <c r="BT69" s="253"/>
      <c r="BU69" s="253"/>
    </row>
    <row r="70" spans="2:73" ht="18" customHeight="1" x14ac:dyDescent="0.2"/>
    <row r="71" spans="2:73" ht="18" customHeight="1" x14ac:dyDescent="0.2">
      <c r="C71" s="3" t="s">
        <v>425</v>
      </c>
    </row>
    <row r="72" spans="2:73" ht="30" customHeight="1" x14ac:dyDescent="0.2">
      <c r="B72" s="153"/>
      <c r="C72" s="246" t="s">
        <v>332</v>
      </c>
      <c r="D72" s="247"/>
      <c r="E72" s="247"/>
      <c r="F72" s="247"/>
      <c r="G72" s="247"/>
      <c r="H72" s="247"/>
      <c r="I72" s="247"/>
      <c r="J72" s="248"/>
      <c r="K72" s="243" t="s">
        <v>404</v>
      </c>
      <c r="L72" s="243"/>
      <c r="M72" s="243"/>
      <c r="N72" s="243"/>
      <c r="O72" s="243"/>
      <c r="P72" s="243"/>
      <c r="Q72" s="243"/>
      <c r="R72" s="243"/>
      <c r="S72" s="243"/>
      <c r="T72" s="243"/>
      <c r="U72" s="243"/>
      <c r="V72" s="243"/>
      <c r="W72" s="243"/>
      <c r="X72" s="243"/>
      <c r="Y72" s="243"/>
      <c r="Z72" s="243"/>
      <c r="AA72" s="252"/>
      <c r="AB72" s="346" t="s">
        <v>405</v>
      </c>
      <c r="AC72" s="346"/>
      <c r="AD72" s="346"/>
      <c r="AE72" s="346"/>
      <c r="AF72" s="346"/>
      <c r="AG72" s="346"/>
      <c r="AH72" s="346"/>
      <c r="AI72" s="346"/>
      <c r="AJ72" s="346"/>
      <c r="AK72" s="346"/>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7"/>
      <c r="BJ72" s="242" t="s">
        <v>407</v>
      </c>
      <c r="BK72" s="243"/>
      <c r="BL72" s="243"/>
      <c r="BM72" s="243"/>
      <c r="BN72" s="243"/>
      <c r="BO72" s="243"/>
      <c r="BP72" s="243"/>
      <c r="BQ72" s="243"/>
      <c r="BR72" s="243"/>
      <c r="BS72" s="243"/>
      <c r="BT72" s="243"/>
      <c r="BU72" s="243"/>
    </row>
    <row r="73" spans="2:73" ht="30" customHeight="1" x14ac:dyDescent="0.2">
      <c r="B73" s="153"/>
      <c r="C73" s="249"/>
      <c r="D73" s="250"/>
      <c r="E73" s="250"/>
      <c r="F73" s="250"/>
      <c r="G73" s="250"/>
      <c r="H73" s="250"/>
      <c r="I73" s="250"/>
      <c r="J73" s="251"/>
      <c r="K73" s="243"/>
      <c r="L73" s="243"/>
      <c r="M73" s="243"/>
      <c r="N73" s="243"/>
      <c r="O73" s="243"/>
      <c r="P73" s="243"/>
      <c r="Q73" s="243"/>
      <c r="R73" s="243"/>
      <c r="S73" s="243"/>
      <c r="T73" s="243"/>
      <c r="U73" s="243"/>
      <c r="V73" s="243"/>
      <c r="W73" s="243"/>
      <c r="X73" s="243"/>
      <c r="Y73" s="243"/>
      <c r="Z73" s="243"/>
      <c r="AA73" s="252"/>
      <c r="AB73" s="346" t="s">
        <v>383</v>
      </c>
      <c r="AC73" s="346"/>
      <c r="AD73" s="346"/>
      <c r="AE73" s="346"/>
      <c r="AF73" s="346"/>
      <c r="AG73" s="346"/>
      <c r="AH73" s="346"/>
      <c r="AI73" s="346"/>
      <c r="AJ73" s="346"/>
      <c r="AK73" s="346"/>
      <c r="AL73" s="346"/>
      <c r="AM73" s="346"/>
      <c r="AN73" s="346"/>
      <c r="AO73" s="346"/>
      <c r="AP73" s="346"/>
      <c r="AQ73" s="346"/>
      <c r="AR73" s="347"/>
      <c r="AS73" s="348" t="s">
        <v>406</v>
      </c>
      <c r="AT73" s="346"/>
      <c r="AU73" s="346"/>
      <c r="AV73" s="346"/>
      <c r="AW73" s="346"/>
      <c r="AX73" s="346"/>
      <c r="AY73" s="346"/>
      <c r="AZ73" s="346"/>
      <c r="BA73" s="346"/>
      <c r="BB73" s="346"/>
      <c r="BC73" s="346"/>
      <c r="BD73" s="346"/>
      <c r="BE73" s="346"/>
      <c r="BF73" s="346"/>
      <c r="BG73" s="346"/>
      <c r="BH73" s="346"/>
      <c r="BI73" s="347"/>
      <c r="BJ73" s="243"/>
      <c r="BK73" s="243"/>
      <c r="BL73" s="243"/>
      <c r="BM73" s="243"/>
      <c r="BN73" s="243"/>
      <c r="BO73" s="243"/>
      <c r="BP73" s="243"/>
      <c r="BQ73" s="243"/>
      <c r="BR73" s="243"/>
      <c r="BS73" s="243"/>
      <c r="BT73" s="243"/>
      <c r="BU73" s="243"/>
    </row>
    <row r="74" spans="2:73" ht="23.25" customHeight="1" x14ac:dyDescent="0.2">
      <c r="B74" s="153"/>
      <c r="C74" s="242" t="s">
        <v>400</v>
      </c>
      <c r="D74" s="243"/>
      <c r="E74" s="243"/>
      <c r="F74" s="243"/>
      <c r="G74" s="243"/>
      <c r="H74" s="243"/>
      <c r="I74" s="243"/>
      <c r="J74" s="243"/>
      <c r="K74" s="244"/>
      <c r="L74" s="245"/>
      <c r="M74" s="245"/>
      <c r="N74" s="245"/>
      <c r="O74" s="245"/>
      <c r="P74" s="245"/>
      <c r="Q74" s="245"/>
      <c r="R74" s="245"/>
      <c r="S74" s="245"/>
      <c r="T74" s="245"/>
      <c r="U74" s="245"/>
      <c r="V74" s="245"/>
      <c r="W74" s="245"/>
      <c r="X74" s="245"/>
      <c r="Y74" s="245"/>
      <c r="Z74" s="245"/>
      <c r="AA74" s="331"/>
      <c r="AB74" s="332"/>
      <c r="AC74" s="245"/>
      <c r="AD74" s="245"/>
      <c r="AE74" s="245"/>
      <c r="AF74" s="245"/>
      <c r="AG74" s="245"/>
      <c r="AH74" s="245"/>
      <c r="AI74" s="245"/>
      <c r="AJ74" s="245"/>
      <c r="AK74" s="245"/>
      <c r="AL74" s="245"/>
      <c r="AM74" s="245"/>
      <c r="AN74" s="245"/>
      <c r="AO74" s="245"/>
      <c r="AP74" s="245"/>
      <c r="AQ74" s="245"/>
      <c r="AR74" s="245"/>
      <c r="AS74" s="244"/>
      <c r="AT74" s="245"/>
      <c r="AU74" s="245"/>
      <c r="AV74" s="245"/>
      <c r="AW74" s="245"/>
      <c r="AX74" s="245"/>
      <c r="AY74" s="245"/>
      <c r="AZ74" s="245"/>
      <c r="BA74" s="245"/>
      <c r="BB74" s="245"/>
      <c r="BC74" s="245"/>
      <c r="BD74" s="245"/>
      <c r="BE74" s="245"/>
      <c r="BF74" s="245"/>
      <c r="BG74" s="245"/>
      <c r="BH74" s="245"/>
      <c r="BI74" s="245"/>
      <c r="BJ74" s="244"/>
      <c r="BK74" s="245"/>
      <c r="BL74" s="245"/>
      <c r="BM74" s="245"/>
      <c r="BN74" s="245"/>
      <c r="BO74" s="245"/>
      <c r="BP74" s="245"/>
      <c r="BQ74" s="245"/>
      <c r="BR74" s="245"/>
      <c r="BS74" s="245"/>
      <c r="BT74" s="245"/>
      <c r="BU74" s="245"/>
    </row>
    <row r="75" spans="2:73" ht="23.25" customHeight="1" x14ac:dyDescent="0.2">
      <c r="C75" s="243"/>
      <c r="D75" s="243"/>
      <c r="E75" s="243"/>
      <c r="F75" s="243"/>
      <c r="G75" s="243"/>
      <c r="H75" s="243"/>
      <c r="I75" s="243"/>
      <c r="J75" s="243"/>
      <c r="K75" s="245"/>
      <c r="L75" s="245"/>
      <c r="M75" s="245"/>
      <c r="N75" s="245"/>
      <c r="O75" s="245"/>
      <c r="P75" s="245"/>
      <c r="Q75" s="245"/>
      <c r="R75" s="245"/>
      <c r="S75" s="245"/>
      <c r="T75" s="245"/>
      <c r="U75" s="245"/>
      <c r="V75" s="245"/>
      <c r="W75" s="245"/>
      <c r="X75" s="245"/>
      <c r="Y75" s="245"/>
      <c r="Z75" s="245"/>
      <c r="AA75" s="331"/>
      <c r="AB75" s="333"/>
      <c r="AC75" s="245"/>
      <c r="AD75" s="245"/>
      <c r="AE75" s="245"/>
      <c r="AF75" s="245"/>
      <c r="AG75" s="245"/>
      <c r="AH75" s="245"/>
      <c r="AI75" s="245"/>
      <c r="AJ75" s="245"/>
      <c r="AK75" s="245"/>
      <c r="AL75" s="245"/>
      <c r="AM75" s="245"/>
      <c r="AN75" s="245"/>
      <c r="AO75" s="245"/>
      <c r="AP75" s="245"/>
      <c r="AQ75" s="245"/>
      <c r="AR75" s="245"/>
      <c r="AS75" s="245"/>
      <c r="AT75" s="245"/>
      <c r="AU75" s="245"/>
      <c r="AV75" s="245"/>
      <c r="AW75" s="245"/>
      <c r="AX75" s="245"/>
      <c r="AY75" s="245"/>
      <c r="AZ75" s="245"/>
      <c r="BA75" s="245"/>
      <c r="BB75" s="245"/>
      <c r="BC75" s="245"/>
      <c r="BD75" s="245"/>
      <c r="BE75" s="245"/>
      <c r="BF75" s="245"/>
      <c r="BG75" s="245"/>
      <c r="BH75" s="245"/>
      <c r="BI75" s="245"/>
      <c r="BJ75" s="245"/>
      <c r="BK75" s="245"/>
      <c r="BL75" s="245"/>
      <c r="BM75" s="245"/>
      <c r="BN75" s="245"/>
      <c r="BO75" s="245"/>
      <c r="BP75" s="245"/>
      <c r="BQ75" s="245"/>
      <c r="BR75" s="245"/>
      <c r="BS75" s="245"/>
      <c r="BT75" s="245"/>
      <c r="BU75" s="245"/>
    </row>
    <row r="76" spans="2:73" ht="23.25" customHeight="1" x14ac:dyDescent="0.2">
      <c r="C76" s="243"/>
      <c r="D76" s="243"/>
      <c r="E76" s="243"/>
      <c r="F76" s="243"/>
      <c r="G76" s="243"/>
      <c r="H76" s="243"/>
      <c r="I76" s="243"/>
      <c r="J76" s="243"/>
      <c r="K76" s="245"/>
      <c r="L76" s="245"/>
      <c r="M76" s="245"/>
      <c r="N76" s="245"/>
      <c r="O76" s="245"/>
      <c r="P76" s="245"/>
      <c r="Q76" s="245"/>
      <c r="R76" s="245"/>
      <c r="S76" s="245"/>
      <c r="T76" s="245"/>
      <c r="U76" s="245"/>
      <c r="V76" s="245"/>
      <c r="W76" s="245"/>
      <c r="X76" s="245"/>
      <c r="Y76" s="245"/>
      <c r="Z76" s="245"/>
      <c r="AA76" s="331"/>
      <c r="AB76" s="333"/>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5"/>
      <c r="BA76" s="245"/>
      <c r="BB76" s="245"/>
      <c r="BC76" s="245"/>
      <c r="BD76" s="245"/>
      <c r="BE76" s="245"/>
      <c r="BF76" s="245"/>
      <c r="BG76" s="245"/>
      <c r="BH76" s="245"/>
      <c r="BI76" s="245"/>
      <c r="BJ76" s="245"/>
      <c r="BK76" s="245"/>
      <c r="BL76" s="245"/>
      <c r="BM76" s="245"/>
      <c r="BN76" s="245"/>
      <c r="BO76" s="245"/>
      <c r="BP76" s="245"/>
      <c r="BQ76" s="245"/>
      <c r="BR76" s="245"/>
      <c r="BS76" s="245"/>
      <c r="BT76" s="245"/>
      <c r="BU76" s="245"/>
    </row>
    <row r="77" spans="2:73" ht="23.25" customHeight="1" x14ac:dyDescent="0.2">
      <c r="C77" s="243"/>
      <c r="D77" s="243"/>
      <c r="E77" s="243"/>
      <c r="F77" s="243"/>
      <c r="G77" s="243"/>
      <c r="H77" s="243"/>
      <c r="I77" s="243"/>
      <c r="J77" s="243"/>
      <c r="K77" s="245"/>
      <c r="L77" s="245"/>
      <c r="M77" s="245"/>
      <c r="N77" s="245"/>
      <c r="O77" s="245"/>
      <c r="P77" s="245"/>
      <c r="Q77" s="245"/>
      <c r="R77" s="245"/>
      <c r="S77" s="245"/>
      <c r="T77" s="245"/>
      <c r="U77" s="245"/>
      <c r="V77" s="245"/>
      <c r="W77" s="245"/>
      <c r="X77" s="245"/>
      <c r="Y77" s="245"/>
      <c r="Z77" s="245"/>
      <c r="AA77" s="331"/>
      <c r="AB77" s="333"/>
      <c r="AC77" s="245"/>
      <c r="AD77" s="245"/>
      <c r="AE77" s="245"/>
      <c r="AF77" s="245"/>
      <c r="AG77" s="245"/>
      <c r="AH77" s="245"/>
      <c r="AI77" s="245"/>
      <c r="AJ77" s="245"/>
      <c r="AK77" s="245"/>
      <c r="AL77" s="245"/>
      <c r="AM77" s="245"/>
      <c r="AN77" s="245"/>
      <c r="AO77" s="245"/>
      <c r="AP77" s="245"/>
      <c r="AQ77" s="245"/>
      <c r="AR77" s="245"/>
      <c r="AS77" s="245"/>
      <c r="AT77" s="245"/>
      <c r="AU77" s="245"/>
      <c r="AV77" s="245"/>
      <c r="AW77" s="245"/>
      <c r="AX77" s="245"/>
      <c r="AY77" s="245"/>
      <c r="AZ77" s="245"/>
      <c r="BA77" s="245"/>
      <c r="BB77" s="245"/>
      <c r="BC77" s="245"/>
      <c r="BD77" s="245"/>
      <c r="BE77" s="245"/>
      <c r="BF77" s="245"/>
      <c r="BG77" s="245"/>
      <c r="BH77" s="245"/>
      <c r="BI77" s="245"/>
      <c r="BJ77" s="245"/>
      <c r="BK77" s="245"/>
      <c r="BL77" s="245"/>
      <c r="BM77" s="245"/>
      <c r="BN77" s="245"/>
      <c r="BO77" s="245"/>
      <c r="BP77" s="245"/>
      <c r="BQ77" s="245"/>
      <c r="BR77" s="245"/>
      <c r="BS77" s="245"/>
      <c r="BT77" s="245"/>
      <c r="BU77" s="245"/>
    </row>
    <row r="78" spans="2:73" ht="23.25" customHeight="1" x14ac:dyDescent="0.2">
      <c r="C78" s="243"/>
      <c r="D78" s="243"/>
      <c r="E78" s="243"/>
      <c r="F78" s="243"/>
      <c r="G78" s="243"/>
      <c r="H78" s="243"/>
      <c r="I78" s="243"/>
      <c r="J78" s="243"/>
      <c r="K78" s="245"/>
      <c r="L78" s="245"/>
      <c r="M78" s="245"/>
      <c r="N78" s="245"/>
      <c r="O78" s="245"/>
      <c r="P78" s="245"/>
      <c r="Q78" s="245"/>
      <c r="R78" s="245"/>
      <c r="S78" s="245"/>
      <c r="T78" s="245"/>
      <c r="U78" s="245"/>
      <c r="V78" s="245"/>
      <c r="W78" s="245"/>
      <c r="X78" s="245"/>
      <c r="Y78" s="245"/>
      <c r="Z78" s="245"/>
      <c r="AA78" s="331"/>
      <c r="AB78" s="333"/>
      <c r="AC78" s="245"/>
      <c r="AD78" s="245"/>
      <c r="AE78" s="245"/>
      <c r="AF78" s="245"/>
      <c r="AG78" s="245"/>
      <c r="AH78" s="245"/>
      <c r="AI78" s="245"/>
      <c r="AJ78" s="245"/>
      <c r="AK78" s="245"/>
      <c r="AL78" s="245"/>
      <c r="AM78" s="245"/>
      <c r="AN78" s="245"/>
      <c r="AO78" s="245"/>
      <c r="AP78" s="245"/>
      <c r="AQ78" s="245"/>
      <c r="AR78" s="245"/>
      <c r="AS78" s="245"/>
      <c r="AT78" s="245"/>
      <c r="AU78" s="245"/>
      <c r="AV78" s="245"/>
      <c r="AW78" s="245"/>
      <c r="AX78" s="245"/>
      <c r="AY78" s="245"/>
      <c r="AZ78" s="245"/>
      <c r="BA78" s="245"/>
      <c r="BB78" s="245"/>
      <c r="BC78" s="245"/>
      <c r="BD78" s="245"/>
      <c r="BE78" s="245"/>
      <c r="BF78" s="245"/>
      <c r="BG78" s="245"/>
      <c r="BH78" s="245"/>
      <c r="BI78" s="245"/>
      <c r="BJ78" s="245"/>
      <c r="BK78" s="245"/>
      <c r="BL78" s="245"/>
      <c r="BM78" s="245"/>
      <c r="BN78" s="245"/>
      <c r="BO78" s="245"/>
      <c r="BP78" s="245"/>
      <c r="BQ78" s="245"/>
      <c r="BR78" s="245"/>
      <c r="BS78" s="245"/>
      <c r="BT78" s="245"/>
      <c r="BU78" s="245"/>
    </row>
    <row r="79" spans="2:73" ht="23.25" customHeight="1" x14ac:dyDescent="0.2">
      <c r="C79" s="243"/>
      <c r="D79" s="243"/>
      <c r="E79" s="243"/>
      <c r="F79" s="243"/>
      <c r="G79" s="243"/>
      <c r="H79" s="243"/>
      <c r="I79" s="243"/>
      <c r="J79" s="243"/>
      <c r="K79" s="245"/>
      <c r="L79" s="245"/>
      <c r="M79" s="245"/>
      <c r="N79" s="245"/>
      <c r="O79" s="245"/>
      <c r="P79" s="245"/>
      <c r="Q79" s="245"/>
      <c r="R79" s="245"/>
      <c r="S79" s="245"/>
      <c r="T79" s="245"/>
      <c r="U79" s="245"/>
      <c r="V79" s="245"/>
      <c r="W79" s="245"/>
      <c r="X79" s="245"/>
      <c r="Y79" s="245"/>
      <c r="Z79" s="245"/>
      <c r="AA79" s="331"/>
      <c r="AB79" s="333"/>
      <c r="AC79" s="245"/>
      <c r="AD79" s="245"/>
      <c r="AE79" s="245"/>
      <c r="AF79" s="245"/>
      <c r="AG79" s="245"/>
      <c r="AH79" s="245"/>
      <c r="AI79" s="245"/>
      <c r="AJ79" s="245"/>
      <c r="AK79" s="245"/>
      <c r="AL79" s="245"/>
      <c r="AM79" s="245"/>
      <c r="AN79" s="245"/>
      <c r="AO79" s="245"/>
      <c r="AP79" s="245"/>
      <c r="AQ79" s="245"/>
      <c r="AR79" s="245"/>
      <c r="AS79" s="245"/>
      <c r="AT79" s="245"/>
      <c r="AU79" s="245"/>
      <c r="AV79" s="245"/>
      <c r="AW79" s="245"/>
      <c r="AX79" s="245"/>
      <c r="AY79" s="245"/>
      <c r="AZ79" s="245"/>
      <c r="BA79" s="245"/>
      <c r="BB79" s="245"/>
      <c r="BC79" s="245"/>
      <c r="BD79" s="245"/>
      <c r="BE79" s="245"/>
      <c r="BF79" s="245"/>
      <c r="BG79" s="245"/>
      <c r="BH79" s="245"/>
      <c r="BI79" s="245"/>
      <c r="BJ79" s="245"/>
      <c r="BK79" s="245"/>
      <c r="BL79" s="245"/>
      <c r="BM79" s="245"/>
      <c r="BN79" s="245"/>
      <c r="BO79" s="245"/>
      <c r="BP79" s="245"/>
      <c r="BQ79" s="245"/>
      <c r="BR79" s="245"/>
      <c r="BS79" s="245"/>
      <c r="BT79" s="245"/>
      <c r="BU79" s="245"/>
    </row>
    <row r="80" spans="2:73" ht="21" customHeight="1" x14ac:dyDescent="0.2">
      <c r="C80" s="242" t="s">
        <v>384</v>
      </c>
      <c r="D80" s="243"/>
      <c r="E80" s="243"/>
      <c r="F80" s="243"/>
      <c r="G80" s="243"/>
      <c r="H80" s="243"/>
      <c r="I80" s="243"/>
      <c r="J80" s="243"/>
      <c r="K80" s="244"/>
      <c r="L80" s="245"/>
      <c r="M80" s="245"/>
      <c r="N80" s="245"/>
      <c r="O80" s="245"/>
      <c r="P80" s="245"/>
      <c r="Q80" s="245"/>
      <c r="R80" s="245"/>
      <c r="S80" s="245"/>
      <c r="T80" s="245"/>
      <c r="U80" s="245"/>
      <c r="V80" s="245"/>
      <c r="W80" s="245"/>
      <c r="X80" s="245"/>
      <c r="Y80" s="245"/>
      <c r="Z80" s="245"/>
      <c r="AA80" s="331"/>
      <c r="AB80" s="332"/>
      <c r="AC80" s="245"/>
      <c r="AD80" s="245"/>
      <c r="AE80" s="245"/>
      <c r="AF80" s="245"/>
      <c r="AG80" s="245"/>
      <c r="AH80" s="245"/>
      <c r="AI80" s="245"/>
      <c r="AJ80" s="245"/>
      <c r="AK80" s="245"/>
      <c r="AL80" s="245"/>
      <c r="AM80" s="245"/>
      <c r="AN80" s="245"/>
      <c r="AO80" s="245"/>
      <c r="AP80" s="245"/>
      <c r="AQ80" s="245"/>
      <c r="AR80" s="245"/>
      <c r="AS80" s="244"/>
      <c r="AT80" s="245"/>
      <c r="AU80" s="245"/>
      <c r="AV80" s="245"/>
      <c r="AW80" s="245"/>
      <c r="AX80" s="245"/>
      <c r="AY80" s="245"/>
      <c r="AZ80" s="245"/>
      <c r="BA80" s="245"/>
      <c r="BB80" s="245"/>
      <c r="BC80" s="245"/>
      <c r="BD80" s="245"/>
      <c r="BE80" s="245"/>
      <c r="BF80" s="245"/>
      <c r="BG80" s="245"/>
      <c r="BH80" s="245"/>
      <c r="BI80" s="245"/>
      <c r="BJ80" s="244"/>
      <c r="BK80" s="245"/>
      <c r="BL80" s="245"/>
      <c r="BM80" s="245"/>
      <c r="BN80" s="245"/>
      <c r="BO80" s="245"/>
      <c r="BP80" s="245"/>
      <c r="BQ80" s="245"/>
      <c r="BR80" s="245"/>
      <c r="BS80" s="245"/>
      <c r="BT80" s="245"/>
      <c r="BU80" s="245"/>
    </row>
    <row r="81" spans="3:74" ht="27" customHeight="1" x14ac:dyDescent="0.2">
      <c r="C81" s="243"/>
      <c r="D81" s="243"/>
      <c r="E81" s="243"/>
      <c r="F81" s="243"/>
      <c r="G81" s="243"/>
      <c r="H81" s="243"/>
      <c r="I81" s="243"/>
      <c r="J81" s="243"/>
      <c r="K81" s="245"/>
      <c r="L81" s="245"/>
      <c r="M81" s="245"/>
      <c r="N81" s="245"/>
      <c r="O81" s="245"/>
      <c r="P81" s="245"/>
      <c r="Q81" s="245"/>
      <c r="R81" s="245"/>
      <c r="S81" s="245"/>
      <c r="T81" s="245"/>
      <c r="U81" s="245"/>
      <c r="V81" s="245"/>
      <c r="W81" s="245"/>
      <c r="X81" s="245"/>
      <c r="Y81" s="245"/>
      <c r="Z81" s="245"/>
      <c r="AA81" s="331"/>
      <c r="AB81" s="333"/>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c r="AZ81" s="245"/>
      <c r="BA81" s="245"/>
      <c r="BB81" s="245"/>
      <c r="BC81" s="245"/>
      <c r="BD81" s="245"/>
      <c r="BE81" s="245"/>
      <c r="BF81" s="245"/>
      <c r="BG81" s="245"/>
      <c r="BH81" s="245"/>
      <c r="BI81" s="245"/>
      <c r="BJ81" s="245"/>
      <c r="BK81" s="245"/>
      <c r="BL81" s="245"/>
      <c r="BM81" s="245"/>
      <c r="BN81" s="245"/>
      <c r="BO81" s="245"/>
      <c r="BP81" s="245"/>
      <c r="BQ81" s="245"/>
      <c r="BR81" s="245"/>
      <c r="BS81" s="245"/>
      <c r="BT81" s="245"/>
      <c r="BU81" s="245"/>
    </row>
    <row r="82" spans="3:74" ht="27" customHeight="1" x14ac:dyDescent="0.2">
      <c r="C82" s="243"/>
      <c r="D82" s="243"/>
      <c r="E82" s="243"/>
      <c r="F82" s="243"/>
      <c r="G82" s="243"/>
      <c r="H82" s="243"/>
      <c r="I82" s="243"/>
      <c r="J82" s="243"/>
      <c r="K82" s="245"/>
      <c r="L82" s="245"/>
      <c r="M82" s="245"/>
      <c r="N82" s="245"/>
      <c r="O82" s="245"/>
      <c r="P82" s="245"/>
      <c r="Q82" s="245"/>
      <c r="R82" s="245"/>
      <c r="S82" s="245"/>
      <c r="T82" s="245"/>
      <c r="U82" s="245"/>
      <c r="V82" s="245"/>
      <c r="W82" s="245"/>
      <c r="X82" s="245"/>
      <c r="Y82" s="245"/>
      <c r="Z82" s="245"/>
      <c r="AA82" s="331"/>
      <c r="AB82" s="333"/>
      <c r="AC82" s="245"/>
      <c r="AD82" s="245"/>
      <c r="AE82" s="245"/>
      <c r="AF82" s="245"/>
      <c r="AG82" s="245"/>
      <c r="AH82" s="245"/>
      <c r="AI82" s="245"/>
      <c r="AJ82" s="245"/>
      <c r="AK82" s="245"/>
      <c r="AL82" s="245"/>
      <c r="AM82" s="245"/>
      <c r="AN82" s="245"/>
      <c r="AO82" s="245"/>
      <c r="AP82" s="245"/>
      <c r="AQ82" s="245"/>
      <c r="AR82" s="245"/>
      <c r="AS82" s="245"/>
      <c r="AT82" s="245"/>
      <c r="AU82" s="245"/>
      <c r="AV82" s="245"/>
      <c r="AW82" s="245"/>
      <c r="AX82" s="245"/>
      <c r="AY82" s="245"/>
      <c r="AZ82" s="245"/>
      <c r="BA82" s="245"/>
      <c r="BB82" s="245"/>
      <c r="BC82" s="245"/>
      <c r="BD82" s="245"/>
      <c r="BE82" s="245"/>
      <c r="BF82" s="245"/>
      <c r="BG82" s="245"/>
      <c r="BH82" s="245"/>
      <c r="BI82" s="245"/>
      <c r="BJ82" s="245"/>
      <c r="BK82" s="245"/>
      <c r="BL82" s="245"/>
      <c r="BM82" s="245"/>
      <c r="BN82" s="245"/>
      <c r="BO82" s="245"/>
      <c r="BP82" s="245"/>
      <c r="BQ82" s="245"/>
      <c r="BR82" s="245"/>
      <c r="BS82" s="245"/>
      <c r="BT82" s="245"/>
      <c r="BU82" s="245"/>
    </row>
    <row r="83" spans="3:74" ht="27" customHeight="1" x14ac:dyDescent="0.2">
      <c r="C83" s="243"/>
      <c r="D83" s="243"/>
      <c r="E83" s="243"/>
      <c r="F83" s="243"/>
      <c r="G83" s="243"/>
      <c r="H83" s="243"/>
      <c r="I83" s="243"/>
      <c r="J83" s="243"/>
      <c r="K83" s="245"/>
      <c r="L83" s="245"/>
      <c r="M83" s="245"/>
      <c r="N83" s="245"/>
      <c r="O83" s="245"/>
      <c r="P83" s="245"/>
      <c r="Q83" s="245"/>
      <c r="R83" s="245"/>
      <c r="S83" s="245"/>
      <c r="T83" s="245"/>
      <c r="U83" s="245"/>
      <c r="V83" s="245"/>
      <c r="W83" s="245"/>
      <c r="X83" s="245"/>
      <c r="Y83" s="245"/>
      <c r="Z83" s="245"/>
      <c r="AA83" s="331"/>
      <c r="AB83" s="333"/>
      <c r="AC83" s="245"/>
      <c r="AD83" s="245"/>
      <c r="AE83" s="245"/>
      <c r="AF83" s="245"/>
      <c r="AG83" s="245"/>
      <c r="AH83" s="245"/>
      <c r="AI83" s="245"/>
      <c r="AJ83" s="245"/>
      <c r="AK83" s="245"/>
      <c r="AL83" s="245"/>
      <c r="AM83" s="245"/>
      <c r="AN83" s="245"/>
      <c r="AO83" s="245"/>
      <c r="AP83" s="245"/>
      <c r="AQ83" s="245"/>
      <c r="AR83" s="245"/>
      <c r="AS83" s="245"/>
      <c r="AT83" s="245"/>
      <c r="AU83" s="245"/>
      <c r="AV83" s="245"/>
      <c r="AW83" s="245"/>
      <c r="AX83" s="245"/>
      <c r="AY83" s="245"/>
      <c r="AZ83" s="245"/>
      <c r="BA83" s="245"/>
      <c r="BB83" s="245"/>
      <c r="BC83" s="245"/>
      <c r="BD83" s="245"/>
      <c r="BE83" s="245"/>
      <c r="BF83" s="245"/>
      <c r="BG83" s="245"/>
      <c r="BH83" s="245"/>
      <c r="BI83" s="245"/>
      <c r="BJ83" s="245"/>
      <c r="BK83" s="245"/>
      <c r="BL83" s="245"/>
      <c r="BM83" s="245"/>
      <c r="BN83" s="245"/>
      <c r="BO83" s="245"/>
      <c r="BP83" s="245"/>
      <c r="BQ83" s="245"/>
      <c r="BR83" s="245"/>
      <c r="BS83" s="245"/>
      <c r="BT83" s="245"/>
      <c r="BU83" s="245"/>
    </row>
    <row r="84" spans="3:74" ht="27" customHeight="1" x14ac:dyDescent="0.2">
      <c r="C84" s="243"/>
      <c r="D84" s="243"/>
      <c r="E84" s="243"/>
      <c r="F84" s="243"/>
      <c r="G84" s="243"/>
      <c r="H84" s="243"/>
      <c r="I84" s="243"/>
      <c r="J84" s="243"/>
      <c r="K84" s="245"/>
      <c r="L84" s="245"/>
      <c r="M84" s="245"/>
      <c r="N84" s="245"/>
      <c r="O84" s="245"/>
      <c r="P84" s="245"/>
      <c r="Q84" s="245"/>
      <c r="R84" s="245"/>
      <c r="S84" s="245"/>
      <c r="T84" s="245"/>
      <c r="U84" s="245"/>
      <c r="V84" s="245"/>
      <c r="W84" s="245"/>
      <c r="X84" s="245"/>
      <c r="Y84" s="245"/>
      <c r="Z84" s="245"/>
      <c r="AA84" s="331"/>
      <c r="AB84" s="333"/>
      <c r="AC84" s="245"/>
      <c r="AD84" s="245"/>
      <c r="AE84" s="245"/>
      <c r="AF84" s="245"/>
      <c r="AG84" s="245"/>
      <c r="AH84" s="245"/>
      <c r="AI84" s="245"/>
      <c r="AJ84" s="245"/>
      <c r="AK84" s="245"/>
      <c r="AL84" s="245"/>
      <c r="AM84" s="245"/>
      <c r="AN84" s="245"/>
      <c r="AO84" s="245"/>
      <c r="AP84" s="245"/>
      <c r="AQ84" s="245"/>
      <c r="AR84" s="245"/>
      <c r="AS84" s="245"/>
      <c r="AT84" s="245"/>
      <c r="AU84" s="245"/>
      <c r="AV84" s="245"/>
      <c r="AW84" s="245"/>
      <c r="AX84" s="245"/>
      <c r="AY84" s="245"/>
      <c r="AZ84" s="245"/>
      <c r="BA84" s="245"/>
      <c r="BB84" s="245"/>
      <c r="BC84" s="245"/>
      <c r="BD84" s="245"/>
      <c r="BE84" s="245"/>
      <c r="BF84" s="245"/>
      <c r="BG84" s="245"/>
      <c r="BH84" s="245"/>
      <c r="BI84" s="245"/>
      <c r="BJ84" s="245"/>
      <c r="BK84" s="245"/>
      <c r="BL84" s="245"/>
      <c r="BM84" s="245"/>
      <c r="BN84" s="245"/>
      <c r="BO84" s="245"/>
      <c r="BP84" s="245"/>
      <c r="BQ84" s="245"/>
      <c r="BR84" s="245"/>
      <c r="BS84" s="245"/>
      <c r="BT84" s="245"/>
      <c r="BU84" s="245"/>
      <c r="BV84" s="159"/>
    </row>
    <row r="85" spans="3:74" ht="27" customHeight="1" x14ac:dyDescent="0.2">
      <c r="C85" s="243"/>
      <c r="D85" s="243"/>
      <c r="E85" s="243"/>
      <c r="F85" s="243"/>
      <c r="G85" s="243"/>
      <c r="H85" s="243"/>
      <c r="I85" s="243"/>
      <c r="J85" s="243"/>
      <c r="K85" s="245"/>
      <c r="L85" s="245"/>
      <c r="M85" s="245"/>
      <c r="N85" s="245"/>
      <c r="O85" s="245"/>
      <c r="P85" s="245"/>
      <c r="Q85" s="245"/>
      <c r="R85" s="245"/>
      <c r="S85" s="245"/>
      <c r="T85" s="245"/>
      <c r="U85" s="245"/>
      <c r="V85" s="245"/>
      <c r="W85" s="245"/>
      <c r="X85" s="245"/>
      <c r="Y85" s="245"/>
      <c r="Z85" s="245"/>
      <c r="AA85" s="331"/>
      <c r="AB85" s="333"/>
      <c r="AC85" s="245"/>
      <c r="AD85" s="245"/>
      <c r="AE85" s="245"/>
      <c r="AF85" s="245"/>
      <c r="AG85" s="245"/>
      <c r="AH85" s="245"/>
      <c r="AI85" s="245"/>
      <c r="AJ85" s="245"/>
      <c r="AK85" s="245"/>
      <c r="AL85" s="245"/>
      <c r="AM85" s="245"/>
      <c r="AN85" s="245"/>
      <c r="AO85" s="245"/>
      <c r="AP85" s="245"/>
      <c r="AQ85" s="245"/>
      <c r="AR85" s="245"/>
      <c r="AS85" s="245"/>
      <c r="AT85" s="245"/>
      <c r="AU85" s="245"/>
      <c r="AV85" s="245"/>
      <c r="AW85" s="245"/>
      <c r="AX85" s="245"/>
      <c r="AY85" s="245"/>
      <c r="AZ85" s="245"/>
      <c r="BA85" s="245"/>
      <c r="BB85" s="245"/>
      <c r="BC85" s="245"/>
      <c r="BD85" s="245"/>
      <c r="BE85" s="245"/>
      <c r="BF85" s="245"/>
      <c r="BG85" s="245"/>
      <c r="BH85" s="245"/>
      <c r="BI85" s="245"/>
      <c r="BJ85" s="245"/>
      <c r="BK85" s="245"/>
      <c r="BL85" s="245"/>
      <c r="BM85" s="245"/>
      <c r="BN85" s="245"/>
      <c r="BO85" s="245"/>
      <c r="BP85" s="245"/>
      <c r="BQ85" s="245"/>
      <c r="BR85" s="245"/>
      <c r="BS85" s="245"/>
      <c r="BT85" s="245"/>
      <c r="BU85" s="245"/>
    </row>
    <row r="86" spans="3:74" ht="18" customHeight="1" x14ac:dyDescent="0.2">
      <c r="C86" s="242" t="s">
        <v>385</v>
      </c>
      <c r="D86" s="243"/>
      <c r="E86" s="243"/>
      <c r="F86" s="243"/>
      <c r="G86" s="243"/>
      <c r="H86" s="243"/>
      <c r="I86" s="243"/>
      <c r="J86" s="243"/>
      <c r="K86" s="244"/>
      <c r="L86" s="245"/>
      <c r="M86" s="245"/>
      <c r="N86" s="245"/>
      <c r="O86" s="245"/>
      <c r="P86" s="245"/>
      <c r="Q86" s="245"/>
      <c r="R86" s="245"/>
      <c r="S86" s="245"/>
      <c r="T86" s="245"/>
      <c r="U86" s="245"/>
      <c r="V86" s="245"/>
      <c r="W86" s="245"/>
      <c r="X86" s="245"/>
      <c r="Y86" s="245"/>
      <c r="Z86" s="245"/>
      <c r="AA86" s="331"/>
      <c r="AB86" s="332"/>
      <c r="AC86" s="245"/>
      <c r="AD86" s="245"/>
      <c r="AE86" s="245"/>
      <c r="AF86" s="245"/>
      <c r="AG86" s="245"/>
      <c r="AH86" s="245"/>
      <c r="AI86" s="245"/>
      <c r="AJ86" s="245"/>
      <c r="AK86" s="245"/>
      <c r="AL86" s="245"/>
      <c r="AM86" s="245"/>
      <c r="AN86" s="245"/>
      <c r="AO86" s="245"/>
      <c r="AP86" s="245"/>
      <c r="AQ86" s="245"/>
      <c r="AR86" s="245"/>
      <c r="AS86" s="244"/>
      <c r="AT86" s="245"/>
      <c r="AU86" s="245"/>
      <c r="AV86" s="245"/>
      <c r="AW86" s="245"/>
      <c r="AX86" s="245"/>
      <c r="AY86" s="245"/>
      <c r="AZ86" s="245"/>
      <c r="BA86" s="245"/>
      <c r="BB86" s="245"/>
      <c r="BC86" s="245"/>
      <c r="BD86" s="245"/>
      <c r="BE86" s="245"/>
      <c r="BF86" s="245"/>
      <c r="BG86" s="245"/>
      <c r="BH86" s="245"/>
      <c r="BI86" s="245"/>
      <c r="BJ86" s="244"/>
      <c r="BK86" s="245"/>
      <c r="BL86" s="245"/>
      <c r="BM86" s="245"/>
      <c r="BN86" s="245"/>
      <c r="BO86" s="245"/>
      <c r="BP86" s="245"/>
      <c r="BQ86" s="245"/>
      <c r="BR86" s="245"/>
      <c r="BS86" s="245"/>
      <c r="BT86" s="245"/>
      <c r="BU86" s="245"/>
    </row>
    <row r="87" spans="3:74" ht="18" customHeight="1" x14ac:dyDescent="0.2">
      <c r="C87" s="243"/>
      <c r="D87" s="243"/>
      <c r="E87" s="243"/>
      <c r="F87" s="243"/>
      <c r="G87" s="243"/>
      <c r="H87" s="243"/>
      <c r="I87" s="243"/>
      <c r="J87" s="243"/>
      <c r="K87" s="245"/>
      <c r="L87" s="245"/>
      <c r="M87" s="245"/>
      <c r="N87" s="245"/>
      <c r="O87" s="245"/>
      <c r="P87" s="245"/>
      <c r="Q87" s="245"/>
      <c r="R87" s="245"/>
      <c r="S87" s="245"/>
      <c r="T87" s="245"/>
      <c r="U87" s="245"/>
      <c r="V87" s="245"/>
      <c r="W87" s="245"/>
      <c r="X87" s="245"/>
      <c r="Y87" s="245"/>
      <c r="Z87" s="245"/>
      <c r="AA87" s="331"/>
      <c r="AB87" s="333"/>
      <c r="AC87" s="245"/>
      <c r="AD87" s="245"/>
      <c r="AE87" s="245"/>
      <c r="AF87" s="245"/>
      <c r="AG87" s="245"/>
      <c r="AH87" s="245"/>
      <c r="AI87" s="245"/>
      <c r="AJ87" s="245"/>
      <c r="AK87" s="245"/>
      <c r="AL87" s="245"/>
      <c r="AM87" s="245"/>
      <c r="AN87" s="245"/>
      <c r="AO87" s="245"/>
      <c r="AP87" s="245"/>
      <c r="AQ87" s="245"/>
      <c r="AR87" s="245"/>
      <c r="AS87" s="245"/>
      <c r="AT87" s="245"/>
      <c r="AU87" s="245"/>
      <c r="AV87" s="245"/>
      <c r="AW87" s="245"/>
      <c r="AX87" s="245"/>
      <c r="AY87" s="245"/>
      <c r="AZ87" s="245"/>
      <c r="BA87" s="245"/>
      <c r="BB87" s="245"/>
      <c r="BC87" s="245"/>
      <c r="BD87" s="245"/>
      <c r="BE87" s="245"/>
      <c r="BF87" s="245"/>
      <c r="BG87" s="245"/>
      <c r="BH87" s="245"/>
      <c r="BI87" s="245"/>
      <c r="BJ87" s="245"/>
      <c r="BK87" s="245"/>
      <c r="BL87" s="245"/>
      <c r="BM87" s="245"/>
      <c r="BN87" s="245"/>
      <c r="BO87" s="245"/>
      <c r="BP87" s="245"/>
      <c r="BQ87" s="245"/>
      <c r="BR87" s="245"/>
      <c r="BS87" s="245"/>
      <c r="BT87" s="245"/>
      <c r="BU87" s="245"/>
    </row>
    <row r="88" spans="3:74" ht="18" customHeight="1" x14ac:dyDescent="0.2">
      <c r="C88" s="243"/>
      <c r="D88" s="243"/>
      <c r="E88" s="243"/>
      <c r="F88" s="243"/>
      <c r="G88" s="243"/>
      <c r="H88" s="243"/>
      <c r="I88" s="243"/>
      <c r="J88" s="243"/>
      <c r="K88" s="245"/>
      <c r="L88" s="245"/>
      <c r="M88" s="245"/>
      <c r="N88" s="245"/>
      <c r="O88" s="245"/>
      <c r="P88" s="245"/>
      <c r="Q88" s="245"/>
      <c r="R88" s="245"/>
      <c r="S88" s="245"/>
      <c r="T88" s="245"/>
      <c r="U88" s="245"/>
      <c r="V88" s="245"/>
      <c r="W88" s="245"/>
      <c r="X88" s="245"/>
      <c r="Y88" s="245"/>
      <c r="Z88" s="245"/>
      <c r="AA88" s="331"/>
      <c r="AB88" s="333"/>
      <c r="AC88" s="245"/>
      <c r="AD88" s="245"/>
      <c r="AE88" s="245"/>
      <c r="AF88" s="245"/>
      <c r="AG88" s="245"/>
      <c r="AH88" s="245"/>
      <c r="AI88" s="245"/>
      <c r="AJ88" s="245"/>
      <c r="AK88" s="245"/>
      <c r="AL88" s="245"/>
      <c r="AM88" s="245"/>
      <c r="AN88" s="245"/>
      <c r="AO88" s="245"/>
      <c r="AP88" s="245"/>
      <c r="AQ88" s="245"/>
      <c r="AR88" s="245"/>
      <c r="AS88" s="245"/>
      <c r="AT88" s="245"/>
      <c r="AU88" s="245"/>
      <c r="AV88" s="245"/>
      <c r="AW88" s="245"/>
      <c r="AX88" s="245"/>
      <c r="AY88" s="245"/>
      <c r="AZ88" s="245"/>
      <c r="BA88" s="245"/>
      <c r="BB88" s="245"/>
      <c r="BC88" s="245"/>
      <c r="BD88" s="245"/>
      <c r="BE88" s="245"/>
      <c r="BF88" s="245"/>
      <c r="BG88" s="245"/>
      <c r="BH88" s="245"/>
      <c r="BI88" s="245"/>
      <c r="BJ88" s="245"/>
      <c r="BK88" s="245"/>
      <c r="BL88" s="245"/>
      <c r="BM88" s="245"/>
      <c r="BN88" s="245"/>
      <c r="BO88" s="245"/>
      <c r="BP88" s="245"/>
      <c r="BQ88" s="245"/>
      <c r="BR88" s="245"/>
      <c r="BS88" s="245"/>
      <c r="BT88" s="245"/>
      <c r="BU88" s="245"/>
    </row>
    <row r="89" spans="3:74" ht="18" customHeight="1" x14ac:dyDescent="0.2">
      <c r="C89" s="243"/>
      <c r="D89" s="243"/>
      <c r="E89" s="243"/>
      <c r="F89" s="243"/>
      <c r="G89" s="243"/>
      <c r="H89" s="243"/>
      <c r="I89" s="243"/>
      <c r="J89" s="243"/>
      <c r="K89" s="245"/>
      <c r="L89" s="245"/>
      <c r="M89" s="245"/>
      <c r="N89" s="245"/>
      <c r="O89" s="245"/>
      <c r="P89" s="245"/>
      <c r="Q89" s="245"/>
      <c r="R89" s="245"/>
      <c r="S89" s="245"/>
      <c r="T89" s="245"/>
      <c r="U89" s="245"/>
      <c r="V89" s="245"/>
      <c r="W89" s="245"/>
      <c r="X89" s="245"/>
      <c r="Y89" s="245"/>
      <c r="Z89" s="245"/>
      <c r="AA89" s="331"/>
      <c r="AB89" s="333"/>
      <c r="AC89" s="245"/>
      <c r="AD89" s="245"/>
      <c r="AE89" s="245"/>
      <c r="AF89" s="245"/>
      <c r="AG89" s="245"/>
      <c r="AH89" s="245"/>
      <c r="AI89" s="245"/>
      <c r="AJ89" s="245"/>
      <c r="AK89" s="245"/>
      <c r="AL89" s="245"/>
      <c r="AM89" s="245"/>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c r="BO89" s="245"/>
      <c r="BP89" s="245"/>
      <c r="BQ89" s="245"/>
      <c r="BR89" s="245"/>
      <c r="BS89" s="245"/>
      <c r="BT89" s="245"/>
      <c r="BU89" s="245"/>
    </row>
    <row r="90" spans="3:74" ht="18" customHeight="1" x14ac:dyDescent="0.2">
      <c r="C90" s="243"/>
      <c r="D90" s="243"/>
      <c r="E90" s="243"/>
      <c r="F90" s="243"/>
      <c r="G90" s="243"/>
      <c r="H90" s="243"/>
      <c r="I90" s="243"/>
      <c r="J90" s="243"/>
      <c r="K90" s="245"/>
      <c r="L90" s="245"/>
      <c r="M90" s="245"/>
      <c r="N90" s="245"/>
      <c r="O90" s="245"/>
      <c r="P90" s="245"/>
      <c r="Q90" s="245"/>
      <c r="R90" s="245"/>
      <c r="S90" s="245"/>
      <c r="T90" s="245"/>
      <c r="U90" s="245"/>
      <c r="V90" s="245"/>
      <c r="W90" s="245"/>
      <c r="X90" s="245"/>
      <c r="Y90" s="245"/>
      <c r="Z90" s="245"/>
      <c r="AA90" s="331"/>
      <c r="AB90" s="333"/>
      <c r="AC90" s="245"/>
      <c r="AD90" s="245"/>
      <c r="AE90" s="245"/>
      <c r="AF90" s="245"/>
      <c r="AG90" s="245"/>
      <c r="AH90" s="245"/>
      <c r="AI90" s="245"/>
      <c r="AJ90" s="245"/>
      <c r="AK90" s="245"/>
      <c r="AL90" s="245"/>
      <c r="AM90" s="245"/>
      <c r="AN90" s="245"/>
      <c r="AO90" s="245"/>
      <c r="AP90" s="245"/>
      <c r="AQ90" s="245"/>
      <c r="AR90" s="245"/>
      <c r="AS90" s="245"/>
      <c r="AT90" s="245"/>
      <c r="AU90" s="245"/>
      <c r="AV90" s="245"/>
      <c r="AW90" s="245"/>
      <c r="AX90" s="245"/>
      <c r="AY90" s="245"/>
      <c r="AZ90" s="245"/>
      <c r="BA90" s="245"/>
      <c r="BB90" s="245"/>
      <c r="BC90" s="245"/>
      <c r="BD90" s="245"/>
      <c r="BE90" s="245"/>
      <c r="BF90" s="245"/>
      <c r="BG90" s="245"/>
      <c r="BH90" s="245"/>
      <c r="BI90" s="245"/>
      <c r="BJ90" s="245"/>
      <c r="BK90" s="245"/>
      <c r="BL90" s="245"/>
      <c r="BM90" s="245"/>
      <c r="BN90" s="245"/>
      <c r="BO90" s="245"/>
      <c r="BP90" s="245"/>
      <c r="BQ90" s="245"/>
      <c r="BR90" s="245"/>
      <c r="BS90" s="245"/>
      <c r="BT90" s="245"/>
      <c r="BU90" s="245"/>
    </row>
    <row r="91" spans="3:74" ht="12" customHeight="1" x14ac:dyDescent="0.2">
      <c r="C91" s="243"/>
      <c r="D91" s="243"/>
      <c r="E91" s="243"/>
      <c r="F91" s="243"/>
      <c r="G91" s="243"/>
      <c r="H91" s="243"/>
      <c r="I91" s="243"/>
      <c r="J91" s="243"/>
      <c r="K91" s="245"/>
      <c r="L91" s="245"/>
      <c r="M91" s="245"/>
      <c r="N91" s="245"/>
      <c r="O91" s="245"/>
      <c r="P91" s="245"/>
      <c r="Q91" s="245"/>
      <c r="R91" s="245"/>
      <c r="S91" s="245"/>
      <c r="T91" s="245"/>
      <c r="U91" s="245"/>
      <c r="V91" s="245"/>
      <c r="W91" s="245"/>
      <c r="X91" s="245"/>
      <c r="Y91" s="245"/>
      <c r="Z91" s="245"/>
      <c r="AA91" s="331"/>
      <c r="AB91" s="333"/>
      <c r="AC91" s="245"/>
      <c r="AD91" s="245"/>
      <c r="AE91" s="245"/>
      <c r="AF91" s="245"/>
      <c r="AG91" s="245"/>
      <c r="AH91" s="245"/>
      <c r="AI91" s="245"/>
      <c r="AJ91" s="245"/>
      <c r="AK91" s="245"/>
      <c r="AL91" s="245"/>
      <c r="AM91" s="245"/>
      <c r="AN91" s="245"/>
      <c r="AO91" s="245"/>
      <c r="AP91" s="245"/>
      <c r="AQ91" s="245"/>
      <c r="AR91" s="245"/>
      <c r="AS91" s="245"/>
      <c r="AT91" s="245"/>
      <c r="AU91" s="245"/>
      <c r="AV91" s="245"/>
      <c r="AW91" s="245"/>
      <c r="AX91" s="245"/>
      <c r="AY91" s="245"/>
      <c r="AZ91" s="245"/>
      <c r="BA91" s="245"/>
      <c r="BB91" s="245"/>
      <c r="BC91" s="245"/>
      <c r="BD91" s="245"/>
      <c r="BE91" s="245"/>
      <c r="BF91" s="245"/>
      <c r="BG91" s="245"/>
      <c r="BH91" s="245"/>
      <c r="BI91" s="245"/>
      <c r="BJ91" s="245"/>
      <c r="BK91" s="245"/>
      <c r="BL91" s="245"/>
      <c r="BM91" s="245"/>
      <c r="BN91" s="245"/>
      <c r="BO91" s="245"/>
      <c r="BP91" s="245"/>
      <c r="BQ91" s="245"/>
      <c r="BR91" s="245"/>
      <c r="BS91" s="245"/>
      <c r="BT91" s="245"/>
      <c r="BU91" s="245"/>
    </row>
    <row r="92" spans="3:74" ht="18" customHeight="1" x14ac:dyDescent="0.2">
      <c r="C92" s="334" t="s">
        <v>418</v>
      </c>
      <c r="D92" s="335"/>
      <c r="E92" s="335"/>
      <c r="F92" s="335"/>
      <c r="G92" s="335"/>
      <c r="H92" s="335"/>
      <c r="I92" s="335"/>
      <c r="J92" s="336"/>
      <c r="K92" s="205"/>
      <c r="L92" s="206"/>
      <c r="M92" s="206"/>
      <c r="N92" s="206"/>
      <c r="O92" s="206"/>
      <c r="P92" s="206"/>
      <c r="Q92" s="206"/>
      <c r="R92" s="206"/>
      <c r="S92" s="206"/>
      <c r="T92" s="206"/>
      <c r="U92" s="206"/>
      <c r="V92" s="206"/>
      <c r="W92" s="206"/>
      <c r="X92" s="206"/>
      <c r="Y92" s="206"/>
      <c r="Z92" s="206"/>
      <c r="AA92" s="340"/>
      <c r="AB92" s="343"/>
      <c r="AC92" s="206"/>
      <c r="AD92" s="206"/>
      <c r="AE92" s="206"/>
      <c r="AF92" s="206"/>
      <c r="AG92" s="206"/>
      <c r="AH92" s="206"/>
      <c r="AI92" s="206"/>
      <c r="AJ92" s="206"/>
      <c r="AK92" s="206"/>
      <c r="AL92" s="206"/>
      <c r="AM92" s="206"/>
      <c r="AN92" s="206"/>
      <c r="AO92" s="206"/>
      <c r="AP92" s="206"/>
      <c r="AQ92" s="206"/>
      <c r="AR92" s="207"/>
      <c r="AS92" s="205"/>
      <c r="AT92" s="206"/>
      <c r="AU92" s="206"/>
      <c r="AV92" s="206"/>
      <c r="AW92" s="206"/>
      <c r="AX92" s="206"/>
      <c r="AY92" s="206"/>
      <c r="AZ92" s="206"/>
      <c r="BA92" s="206"/>
      <c r="BB92" s="206"/>
      <c r="BC92" s="206"/>
      <c r="BD92" s="206"/>
      <c r="BE92" s="206"/>
      <c r="BF92" s="206"/>
      <c r="BG92" s="206"/>
      <c r="BH92" s="206"/>
      <c r="BI92" s="207"/>
      <c r="BJ92" s="270"/>
      <c r="BK92" s="271"/>
      <c r="BL92" s="271"/>
      <c r="BM92" s="271"/>
      <c r="BN92" s="271"/>
      <c r="BO92" s="271"/>
      <c r="BP92" s="271"/>
      <c r="BQ92" s="271"/>
      <c r="BR92" s="271"/>
      <c r="BS92" s="271"/>
      <c r="BT92" s="271"/>
      <c r="BU92" s="272"/>
    </row>
    <row r="93" spans="3:74" ht="18" customHeight="1" x14ac:dyDescent="0.2">
      <c r="C93" s="337"/>
      <c r="D93" s="338"/>
      <c r="E93" s="338"/>
      <c r="F93" s="338"/>
      <c r="G93" s="338"/>
      <c r="H93" s="338"/>
      <c r="I93" s="338"/>
      <c r="J93" s="339"/>
      <c r="K93" s="208"/>
      <c r="L93" s="209"/>
      <c r="M93" s="209"/>
      <c r="N93" s="209"/>
      <c r="O93" s="209"/>
      <c r="P93" s="209"/>
      <c r="Q93" s="209"/>
      <c r="R93" s="209"/>
      <c r="S93" s="209"/>
      <c r="T93" s="209"/>
      <c r="U93" s="209"/>
      <c r="V93" s="209"/>
      <c r="W93" s="209"/>
      <c r="X93" s="209"/>
      <c r="Y93" s="209"/>
      <c r="Z93" s="209"/>
      <c r="AA93" s="341"/>
      <c r="AB93" s="344"/>
      <c r="AC93" s="209"/>
      <c r="AD93" s="209"/>
      <c r="AE93" s="209"/>
      <c r="AF93" s="209"/>
      <c r="AG93" s="209"/>
      <c r="AH93" s="209"/>
      <c r="AI93" s="209"/>
      <c r="AJ93" s="209"/>
      <c r="AK93" s="209"/>
      <c r="AL93" s="209"/>
      <c r="AM93" s="209"/>
      <c r="AN93" s="209"/>
      <c r="AO93" s="209"/>
      <c r="AP93" s="209"/>
      <c r="AQ93" s="209"/>
      <c r="AR93" s="210"/>
      <c r="AS93" s="208"/>
      <c r="AT93" s="209"/>
      <c r="AU93" s="209"/>
      <c r="AV93" s="209"/>
      <c r="AW93" s="209"/>
      <c r="AX93" s="209"/>
      <c r="AY93" s="209"/>
      <c r="AZ93" s="209"/>
      <c r="BA93" s="209"/>
      <c r="BB93" s="209"/>
      <c r="BC93" s="209"/>
      <c r="BD93" s="209"/>
      <c r="BE93" s="209"/>
      <c r="BF93" s="209"/>
      <c r="BG93" s="209"/>
      <c r="BH93" s="209"/>
      <c r="BI93" s="210"/>
      <c r="BJ93" s="273"/>
      <c r="BK93" s="274"/>
      <c r="BL93" s="274"/>
      <c r="BM93" s="274"/>
      <c r="BN93" s="274"/>
      <c r="BO93" s="274"/>
      <c r="BP93" s="274"/>
      <c r="BQ93" s="274"/>
      <c r="BR93" s="274"/>
      <c r="BS93" s="274"/>
      <c r="BT93" s="274"/>
      <c r="BU93" s="275"/>
    </row>
    <row r="94" spans="3:74" ht="18" customHeight="1" x14ac:dyDescent="0.2">
      <c r="C94" s="337"/>
      <c r="D94" s="338"/>
      <c r="E94" s="338"/>
      <c r="F94" s="338"/>
      <c r="G94" s="338"/>
      <c r="H94" s="338"/>
      <c r="I94" s="338"/>
      <c r="J94" s="339"/>
      <c r="K94" s="208"/>
      <c r="L94" s="209"/>
      <c r="M94" s="209"/>
      <c r="N94" s="209"/>
      <c r="O94" s="209"/>
      <c r="P94" s="209"/>
      <c r="Q94" s="209"/>
      <c r="R94" s="209"/>
      <c r="S94" s="209"/>
      <c r="T94" s="209"/>
      <c r="U94" s="209"/>
      <c r="V94" s="209"/>
      <c r="W94" s="209"/>
      <c r="X94" s="209"/>
      <c r="Y94" s="209"/>
      <c r="Z94" s="209"/>
      <c r="AA94" s="341"/>
      <c r="AB94" s="344"/>
      <c r="AC94" s="209"/>
      <c r="AD94" s="209"/>
      <c r="AE94" s="209"/>
      <c r="AF94" s="209"/>
      <c r="AG94" s="209"/>
      <c r="AH94" s="209"/>
      <c r="AI94" s="209"/>
      <c r="AJ94" s="209"/>
      <c r="AK94" s="209"/>
      <c r="AL94" s="209"/>
      <c r="AM94" s="209"/>
      <c r="AN94" s="209"/>
      <c r="AO94" s="209"/>
      <c r="AP94" s="209"/>
      <c r="AQ94" s="209"/>
      <c r="AR94" s="210"/>
      <c r="AS94" s="208"/>
      <c r="AT94" s="209"/>
      <c r="AU94" s="209"/>
      <c r="AV94" s="209"/>
      <c r="AW94" s="209"/>
      <c r="AX94" s="209"/>
      <c r="AY94" s="209"/>
      <c r="AZ94" s="209"/>
      <c r="BA94" s="209"/>
      <c r="BB94" s="209"/>
      <c r="BC94" s="209"/>
      <c r="BD94" s="209"/>
      <c r="BE94" s="209"/>
      <c r="BF94" s="209"/>
      <c r="BG94" s="209"/>
      <c r="BH94" s="209"/>
      <c r="BI94" s="210"/>
      <c r="BJ94" s="273"/>
      <c r="BK94" s="274"/>
      <c r="BL94" s="274"/>
      <c r="BM94" s="274"/>
      <c r="BN94" s="274"/>
      <c r="BO94" s="274"/>
      <c r="BP94" s="274"/>
      <c r="BQ94" s="274"/>
      <c r="BR94" s="274"/>
      <c r="BS94" s="274"/>
      <c r="BT94" s="274"/>
      <c r="BU94" s="275"/>
    </row>
    <row r="95" spans="3:74" ht="18" customHeight="1" x14ac:dyDescent="0.2">
      <c r="C95" s="337"/>
      <c r="D95" s="338"/>
      <c r="E95" s="338"/>
      <c r="F95" s="338"/>
      <c r="G95" s="338"/>
      <c r="H95" s="338"/>
      <c r="I95" s="338"/>
      <c r="J95" s="339"/>
      <c r="K95" s="211"/>
      <c r="L95" s="212"/>
      <c r="M95" s="212"/>
      <c r="N95" s="212"/>
      <c r="O95" s="212"/>
      <c r="P95" s="212"/>
      <c r="Q95" s="212"/>
      <c r="R95" s="212"/>
      <c r="S95" s="212"/>
      <c r="T95" s="212"/>
      <c r="U95" s="212"/>
      <c r="V95" s="212"/>
      <c r="W95" s="212"/>
      <c r="X95" s="212"/>
      <c r="Y95" s="212"/>
      <c r="Z95" s="212"/>
      <c r="AA95" s="342"/>
      <c r="AB95" s="345"/>
      <c r="AC95" s="212"/>
      <c r="AD95" s="212"/>
      <c r="AE95" s="212"/>
      <c r="AF95" s="212"/>
      <c r="AG95" s="212"/>
      <c r="AH95" s="212"/>
      <c r="AI95" s="212"/>
      <c r="AJ95" s="212"/>
      <c r="AK95" s="212"/>
      <c r="AL95" s="212"/>
      <c r="AM95" s="212"/>
      <c r="AN95" s="212"/>
      <c r="AO95" s="212"/>
      <c r="AP95" s="212"/>
      <c r="AQ95" s="212"/>
      <c r="AR95" s="213"/>
      <c r="AS95" s="211"/>
      <c r="AT95" s="212"/>
      <c r="AU95" s="212"/>
      <c r="AV95" s="212"/>
      <c r="AW95" s="212"/>
      <c r="AX95" s="212"/>
      <c r="AY95" s="212"/>
      <c r="AZ95" s="212"/>
      <c r="BA95" s="212"/>
      <c r="BB95" s="212"/>
      <c r="BC95" s="212"/>
      <c r="BD95" s="212"/>
      <c r="BE95" s="212"/>
      <c r="BF95" s="212"/>
      <c r="BG95" s="212"/>
      <c r="BH95" s="212"/>
      <c r="BI95" s="213"/>
      <c r="BJ95" s="276"/>
      <c r="BK95" s="277"/>
      <c r="BL95" s="277"/>
      <c r="BM95" s="277"/>
      <c r="BN95" s="277"/>
      <c r="BO95" s="277"/>
      <c r="BP95" s="277"/>
      <c r="BQ95" s="277"/>
      <c r="BR95" s="277"/>
      <c r="BS95" s="277"/>
      <c r="BT95" s="277"/>
      <c r="BU95" s="278"/>
    </row>
    <row r="96" spans="3:74" ht="18" customHeight="1" x14ac:dyDescent="0.2">
      <c r="C96" s="330" t="s">
        <v>419</v>
      </c>
      <c r="D96" s="330"/>
      <c r="E96" s="330"/>
      <c r="F96" s="330"/>
      <c r="G96" s="330"/>
      <c r="H96" s="330"/>
      <c r="I96" s="330"/>
      <c r="J96" s="330"/>
      <c r="K96" s="205"/>
      <c r="L96" s="206"/>
      <c r="M96" s="206"/>
      <c r="N96" s="206"/>
      <c r="O96" s="206"/>
      <c r="P96" s="206"/>
      <c r="Q96" s="206"/>
      <c r="R96" s="206"/>
      <c r="S96" s="206"/>
      <c r="T96" s="206"/>
      <c r="U96" s="206"/>
      <c r="V96" s="206"/>
      <c r="W96" s="206"/>
      <c r="X96" s="206"/>
      <c r="Y96" s="206"/>
      <c r="Z96" s="206"/>
      <c r="AA96" s="340"/>
      <c r="AB96" s="343"/>
      <c r="AC96" s="206"/>
      <c r="AD96" s="206"/>
      <c r="AE96" s="206"/>
      <c r="AF96" s="206"/>
      <c r="AG96" s="206"/>
      <c r="AH96" s="206"/>
      <c r="AI96" s="206"/>
      <c r="AJ96" s="206"/>
      <c r="AK96" s="206"/>
      <c r="AL96" s="206"/>
      <c r="AM96" s="206"/>
      <c r="AN96" s="206"/>
      <c r="AO96" s="206"/>
      <c r="AP96" s="206"/>
      <c r="AQ96" s="206"/>
      <c r="AR96" s="207"/>
      <c r="AS96" s="205"/>
      <c r="AT96" s="206"/>
      <c r="AU96" s="206"/>
      <c r="AV96" s="206"/>
      <c r="AW96" s="206"/>
      <c r="AX96" s="206"/>
      <c r="AY96" s="206"/>
      <c r="AZ96" s="206"/>
      <c r="BA96" s="206"/>
      <c r="BB96" s="206"/>
      <c r="BC96" s="206"/>
      <c r="BD96" s="206"/>
      <c r="BE96" s="206"/>
      <c r="BF96" s="206"/>
      <c r="BG96" s="206"/>
      <c r="BH96" s="206"/>
      <c r="BI96" s="207"/>
      <c r="BJ96" s="205"/>
      <c r="BK96" s="206"/>
      <c r="BL96" s="206"/>
      <c r="BM96" s="206"/>
      <c r="BN96" s="206"/>
      <c r="BO96" s="206"/>
      <c r="BP96" s="206"/>
      <c r="BQ96" s="206"/>
      <c r="BR96" s="206"/>
      <c r="BS96" s="206"/>
      <c r="BT96" s="206"/>
      <c r="BU96" s="207"/>
    </row>
    <row r="97" spans="1:77" ht="18" customHeight="1" x14ac:dyDescent="0.2">
      <c r="C97" s="330"/>
      <c r="D97" s="330"/>
      <c r="E97" s="330"/>
      <c r="F97" s="330"/>
      <c r="G97" s="330"/>
      <c r="H97" s="330"/>
      <c r="I97" s="330"/>
      <c r="J97" s="330"/>
      <c r="K97" s="208"/>
      <c r="L97" s="209"/>
      <c r="M97" s="209"/>
      <c r="N97" s="209"/>
      <c r="O97" s="209"/>
      <c r="P97" s="209"/>
      <c r="Q97" s="209"/>
      <c r="R97" s="209"/>
      <c r="S97" s="209"/>
      <c r="T97" s="209"/>
      <c r="U97" s="209"/>
      <c r="V97" s="209"/>
      <c r="W97" s="209"/>
      <c r="X97" s="209"/>
      <c r="Y97" s="209"/>
      <c r="Z97" s="209"/>
      <c r="AA97" s="341"/>
      <c r="AB97" s="344"/>
      <c r="AC97" s="209"/>
      <c r="AD97" s="209"/>
      <c r="AE97" s="209"/>
      <c r="AF97" s="209"/>
      <c r="AG97" s="209"/>
      <c r="AH97" s="209"/>
      <c r="AI97" s="209"/>
      <c r="AJ97" s="209"/>
      <c r="AK97" s="209"/>
      <c r="AL97" s="209"/>
      <c r="AM97" s="209"/>
      <c r="AN97" s="209"/>
      <c r="AO97" s="209"/>
      <c r="AP97" s="209"/>
      <c r="AQ97" s="209"/>
      <c r="AR97" s="210"/>
      <c r="AS97" s="208"/>
      <c r="AT97" s="209"/>
      <c r="AU97" s="209"/>
      <c r="AV97" s="209"/>
      <c r="AW97" s="209"/>
      <c r="AX97" s="209"/>
      <c r="AY97" s="209"/>
      <c r="AZ97" s="209"/>
      <c r="BA97" s="209"/>
      <c r="BB97" s="209"/>
      <c r="BC97" s="209"/>
      <c r="BD97" s="209"/>
      <c r="BE97" s="209"/>
      <c r="BF97" s="209"/>
      <c r="BG97" s="209"/>
      <c r="BH97" s="209"/>
      <c r="BI97" s="210"/>
      <c r="BJ97" s="208"/>
      <c r="BK97" s="209"/>
      <c r="BL97" s="209"/>
      <c r="BM97" s="209"/>
      <c r="BN97" s="209"/>
      <c r="BO97" s="209"/>
      <c r="BP97" s="209"/>
      <c r="BQ97" s="209"/>
      <c r="BR97" s="209"/>
      <c r="BS97" s="209"/>
      <c r="BT97" s="209"/>
      <c r="BU97" s="210"/>
    </row>
    <row r="98" spans="1:77" ht="18" customHeight="1" x14ac:dyDescent="0.2">
      <c r="C98" s="330"/>
      <c r="D98" s="330"/>
      <c r="E98" s="330"/>
      <c r="F98" s="330"/>
      <c r="G98" s="330"/>
      <c r="H98" s="330"/>
      <c r="I98" s="330"/>
      <c r="J98" s="330"/>
      <c r="K98" s="211"/>
      <c r="L98" s="212"/>
      <c r="M98" s="212"/>
      <c r="N98" s="212"/>
      <c r="O98" s="212"/>
      <c r="P98" s="212"/>
      <c r="Q98" s="212"/>
      <c r="R98" s="212"/>
      <c r="S98" s="212"/>
      <c r="T98" s="212"/>
      <c r="U98" s="212"/>
      <c r="V98" s="212"/>
      <c r="W98" s="212"/>
      <c r="X98" s="212"/>
      <c r="Y98" s="212"/>
      <c r="Z98" s="212"/>
      <c r="AA98" s="342"/>
      <c r="AB98" s="345"/>
      <c r="AC98" s="212"/>
      <c r="AD98" s="212"/>
      <c r="AE98" s="212"/>
      <c r="AF98" s="212"/>
      <c r="AG98" s="212"/>
      <c r="AH98" s="212"/>
      <c r="AI98" s="212"/>
      <c r="AJ98" s="212"/>
      <c r="AK98" s="212"/>
      <c r="AL98" s="212"/>
      <c r="AM98" s="212"/>
      <c r="AN98" s="212"/>
      <c r="AO98" s="212"/>
      <c r="AP98" s="212"/>
      <c r="AQ98" s="212"/>
      <c r="AR98" s="213"/>
      <c r="AS98" s="211"/>
      <c r="AT98" s="212"/>
      <c r="AU98" s="212"/>
      <c r="AV98" s="212"/>
      <c r="AW98" s="212"/>
      <c r="AX98" s="212"/>
      <c r="AY98" s="212"/>
      <c r="AZ98" s="212"/>
      <c r="BA98" s="212"/>
      <c r="BB98" s="212"/>
      <c r="BC98" s="212"/>
      <c r="BD98" s="212"/>
      <c r="BE98" s="212"/>
      <c r="BF98" s="212"/>
      <c r="BG98" s="212"/>
      <c r="BH98" s="212"/>
      <c r="BI98" s="213"/>
      <c r="BJ98" s="211"/>
      <c r="BK98" s="212"/>
      <c r="BL98" s="212"/>
      <c r="BM98" s="212"/>
      <c r="BN98" s="212"/>
      <c r="BO98" s="212"/>
      <c r="BP98" s="212"/>
      <c r="BQ98" s="212"/>
      <c r="BR98" s="212"/>
      <c r="BS98" s="212"/>
      <c r="BT98" s="212"/>
      <c r="BU98" s="213"/>
    </row>
    <row r="99" spans="1:77" ht="18" customHeight="1" x14ac:dyDescent="0.2">
      <c r="C99" s="8" t="s">
        <v>301</v>
      </c>
      <c r="D99" s="150"/>
      <c r="E99" s="150"/>
      <c r="F99" s="8" t="s">
        <v>424</v>
      </c>
      <c r="G99" s="150"/>
      <c r="H99" s="150"/>
      <c r="I99" s="150"/>
      <c r="J99" s="150"/>
      <c r="K99" s="147"/>
      <c r="L99" s="147"/>
      <c r="M99" s="147"/>
      <c r="N99" s="147"/>
      <c r="O99" s="147"/>
      <c r="P99" s="147"/>
      <c r="Q99" s="147"/>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row>
    <row r="100" spans="1:77" ht="18" customHeight="1" x14ac:dyDescent="0.2">
      <c r="C100" s="150"/>
      <c r="D100" s="150"/>
      <c r="E100" s="150"/>
      <c r="F100" s="8" t="s">
        <v>420</v>
      </c>
      <c r="G100" s="150"/>
      <c r="H100" s="150"/>
      <c r="I100" s="150"/>
      <c r="J100" s="150"/>
      <c r="K100" s="147"/>
      <c r="L100" s="147"/>
      <c r="M100" s="147"/>
      <c r="N100" s="147"/>
      <c r="O100" s="147"/>
      <c r="P100" s="147"/>
      <c r="Q100" s="147"/>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row>
    <row r="101" spans="1:77" ht="18" customHeight="1" x14ac:dyDescent="0.2">
      <c r="C101" s="150"/>
      <c r="D101" s="150"/>
      <c r="E101" s="150"/>
      <c r="F101" s="8" t="s">
        <v>426</v>
      </c>
      <c r="G101" s="150"/>
      <c r="H101" s="150"/>
      <c r="I101" s="150"/>
      <c r="J101" s="150"/>
      <c r="K101" s="147"/>
      <c r="L101" s="147"/>
      <c r="M101" s="147"/>
      <c r="N101" s="147"/>
      <c r="O101" s="147"/>
      <c r="P101" s="147"/>
      <c r="Q101" s="147"/>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row>
    <row r="102" spans="1:77" ht="18" customHeight="1" x14ac:dyDescent="0.2">
      <c r="C102" s="136"/>
      <c r="D102" s="136"/>
      <c r="E102" s="136"/>
      <c r="F102" s="136"/>
      <c r="G102" s="136"/>
      <c r="H102" s="136"/>
      <c r="I102" s="136"/>
      <c r="J102" s="136"/>
      <c r="K102" s="147"/>
      <c r="L102" s="147"/>
      <c r="M102" s="147"/>
      <c r="N102" s="147"/>
      <c r="O102" s="147"/>
      <c r="P102" s="147"/>
      <c r="Q102" s="147"/>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row>
    <row r="103" spans="1:77" ht="18" customHeight="1" x14ac:dyDescent="0.2">
      <c r="C103" s="3" t="s">
        <v>349</v>
      </c>
      <c r="F103" s="151"/>
      <c r="G103" s="151"/>
      <c r="H103" s="151"/>
      <c r="I103" s="138"/>
      <c r="J103" s="138"/>
      <c r="K103" s="138"/>
      <c r="L103" s="138"/>
      <c r="M103" s="138"/>
      <c r="N103" s="138"/>
      <c r="O103" s="138"/>
      <c r="P103" s="139"/>
      <c r="Q103" s="139"/>
      <c r="R103" s="138"/>
      <c r="S103" s="138"/>
      <c r="T103" s="138"/>
      <c r="U103" s="138"/>
      <c r="V103" s="138"/>
      <c r="W103" s="151"/>
      <c r="X103" s="151"/>
      <c r="Y103" s="151"/>
      <c r="Z103" s="151"/>
      <c r="AK103" s="138"/>
      <c r="AL103" s="138"/>
      <c r="AM103" s="138"/>
      <c r="AN103" s="138"/>
      <c r="AO103" s="138"/>
      <c r="AP103" s="139"/>
      <c r="AQ103" s="139"/>
      <c r="AR103" s="138"/>
      <c r="AS103" s="138"/>
      <c r="AT103" s="138"/>
      <c r="AU103" s="138"/>
      <c r="AV103" s="138"/>
      <c r="AW103" s="151"/>
      <c r="AX103" s="151"/>
      <c r="AY103" s="151"/>
      <c r="AZ103" s="151"/>
    </row>
    <row r="104" spans="1:77" ht="18" customHeight="1" x14ac:dyDescent="0.2">
      <c r="A104"/>
      <c r="B104"/>
      <c r="C104" s="220" t="s">
        <v>307</v>
      </c>
      <c r="D104" s="221"/>
      <c r="E104" s="226" t="s">
        <v>344</v>
      </c>
      <c r="F104" s="227"/>
      <c r="G104" s="227"/>
      <c r="H104" s="227"/>
      <c r="I104" s="227"/>
      <c r="J104" s="227"/>
      <c r="K104" s="227"/>
      <c r="L104" s="227"/>
      <c r="M104" s="227"/>
      <c r="N104" s="227"/>
      <c r="O104" s="227"/>
      <c r="P104" s="228"/>
      <c r="Q104" s="226" t="s">
        <v>345</v>
      </c>
      <c r="R104" s="227"/>
      <c r="S104" s="227"/>
      <c r="T104" s="227"/>
      <c r="U104" s="227"/>
      <c r="V104" s="227"/>
      <c r="W104" s="227"/>
      <c r="X104" s="227"/>
      <c r="Y104" s="227"/>
      <c r="Z104" s="227"/>
      <c r="AA104" s="227"/>
      <c r="AB104" s="228"/>
      <c r="AC104" s="235" t="s">
        <v>342</v>
      </c>
      <c r="AD104" s="236"/>
      <c r="AE104" s="236"/>
      <c r="AF104" s="236"/>
      <c r="AG104" s="236"/>
      <c r="AH104" s="236"/>
      <c r="AI104" s="236"/>
      <c r="AJ104" s="236"/>
      <c r="AK104" s="236"/>
      <c r="AL104" s="236"/>
      <c r="AM104" s="236"/>
      <c r="AN104" s="237"/>
      <c r="AO104" s="235" t="s">
        <v>347</v>
      </c>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7"/>
      <c r="BS104" s="137"/>
      <c r="BT104" s="137"/>
      <c r="BU104" s="137"/>
      <c r="BV104" s="137"/>
      <c r="BW104" s="137"/>
      <c r="BX104" s="137"/>
      <c r="BY104" s="137"/>
    </row>
    <row r="105" spans="1:77" ht="18" customHeight="1" x14ac:dyDescent="0.2">
      <c r="A105"/>
      <c r="B105"/>
      <c r="C105" s="222"/>
      <c r="D105" s="223"/>
      <c r="E105" s="229"/>
      <c r="F105" s="230"/>
      <c r="G105" s="230"/>
      <c r="H105" s="230"/>
      <c r="I105" s="230"/>
      <c r="J105" s="230"/>
      <c r="K105" s="230"/>
      <c r="L105" s="230"/>
      <c r="M105" s="230"/>
      <c r="N105" s="230"/>
      <c r="O105" s="230"/>
      <c r="P105" s="231"/>
      <c r="Q105" s="229"/>
      <c r="R105" s="230"/>
      <c r="S105" s="230"/>
      <c r="T105" s="230"/>
      <c r="U105" s="230"/>
      <c r="V105" s="230"/>
      <c r="W105" s="230"/>
      <c r="X105" s="230"/>
      <c r="Y105" s="230"/>
      <c r="Z105" s="230"/>
      <c r="AA105" s="230"/>
      <c r="AB105" s="231"/>
      <c r="AC105" s="220" t="s">
        <v>352</v>
      </c>
      <c r="AD105" s="349"/>
      <c r="AE105" s="349"/>
      <c r="AF105" s="349"/>
      <c r="AG105" s="349"/>
      <c r="AH105" s="350"/>
      <c r="AI105" s="220" t="s">
        <v>421</v>
      </c>
      <c r="AJ105" s="349"/>
      <c r="AK105" s="349"/>
      <c r="AL105" s="349"/>
      <c r="AM105" s="349"/>
      <c r="AN105" s="350"/>
      <c r="AO105" s="220" t="s">
        <v>330</v>
      </c>
      <c r="AP105" s="349"/>
      <c r="AQ105" s="349"/>
      <c r="AR105" s="349"/>
      <c r="AS105" s="349"/>
      <c r="AT105" s="350"/>
      <c r="AU105" s="354" t="s">
        <v>343</v>
      </c>
      <c r="AV105" s="321"/>
      <c r="AW105" s="321"/>
      <c r="AX105" s="321"/>
      <c r="AY105" s="321"/>
      <c r="AZ105" s="321"/>
      <c r="BA105" s="220" t="s">
        <v>341</v>
      </c>
      <c r="BB105" s="349"/>
      <c r="BC105" s="349"/>
      <c r="BD105" s="349"/>
      <c r="BE105" s="349"/>
      <c r="BF105" s="350"/>
      <c r="BG105" s="220" t="s">
        <v>351</v>
      </c>
      <c r="BH105" s="349"/>
      <c r="BI105" s="349"/>
      <c r="BJ105" s="349"/>
      <c r="BK105" s="349"/>
      <c r="BL105" s="350"/>
      <c r="BM105" s="220" t="s">
        <v>358</v>
      </c>
      <c r="BN105" s="349"/>
      <c r="BO105" s="349"/>
      <c r="BP105" s="349"/>
      <c r="BQ105" s="349"/>
      <c r="BR105" s="350"/>
      <c r="BS105" s="127"/>
      <c r="BT105" s="127"/>
      <c r="BU105" s="127"/>
      <c r="BV105" s="127"/>
      <c r="BW105" s="127"/>
      <c r="BX105" s="127"/>
      <c r="BY105" s="127"/>
    </row>
    <row r="106" spans="1:77" ht="48" customHeight="1" x14ac:dyDescent="0.2">
      <c r="A106"/>
      <c r="B106"/>
      <c r="C106" s="224"/>
      <c r="D106" s="225"/>
      <c r="E106" s="232"/>
      <c r="F106" s="233"/>
      <c r="G106" s="233"/>
      <c r="H106" s="233"/>
      <c r="I106" s="233"/>
      <c r="J106" s="233"/>
      <c r="K106" s="233"/>
      <c r="L106" s="233"/>
      <c r="M106" s="233"/>
      <c r="N106" s="233"/>
      <c r="O106" s="233"/>
      <c r="P106" s="234"/>
      <c r="Q106" s="232"/>
      <c r="R106" s="233"/>
      <c r="S106" s="233"/>
      <c r="T106" s="233"/>
      <c r="U106" s="233"/>
      <c r="V106" s="233"/>
      <c r="W106" s="233"/>
      <c r="X106" s="233"/>
      <c r="Y106" s="233"/>
      <c r="Z106" s="233"/>
      <c r="AA106" s="233"/>
      <c r="AB106" s="234"/>
      <c r="AC106" s="351"/>
      <c r="AD106" s="352"/>
      <c r="AE106" s="352"/>
      <c r="AF106" s="352"/>
      <c r="AG106" s="352"/>
      <c r="AH106" s="353"/>
      <c r="AI106" s="351"/>
      <c r="AJ106" s="352"/>
      <c r="AK106" s="352"/>
      <c r="AL106" s="352"/>
      <c r="AM106" s="352"/>
      <c r="AN106" s="353"/>
      <c r="AO106" s="351"/>
      <c r="AP106" s="352"/>
      <c r="AQ106" s="352"/>
      <c r="AR106" s="352"/>
      <c r="AS106" s="352"/>
      <c r="AT106" s="353"/>
      <c r="AU106" s="321"/>
      <c r="AV106" s="321"/>
      <c r="AW106" s="321"/>
      <c r="AX106" s="321"/>
      <c r="AY106" s="321"/>
      <c r="AZ106" s="321"/>
      <c r="BA106" s="351"/>
      <c r="BB106" s="352"/>
      <c r="BC106" s="352"/>
      <c r="BD106" s="352"/>
      <c r="BE106" s="352"/>
      <c r="BF106" s="353"/>
      <c r="BG106" s="351"/>
      <c r="BH106" s="352"/>
      <c r="BI106" s="352"/>
      <c r="BJ106" s="352"/>
      <c r="BK106" s="352"/>
      <c r="BL106" s="353"/>
      <c r="BM106" s="351"/>
      <c r="BN106" s="352"/>
      <c r="BO106" s="352"/>
      <c r="BP106" s="352"/>
      <c r="BQ106" s="352"/>
      <c r="BR106" s="353"/>
    </row>
    <row r="107" spans="1:77" ht="18" customHeight="1" x14ac:dyDescent="0.2">
      <c r="A107"/>
      <c r="B107"/>
      <c r="C107" s="254">
        <v>1</v>
      </c>
      <c r="D107" s="254"/>
      <c r="E107" s="255"/>
      <c r="F107" s="256"/>
      <c r="G107" s="256"/>
      <c r="H107" s="256"/>
      <c r="I107" s="256"/>
      <c r="J107" s="256"/>
      <c r="K107" s="256"/>
      <c r="L107" s="256"/>
      <c r="M107" s="256"/>
      <c r="N107" s="256"/>
      <c r="O107" s="256"/>
      <c r="P107" s="257"/>
      <c r="Q107" s="255"/>
      <c r="R107" s="256"/>
      <c r="S107" s="256"/>
      <c r="T107" s="256"/>
      <c r="U107" s="256"/>
      <c r="V107" s="256"/>
      <c r="W107" s="256"/>
      <c r="X107" s="256"/>
      <c r="Y107" s="256"/>
      <c r="Z107" s="256"/>
      <c r="AA107" s="256"/>
      <c r="AB107" s="257"/>
      <c r="AC107" s="258"/>
      <c r="AD107" s="258"/>
      <c r="AE107" s="258"/>
      <c r="AF107" s="258"/>
      <c r="AG107" s="258"/>
      <c r="AH107" s="258"/>
      <c r="AI107" s="258"/>
      <c r="AJ107" s="258"/>
      <c r="AK107" s="258"/>
      <c r="AL107" s="258"/>
      <c r="AM107" s="258"/>
      <c r="AN107" s="258"/>
      <c r="AO107" s="261"/>
      <c r="AP107" s="262"/>
      <c r="AQ107" s="262"/>
      <c r="AR107" s="262"/>
      <c r="AS107" s="262"/>
      <c r="AT107" s="263"/>
      <c r="AU107" s="258"/>
      <c r="AV107" s="258"/>
      <c r="AW107" s="258"/>
      <c r="AX107" s="258"/>
      <c r="AY107" s="258"/>
      <c r="AZ107" s="258"/>
      <c r="BA107" s="258"/>
      <c r="BB107" s="258"/>
      <c r="BC107" s="258"/>
      <c r="BD107" s="258"/>
      <c r="BE107" s="258"/>
      <c r="BF107" s="258"/>
      <c r="BG107" s="258"/>
      <c r="BH107" s="258"/>
      <c r="BI107" s="258"/>
      <c r="BJ107" s="258"/>
      <c r="BK107" s="258"/>
      <c r="BL107" s="258"/>
      <c r="BM107" s="258"/>
      <c r="BN107" s="258"/>
      <c r="BO107" s="258"/>
      <c r="BP107" s="258"/>
      <c r="BQ107" s="258"/>
      <c r="BR107" s="258"/>
    </row>
    <row r="108" spans="1:77" ht="18" customHeight="1" x14ac:dyDescent="0.2">
      <c r="A108"/>
      <c r="B108"/>
      <c r="C108" s="254">
        <v>2</v>
      </c>
      <c r="D108" s="254"/>
      <c r="E108" s="255"/>
      <c r="F108" s="256"/>
      <c r="G108" s="256"/>
      <c r="H108" s="256"/>
      <c r="I108" s="256"/>
      <c r="J108" s="256"/>
      <c r="K108" s="256"/>
      <c r="L108" s="256"/>
      <c r="M108" s="256"/>
      <c r="N108" s="256"/>
      <c r="O108" s="256"/>
      <c r="P108" s="257"/>
      <c r="Q108" s="255"/>
      <c r="R108" s="256"/>
      <c r="S108" s="256"/>
      <c r="T108" s="256"/>
      <c r="U108" s="256"/>
      <c r="V108" s="256"/>
      <c r="W108" s="256"/>
      <c r="X108" s="256"/>
      <c r="Y108" s="256"/>
      <c r="Z108" s="256"/>
      <c r="AA108" s="256"/>
      <c r="AB108" s="257"/>
      <c r="AC108" s="258"/>
      <c r="AD108" s="258"/>
      <c r="AE108" s="258"/>
      <c r="AF108" s="258"/>
      <c r="AG108" s="258"/>
      <c r="AH108" s="258"/>
      <c r="AI108" s="258"/>
      <c r="AJ108" s="258"/>
      <c r="AK108" s="258"/>
      <c r="AL108" s="258"/>
      <c r="AM108" s="258"/>
      <c r="AN108" s="258"/>
      <c r="AO108" s="261"/>
      <c r="AP108" s="262"/>
      <c r="AQ108" s="262"/>
      <c r="AR108" s="262"/>
      <c r="AS108" s="262"/>
      <c r="AT108" s="263"/>
      <c r="AU108" s="258"/>
      <c r="AV108" s="258"/>
      <c r="AW108" s="258"/>
      <c r="AX108" s="258"/>
      <c r="AY108" s="258"/>
      <c r="AZ108" s="258"/>
      <c r="BA108" s="258"/>
      <c r="BB108" s="258"/>
      <c r="BC108" s="258"/>
      <c r="BD108" s="258"/>
      <c r="BE108" s="258"/>
      <c r="BF108" s="258"/>
      <c r="BG108" s="258"/>
      <c r="BH108" s="258"/>
      <c r="BI108" s="258"/>
      <c r="BJ108" s="258"/>
      <c r="BK108" s="258"/>
      <c r="BL108" s="258"/>
      <c r="BM108" s="258"/>
      <c r="BN108" s="258"/>
      <c r="BO108" s="258"/>
      <c r="BP108" s="258"/>
      <c r="BQ108" s="258"/>
      <c r="BR108" s="258"/>
    </row>
    <row r="109" spans="1:77" ht="18" customHeight="1" x14ac:dyDescent="0.2">
      <c r="A109"/>
      <c r="B109"/>
      <c r="C109" s="254">
        <v>3</v>
      </c>
      <c r="D109" s="254"/>
      <c r="E109" s="255"/>
      <c r="F109" s="256"/>
      <c r="G109" s="256"/>
      <c r="H109" s="256"/>
      <c r="I109" s="256"/>
      <c r="J109" s="256"/>
      <c r="K109" s="256"/>
      <c r="L109" s="256"/>
      <c r="M109" s="256"/>
      <c r="N109" s="256"/>
      <c r="O109" s="256"/>
      <c r="P109" s="257"/>
      <c r="Q109" s="255"/>
      <c r="R109" s="256"/>
      <c r="S109" s="256"/>
      <c r="T109" s="256"/>
      <c r="U109" s="256"/>
      <c r="V109" s="256"/>
      <c r="W109" s="256"/>
      <c r="X109" s="256"/>
      <c r="Y109" s="256"/>
      <c r="Z109" s="256"/>
      <c r="AA109" s="256"/>
      <c r="AB109" s="257"/>
      <c r="AC109" s="258"/>
      <c r="AD109" s="258"/>
      <c r="AE109" s="258"/>
      <c r="AF109" s="258"/>
      <c r="AG109" s="258"/>
      <c r="AH109" s="258"/>
      <c r="AI109" s="258"/>
      <c r="AJ109" s="258"/>
      <c r="AK109" s="258"/>
      <c r="AL109" s="258"/>
      <c r="AM109" s="258"/>
      <c r="AN109" s="258"/>
      <c r="AO109" s="261"/>
      <c r="AP109" s="262"/>
      <c r="AQ109" s="262"/>
      <c r="AR109" s="262"/>
      <c r="AS109" s="262"/>
      <c r="AT109" s="263"/>
      <c r="AU109" s="258"/>
      <c r="AV109" s="258"/>
      <c r="AW109" s="258"/>
      <c r="AX109" s="258"/>
      <c r="AY109" s="258"/>
      <c r="AZ109" s="258"/>
      <c r="BA109" s="258"/>
      <c r="BB109" s="258"/>
      <c r="BC109" s="258"/>
      <c r="BD109" s="258"/>
      <c r="BE109" s="258"/>
      <c r="BF109" s="258"/>
      <c r="BG109" s="258"/>
      <c r="BH109" s="258"/>
      <c r="BI109" s="258"/>
      <c r="BJ109" s="258"/>
      <c r="BK109" s="258"/>
      <c r="BL109" s="258"/>
      <c r="BM109" s="258"/>
      <c r="BN109" s="258"/>
      <c r="BO109" s="258"/>
      <c r="BP109" s="258"/>
      <c r="BQ109" s="258"/>
      <c r="BR109" s="258"/>
    </row>
    <row r="110" spans="1:77" ht="18" customHeight="1" x14ac:dyDescent="0.2">
      <c r="A110"/>
      <c r="B110"/>
      <c r="C110" s="259"/>
      <c r="D110" s="260"/>
      <c r="E110" s="255"/>
      <c r="F110" s="256"/>
      <c r="G110" s="256"/>
      <c r="H110" s="256"/>
      <c r="I110" s="256"/>
      <c r="J110" s="256"/>
      <c r="K110" s="256"/>
      <c r="L110" s="256"/>
      <c r="M110" s="256"/>
      <c r="N110" s="256"/>
      <c r="O110" s="256"/>
      <c r="P110" s="257"/>
      <c r="Q110" s="255"/>
      <c r="R110" s="256"/>
      <c r="S110" s="256"/>
      <c r="T110" s="256"/>
      <c r="U110" s="256"/>
      <c r="V110" s="256"/>
      <c r="W110" s="256"/>
      <c r="X110" s="256"/>
      <c r="Y110" s="256"/>
      <c r="Z110" s="256"/>
      <c r="AA110" s="256"/>
      <c r="AB110" s="256"/>
      <c r="AC110" s="258"/>
      <c r="AD110" s="258"/>
      <c r="AE110" s="258"/>
      <c r="AF110" s="258"/>
      <c r="AG110" s="258"/>
      <c r="AH110" s="258"/>
      <c r="AI110" s="258"/>
      <c r="AJ110" s="258"/>
      <c r="AK110" s="258"/>
      <c r="AL110" s="258"/>
      <c r="AM110" s="258"/>
      <c r="AN110" s="258"/>
      <c r="AO110" s="261"/>
      <c r="AP110" s="262"/>
      <c r="AQ110" s="262"/>
      <c r="AR110" s="262"/>
      <c r="AS110" s="262"/>
      <c r="AT110" s="263"/>
      <c r="AU110" s="258"/>
      <c r="AV110" s="258"/>
      <c r="AW110" s="258"/>
      <c r="AX110" s="258"/>
      <c r="AY110" s="258"/>
      <c r="AZ110" s="258"/>
      <c r="BA110" s="258"/>
      <c r="BB110" s="258"/>
      <c r="BC110" s="258"/>
      <c r="BD110" s="258"/>
      <c r="BE110" s="258"/>
      <c r="BF110" s="258"/>
      <c r="BG110" s="258"/>
      <c r="BH110" s="258"/>
      <c r="BI110" s="258"/>
      <c r="BJ110" s="258"/>
      <c r="BK110" s="258"/>
      <c r="BL110" s="258"/>
      <c r="BM110" s="258"/>
      <c r="BN110" s="258"/>
      <c r="BO110" s="258"/>
      <c r="BP110" s="258"/>
      <c r="BQ110" s="258"/>
      <c r="BR110" s="258"/>
    </row>
    <row r="111" spans="1:77" ht="18" customHeight="1" x14ac:dyDescent="0.2">
      <c r="A111"/>
      <c r="B111"/>
      <c r="C111" s="259"/>
      <c r="D111" s="260"/>
      <c r="E111" s="255"/>
      <c r="F111" s="256"/>
      <c r="G111" s="256"/>
      <c r="H111" s="256"/>
      <c r="I111" s="256"/>
      <c r="J111" s="256"/>
      <c r="K111" s="256"/>
      <c r="L111" s="256"/>
      <c r="M111" s="256"/>
      <c r="N111" s="256"/>
      <c r="O111" s="256"/>
      <c r="P111" s="257"/>
      <c r="Q111" s="255"/>
      <c r="R111" s="256"/>
      <c r="S111" s="256"/>
      <c r="T111" s="256"/>
      <c r="U111" s="256"/>
      <c r="V111" s="256"/>
      <c r="W111" s="256"/>
      <c r="X111" s="256"/>
      <c r="Y111" s="256"/>
      <c r="Z111" s="256"/>
      <c r="AA111" s="256"/>
      <c r="AB111" s="256"/>
      <c r="AC111" s="258"/>
      <c r="AD111" s="258"/>
      <c r="AE111" s="258"/>
      <c r="AF111" s="258"/>
      <c r="AG111" s="258"/>
      <c r="AH111" s="258"/>
      <c r="AI111" s="258"/>
      <c r="AJ111" s="258"/>
      <c r="AK111" s="258"/>
      <c r="AL111" s="258"/>
      <c r="AM111" s="258"/>
      <c r="AN111" s="258"/>
      <c r="AO111" s="261"/>
      <c r="AP111" s="262"/>
      <c r="AQ111" s="262"/>
      <c r="AR111" s="262"/>
      <c r="AS111" s="262"/>
      <c r="AT111" s="263"/>
      <c r="AU111" s="258"/>
      <c r="AV111" s="258"/>
      <c r="AW111" s="258"/>
      <c r="AX111" s="258"/>
      <c r="AY111" s="258"/>
      <c r="AZ111" s="258"/>
      <c r="BA111" s="258"/>
      <c r="BB111" s="258"/>
      <c r="BC111" s="258"/>
      <c r="BD111" s="258"/>
      <c r="BE111" s="258"/>
      <c r="BF111" s="258"/>
      <c r="BG111" s="258"/>
      <c r="BH111" s="258"/>
      <c r="BI111" s="258"/>
      <c r="BJ111" s="258"/>
      <c r="BK111" s="258"/>
      <c r="BL111" s="258"/>
      <c r="BM111" s="258"/>
      <c r="BN111" s="258"/>
      <c r="BO111" s="258"/>
      <c r="BP111" s="258"/>
      <c r="BQ111" s="258"/>
      <c r="BR111" s="258"/>
    </row>
    <row r="112" spans="1:77" ht="18" customHeight="1" x14ac:dyDescent="0.2">
      <c r="C112" s="259"/>
      <c r="D112" s="260"/>
      <c r="E112" s="255"/>
      <c r="F112" s="256"/>
      <c r="G112" s="256"/>
      <c r="H112" s="256"/>
      <c r="I112" s="256"/>
      <c r="J112" s="256"/>
      <c r="K112" s="256"/>
      <c r="L112" s="256"/>
      <c r="M112" s="256"/>
      <c r="N112" s="256"/>
      <c r="O112" s="256"/>
      <c r="P112" s="257"/>
      <c r="Q112" s="255"/>
      <c r="R112" s="256"/>
      <c r="S112" s="256"/>
      <c r="T112" s="256"/>
      <c r="U112" s="256"/>
      <c r="V112" s="256"/>
      <c r="W112" s="256"/>
      <c r="X112" s="256"/>
      <c r="Y112" s="256"/>
      <c r="Z112" s="256"/>
      <c r="AA112" s="256"/>
      <c r="AB112" s="256"/>
      <c r="AC112" s="258"/>
      <c r="AD112" s="258"/>
      <c r="AE112" s="258"/>
      <c r="AF112" s="258"/>
      <c r="AG112" s="258"/>
      <c r="AH112" s="258"/>
      <c r="AI112" s="258"/>
      <c r="AJ112" s="258"/>
      <c r="AK112" s="258"/>
      <c r="AL112" s="258"/>
      <c r="AM112" s="258"/>
      <c r="AN112" s="258"/>
      <c r="AO112" s="261"/>
      <c r="AP112" s="262"/>
      <c r="AQ112" s="262"/>
      <c r="AR112" s="262"/>
      <c r="AS112" s="262"/>
      <c r="AT112" s="263"/>
      <c r="AU112" s="258"/>
      <c r="AV112" s="258"/>
      <c r="AW112" s="258"/>
      <c r="AX112" s="258"/>
      <c r="AY112" s="258"/>
      <c r="AZ112" s="258"/>
      <c r="BA112" s="258"/>
      <c r="BB112" s="258"/>
      <c r="BC112" s="258"/>
      <c r="BD112" s="258"/>
      <c r="BE112" s="258"/>
      <c r="BF112" s="258"/>
      <c r="BG112" s="258"/>
      <c r="BH112" s="258"/>
      <c r="BI112" s="258"/>
      <c r="BJ112" s="258"/>
      <c r="BK112" s="258"/>
      <c r="BL112" s="258"/>
      <c r="BM112" s="258"/>
      <c r="BN112" s="258"/>
      <c r="BO112" s="258"/>
      <c r="BP112" s="258"/>
      <c r="BQ112" s="258"/>
      <c r="BR112" s="258"/>
    </row>
    <row r="113" spans="3:73" ht="18" customHeight="1" x14ac:dyDescent="0.2">
      <c r="C113" s="9" t="s">
        <v>308</v>
      </c>
      <c r="D113" s="9"/>
      <c r="E113" s="27"/>
      <c r="F113" s="218" t="s">
        <v>355</v>
      </c>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19"/>
      <c r="BR113" s="219"/>
      <c r="BS113" s="219"/>
      <c r="BT113" s="219"/>
      <c r="BU113" s="219"/>
    </row>
    <row r="114" spans="3:73" ht="18" customHeight="1" x14ac:dyDescent="0.2">
      <c r="F114" s="268" t="s">
        <v>428</v>
      </c>
      <c r="G114" s="269"/>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269"/>
      <c r="AV114" s="269"/>
      <c r="AW114" s="269"/>
      <c r="AX114" s="269"/>
      <c r="AY114" s="269"/>
      <c r="AZ114" s="269"/>
      <c r="BA114" s="269"/>
      <c r="BB114" s="269"/>
      <c r="BC114" s="269"/>
      <c r="BD114" s="269"/>
      <c r="BE114" s="269"/>
      <c r="BF114" s="269"/>
      <c r="BG114" s="269"/>
      <c r="BH114" s="269"/>
      <c r="BI114" s="269"/>
      <c r="BJ114" s="269"/>
      <c r="BK114" s="269"/>
      <c r="BL114" s="269"/>
      <c r="BM114" s="269"/>
      <c r="BN114" s="269"/>
      <c r="BO114" s="269"/>
      <c r="BP114" s="269"/>
      <c r="BQ114" s="269"/>
      <c r="BR114" s="269"/>
      <c r="BS114" s="269"/>
      <c r="BT114" s="269"/>
      <c r="BU114" s="269"/>
    </row>
    <row r="115" spans="3:73" ht="18" customHeight="1" x14ac:dyDescent="0.2"/>
    <row r="116" spans="3:73" ht="18" customHeight="1" x14ac:dyDescent="0.2">
      <c r="C116" s="3" t="s">
        <v>370</v>
      </c>
    </row>
    <row r="117" spans="3:73" ht="18" customHeight="1" x14ac:dyDescent="0.2">
      <c r="C117" s="3" t="s">
        <v>338</v>
      </c>
    </row>
    <row r="118" spans="3:73" ht="18" customHeight="1" x14ac:dyDescent="0.2">
      <c r="C118" s="270"/>
      <c r="D118" s="271"/>
      <c r="E118" s="2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71"/>
      <c r="AW118" s="271"/>
      <c r="AX118" s="271"/>
      <c r="AY118" s="271"/>
      <c r="AZ118" s="271"/>
      <c r="BA118" s="271"/>
      <c r="BB118" s="271"/>
      <c r="BC118" s="271"/>
      <c r="BD118" s="271"/>
      <c r="BE118" s="271"/>
      <c r="BF118" s="271"/>
      <c r="BG118" s="271"/>
      <c r="BH118" s="271"/>
      <c r="BI118" s="271"/>
      <c r="BJ118" s="271"/>
      <c r="BK118" s="271"/>
      <c r="BL118" s="271"/>
      <c r="BM118" s="271"/>
      <c r="BN118" s="271"/>
      <c r="BO118" s="271"/>
      <c r="BP118" s="271"/>
      <c r="BQ118" s="271"/>
      <c r="BR118" s="271"/>
      <c r="BS118" s="271"/>
      <c r="BT118" s="271"/>
      <c r="BU118" s="272"/>
    </row>
    <row r="119" spans="3:73" ht="18" customHeight="1" x14ac:dyDescent="0.2">
      <c r="C119" s="273"/>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4"/>
      <c r="AP119" s="274"/>
      <c r="AQ119" s="274"/>
      <c r="AR119" s="274"/>
      <c r="AS119" s="274"/>
      <c r="AT119" s="274"/>
      <c r="AU119" s="274"/>
      <c r="AV119" s="274"/>
      <c r="AW119" s="274"/>
      <c r="AX119" s="274"/>
      <c r="AY119" s="274"/>
      <c r="AZ119" s="274"/>
      <c r="BA119" s="274"/>
      <c r="BB119" s="274"/>
      <c r="BC119" s="274"/>
      <c r="BD119" s="274"/>
      <c r="BE119" s="274"/>
      <c r="BF119" s="274"/>
      <c r="BG119" s="274"/>
      <c r="BH119" s="274"/>
      <c r="BI119" s="274"/>
      <c r="BJ119" s="274"/>
      <c r="BK119" s="274"/>
      <c r="BL119" s="274"/>
      <c r="BM119" s="274"/>
      <c r="BN119" s="274"/>
      <c r="BO119" s="274"/>
      <c r="BP119" s="274"/>
      <c r="BQ119" s="274"/>
      <c r="BR119" s="274"/>
      <c r="BS119" s="274"/>
      <c r="BT119" s="274"/>
      <c r="BU119" s="275"/>
    </row>
    <row r="120" spans="3:73" ht="18" customHeight="1" x14ac:dyDescent="0.2">
      <c r="C120" s="276"/>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c r="AA120" s="277"/>
      <c r="AB120" s="277"/>
      <c r="AC120" s="277"/>
      <c r="AD120" s="277"/>
      <c r="AE120" s="277"/>
      <c r="AF120" s="277"/>
      <c r="AG120" s="277"/>
      <c r="AH120" s="277"/>
      <c r="AI120" s="277"/>
      <c r="AJ120" s="277"/>
      <c r="AK120" s="277"/>
      <c r="AL120" s="277"/>
      <c r="AM120" s="277"/>
      <c r="AN120" s="277"/>
      <c r="AO120" s="277"/>
      <c r="AP120" s="277"/>
      <c r="AQ120" s="277"/>
      <c r="AR120" s="277"/>
      <c r="AS120" s="277"/>
      <c r="AT120" s="277"/>
      <c r="AU120" s="277"/>
      <c r="AV120" s="277"/>
      <c r="AW120" s="277"/>
      <c r="AX120" s="277"/>
      <c r="AY120" s="277"/>
      <c r="AZ120" s="277"/>
      <c r="BA120" s="277"/>
      <c r="BB120" s="277"/>
      <c r="BC120" s="277"/>
      <c r="BD120" s="277"/>
      <c r="BE120" s="277"/>
      <c r="BF120" s="277"/>
      <c r="BG120" s="277"/>
      <c r="BH120" s="277"/>
      <c r="BI120" s="277"/>
      <c r="BJ120" s="277"/>
      <c r="BK120" s="277"/>
      <c r="BL120" s="277"/>
      <c r="BM120" s="277"/>
      <c r="BN120" s="277"/>
      <c r="BO120" s="277"/>
      <c r="BP120" s="277"/>
      <c r="BQ120" s="277"/>
      <c r="BR120" s="277"/>
      <c r="BS120" s="277"/>
      <c r="BT120" s="277"/>
      <c r="BU120" s="278"/>
    </row>
    <row r="121" spans="3:73" ht="18" customHeight="1" x14ac:dyDescent="0.2"/>
    <row r="122" spans="3:73" ht="18" customHeight="1" x14ac:dyDescent="0.2">
      <c r="C122" s="3" t="s">
        <v>339</v>
      </c>
    </row>
    <row r="123" spans="3:73" ht="18" customHeight="1" x14ac:dyDescent="0.2">
      <c r="C123" s="270"/>
      <c r="D123" s="271"/>
      <c r="E123" s="271"/>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c r="BQ123" s="271"/>
      <c r="BR123" s="271"/>
      <c r="BS123" s="271"/>
      <c r="BT123" s="271"/>
      <c r="BU123" s="272"/>
    </row>
    <row r="124" spans="3:73" ht="18" customHeight="1" x14ac:dyDescent="0.2">
      <c r="C124" s="273"/>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4"/>
      <c r="AP124" s="274"/>
      <c r="AQ124" s="274"/>
      <c r="AR124" s="274"/>
      <c r="AS124" s="274"/>
      <c r="AT124" s="274"/>
      <c r="AU124" s="274"/>
      <c r="AV124" s="274"/>
      <c r="AW124" s="274"/>
      <c r="AX124" s="274"/>
      <c r="AY124" s="274"/>
      <c r="AZ124" s="274"/>
      <c r="BA124" s="274"/>
      <c r="BB124" s="274"/>
      <c r="BC124" s="274"/>
      <c r="BD124" s="274"/>
      <c r="BE124" s="274"/>
      <c r="BF124" s="274"/>
      <c r="BG124" s="274"/>
      <c r="BH124" s="274"/>
      <c r="BI124" s="274"/>
      <c r="BJ124" s="274"/>
      <c r="BK124" s="274"/>
      <c r="BL124" s="274"/>
      <c r="BM124" s="274"/>
      <c r="BN124" s="274"/>
      <c r="BO124" s="274"/>
      <c r="BP124" s="274"/>
      <c r="BQ124" s="274"/>
      <c r="BR124" s="274"/>
      <c r="BS124" s="274"/>
      <c r="BT124" s="274"/>
      <c r="BU124" s="275"/>
    </row>
    <row r="125" spans="3:73" ht="18" customHeight="1" x14ac:dyDescent="0.2">
      <c r="C125" s="276"/>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c r="AK125" s="277"/>
      <c r="AL125" s="277"/>
      <c r="AM125" s="277"/>
      <c r="AN125" s="277"/>
      <c r="AO125" s="277"/>
      <c r="AP125" s="277"/>
      <c r="AQ125" s="277"/>
      <c r="AR125" s="277"/>
      <c r="AS125" s="277"/>
      <c r="AT125" s="277"/>
      <c r="AU125" s="277"/>
      <c r="AV125" s="277"/>
      <c r="AW125" s="277"/>
      <c r="AX125" s="277"/>
      <c r="AY125" s="277"/>
      <c r="AZ125" s="277"/>
      <c r="BA125" s="277"/>
      <c r="BB125" s="277"/>
      <c r="BC125" s="277"/>
      <c r="BD125" s="277"/>
      <c r="BE125" s="277"/>
      <c r="BF125" s="277"/>
      <c r="BG125" s="277"/>
      <c r="BH125" s="277"/>
      <c r="BI125" s="277"/>
      <c r="BJ125" s="277"/>
      <c r="BK125" s="277"/>
      <c r="BL125" s="277"/>
      <c r="BM125" s="277"/>
      <c r="BN125" s="277"/>
      <c r="BO125" s="277"/>
      <c r="BP125" s="277"/>
      <c r="BQ125" s="277"/>
      <c r="BR125" s="277"/>
      <c r="BS125" s="277"/>
      <c r="BT125" s="277"/>
      <c r="BU125" s="278"/>
    </row>
    <row r="126" spans="3:73" ht="18" customHeight="1" x14ac:dyDescent="0.2"/>
    <row r="127" spans="3:73" ht="18" customHeight="1" x14ac:dyDescent="0.2">
      <c r="C127" s="3" t="s">
        <v>340</v>
      </c>
    </row>
    <row r="128" spans="3:73" ht="18" customHeight="1" x14ac:dyDescent="0.2">
      <c r="C128" s="264" t="s">
        <v>318</v>
      </c>
      <c r="D128" s="264"/>
      <c r="E128" s="264"/>
      <c r="F128" s="266"/>
      <c r="G128" s="266"/>
      <c r="H128" s="266"/>
      <c r="I128" s="266"/>
      <c r="J128" s="266"/>
      <c r="K128" s="264" t="s">
        <v>303</v>
      </c>
      <c r="L128" s="264"/>
      <c r="M128" s="9"/>
      <c r="N128" s="9"/>
      <c r="O128" s="264" t="s">
        <v>321</v>
      </c>
      <c r="P128" s="264"/>
      <c r="Q128" s="266"/>
      <c r="R128" s="266"/>
      <c r="S128" s="266"/>
      <c r="T128" s="264" t="s">
        <v>322</v>
      </c>
      <c r="U128" s="264"/>
      <c r="V128" s="264"/>
      <c r="W128" s="264"/>
      <c r="X128" s="9"/>
      <c r="Y128" s="9"/>
      <c r="Z128" s="9"/>
      <c r="AA128" s="9"/>
      <c r="AB128" s="9"/>
    </row>
    <row r="129" spans="1:72" ht="18" customHeight="1" thickBot="1" x14ac:dyDescent="0.25">
      <c r="C129" s="265"/>
      <c r="D129" s="265"/>
      <c r="E129" s="265"/>
      <c r="F129" s="267"/>
      <c r="G129" s="267"/>
      <c r="H129" s="267"/>
      <c r="I129" s="267"/>
      <c r="J129" s="267"/>
      <c r="K129" s="265"/>
      <c r="L129" s="265"/>
      <c r="M129" s="9"/>
      <c r="N129" s="9"/>
      <c r="O129" s="265"/>
      <c r="P129" s="265"/>
      <c r="Q129" s="267"/>
      <c r="R129" s="267"/>
      <c r="S129" s="267"/>
      <c r="T129" s="265"/>
      <c r="U129" s="265"/>
      <c r="V129" s="265"/>
      <c r="W129" s="265"/>
      <c r="AA129" s="9"/>
      <c r="AB129" s="9"/>
    </row>
    <row r="130" spans="1:72" ht="18" customHeight="1" x14ac:dyDescent="0.2">
      <c r="F130" s="151"/>
      <c r="G130" s="151"/>
      <c r="H130" s="151"/>
      <c r="I130" s="138"/>
      <c r="J130" s="138"/>
      <c r="K130" s="138"/>
      <c r="L130" s="138"/>
      <c r="M130" s="138"/>
      <c r="N130" s="138"/>
      <c r="O130" s="138"/>
      <c r="P130" s="139"/>
      <c r="Q130" s="139"/>
      <c r="R130" s="138"/>
      <c r="S130" s="138"/>
      <c r="T130" s="138"/>
      <c r="U130" s="138"/>
      <c r="V130" s="138"/>
      <c r="W130" s="151"/>
      <c r="X130" s="151"/>
      <c r="Y130" s="151"/>
      <c r="Z130" s="151"/>
      <c r="AU130" s="151"/>
      <c r="AV130" s="151"/>
      <c r="AW130" s="151"/>
      <c r="AX130" s="138"/>
      <c r="AY130" s="138"/>
      <c r="AZ130" s="138"/>
      <c r="BA130" s="138"/>
      <c r="BB130" s="138"/>
      <c r="BC130" s="138"/>
    </row>
    <row r="131" spans="1:72" ht="18" customHeight="1" x14ac:dyDescent="0.2">
      <c r="C131" s="3" t="s">
        <v>377</v>
      </c>
      <c r="F131" s="151"/>
      <c r="G131" s="151"/>
      <c r="H131" s="151"/>
      <c r="I131" s="138"/>
      <c r="J131" s="138"/>
      <c r="K131" s="138"/>
      <c r="L131" s="138"/>
      <c r="M131" s="138"/>
      <c r="N131" s="138"/>
      <c r="O131" s="138"/>
      <c r="P131" s="139"/>
      <c r="Q131" s="139"/>
      <c r="R131" s="138"/>
      <c r="S131" s="138"/>
      <c r="T131" s="138"/>
      <c r="U131" s="155"/>
      <c r="V131" s="138"/>
      <c r="W131" s="157" t="s">
        <v>373</v>
      </c>
      <c r="X131" s="279"/>
      <c r="Y131" s="279"/>
      <c r="Z131" s="156" t="s">
        <v>372</v>
      </c>
      <c r="AK131" s="138"/>
      <c r="AL131" s="138"/>
      <c r="AM131" s="138"/>
      <c r="AN131" s="138"/>
      <c r="AO131" s="138"/>
      <c r="AP131" s="139"/>
      <c r="AQ131" s="139"/>
      <c r="AR131" s="138"/>
      <c r="AS131" s="138"/>
      <c r="AT131" s="138"/>
      <c r="AU131" s="138"/>
      <c r="AV131" s="138"/>
      <c r="AW131" s="151"/>
      <c r="AX131" s="151"/>
      <c r="AY131" s="151"/>
      <c r="AZ131" s="151"/>
    </row>
    <row r="132" spans="1:72" ht="18" customHeight="1" x14ac:dyDescent="0.2">
      <c r="A132"/>
      <c r="B132"/>
      <c r="C132" s="220" t="s">
        <v>307</v>
      </c>
      <c r="D132" s="221"/>
      <c r="E132" s="226" t="s">
        <v>363</v>
      </c>
      <c r="F132" s="227"/>
      <c r="G132" s="227"/>
      <c r="H132" s="227"/>
      <c r="I132" s="227"/>
      <c r="J132" s="227"/>
      <c r="K132" s="227"/>
      <c r="L132" s="227"/>
      <c r="M132" s="227"/>
      <c r="N132" s="227"/>
      <c r="O132" s="227"/>
      <c r="P132" s="228"/>
      <c r="Q132" s="226" t="s">
        <v>362</v>
      </c>
      <c r="R132" s="227"/>
      <c r="S132" s="227"/>
      <c r="T132" s="227"/>
      <c r="U132" s="227"/>
      <c r="V132" s="227"/>
      <c r="W132" s="227"/>
      <c r="X132" s="227"/>
      <c r="Y132" s="227"/>
      <c r="Z132" s="227"/>
      <c r="AA132" s="227"/>
      <c r="AB132" s="228"/>
      <c r="AC132" s="280" t="s">
        <v>312</v>
      </c>
      <c r="AD132" s="281"/>
      <c r="AE132" s="281"/>
      <c r="AF132" s="281"/>
      <c r="AG132" s="281"/>
      <c r="AH132" s="281"/>
      <c r="AI132" s="281"/>
      <c r="AJ132" s="281"/>
      <c r="AK132" s="281"/>
      <c r="AL132" s="281"/>
      <c r="AM132" s="281"/>
      <c r="AN132" s="281"/>
      <c r="AO132" s="281"/>
      <c r="AP132" s="281"/>
      <c r="AQ132" s="281"/>
      <c r="AR132" s="281"/>
      <c r="AS132" s="281"/>
      <c r="AT132" s="281"/>
      <c r="AU132" s="281"/>
      <c r="AV132" s="281"/>
      <c r="AW132" s="281"/>
      <c r="AX132" s="281"/>
      <c r="AY132" s="281"/>
      <c r="AZ132" s="281"/>
      <c r="BA132" s="281"/>
      <c r="BB132" s="281"/>
      <c r="BC132" s="281"/>
      <c r="BD132" s="281"/>
      <c r="BE132" s="281"/>
      <c r="BF132" s="281"/>
      <c r="BG132" s="281"/>
      <c r="BH132" s="281"/>
      <c r="BI132" s="281"/>
      <c r="BJ132" s="281"/>
      <c r="BK132" s="281"/>
      <c r="BL132" s="281"/>
      <c r="BM132" s="281"/>
      <c r="BN132" s="281"/>
      <c r="BO132" s="281"/>
      <c r="BP132" s="282"/>
      <c r="BQ132" s="137"/>
      <c r="BR132" s="137"/>
      <c r="BS132" s="137"/>
      <c r="BT132" s="127"/>
    </row>
    <row r="133" spans="1:72" ht="18" customHeight="1" x14ac:dyDescent="0.2">
      <c r="A133"/>
      <c r="B133"/>
      <c r="C133" s="222"/>
      <c r="D133" s="223"/>
      <c r="E133" s="229"/>
      <c r="F133" s="230"/>
      <c r="G133" s="230"/>
      <c r="H133" s="230"/>
      <c r="I133" s="230"/>
      <c r="J133" s="230"/>
      <c r="K133" s="230"/>
      <c r="L133" s="230"/>
      <c r="M133" s="230"/>
      <c r="N133" s="230"/>
      <c r="O133" s="230"/>
      <c r="P133" s="231"/>
      <c r="Q133" s="229"/>
      <c r="R133" s="230"/>
      <c r="S133" s="230"/>
      <c r="T133" s="230"/>
      <c r="U133" s="230"/>
      <c r="V133" s="230"/>
      <c r="W133" s="230"/>
      <c r="X133" s="230"/>
      <c r="Y133" s="230"/>
      <c r="Z133" s="230"/>
      <c r="AA133" s="230"/>
      <c r="AB133" s="231"/>
      <c r="AC133" s="283" t="s">
        <v>350</v>
      </c>
      <c r="AD133" s="284"/>
      <c r="AE133" s="284"/>
      <c r="AF133" s="284"/>
      <c r="AG133" s="284"/>
      <c r="AH133" s="284"/>
      <c r="AI133" s="284"/>
      <c r="AJ133" s="285"/>
      <c r="AK133" s="289" t="s">
        <v>360</v>
      </c>
      <c r="AL133" s="290"/>
      <c r="AM133" s="290"/>
      <c r="AN133" s="290"/>
      <c r="AO133" s="290"/>
      <c r="AP133" s="290"/>
      <c r="AQ133" s="290"/>
      <c r="AR133" s="291"/>
      <c r="AS133" s="289" t="s">
        <v>359</v>
      </c>
      <c r="AT133" s="290"/>
      <c r="AU133" s="290"/>
      <c r="AV133" s="290"/>
      <c r="AW133" s="290"/>
      <c r="AX133" s="290"/>
      <c r="AY133" s="290"/>
      <c r="AZ133" s="291"/>
      <c r="BA133" s="292" t="s">
        <v>356</v>
      </c>
      <c r="BB133" s="293"/>
      <c r="BC133" s="293"/>
      <c r="BD133" s="293"/>
      <c r="BE133" s="293"/>
      <c r="BF133" s="293"/>
      <c r="BG133" s="293"/>
      <c r="BH133" s="294"/>
      <c r="BI133" s="289" t="s">
        <v>357</v>
      </c>
      <c r="BJ133" s="290"/>
      <c r="BK133" s="290"/>
      <c r="BL133" s="290"/>
      <c r="BM133" s="290"/>
      <c r="BN133" s="290"/>
      <c r="BO133" s="290"/>
      <c r="BP133" s="291"/>
    </row>
    <row r="134" spans="1:72" ht="45" customHeight="1" x14ac:dyDescent="0.2">
      <c r="A134"/>
      <c r="B134"/>
      <c r="C134" s="224"/>
      <c r="D134" s="225"/>
      <c r="E134" s="232"/>
      <c r="F134" s="233"/>
      <c r="G134" s="233"/>
      <c r="H134" s="233"/>
      <c r="I134" s="233"/>
      <c r="J134" s="233"/>
      <c r="K134" s="233"/>
      <c r="L134" s="233"/>
      <c r="M134" s="233"/>
      <c r="N134" s="233"/>
      <c r="O134" s="233"/>
      <c r="P134" s="234"/>
      <c r="Q134" s="232"/>
      <c r="R134" s="233"/>
      <c r="S134" s="233"/>
      <c r="T134" s="233"/>
      <c r="U134" s="233"/>
      <c r="V134" s="233"/>
      <c r="W134" s="233"/>
      <c r="X134" s="233"/>
      <c r="Y134" s="233"/>
      <c r="Z134" s="233"/>
      <c r="AA134" s="233"/>
      <c r="AB134" s="234"/>
      <c r="AC134" s="286"/>
      <c r="AD134" s="287"/>
      <c r="AE134" s="287"/>
      <c r="AF134" s="287"/>
      <c r="AG134" s="287"/>
      <c r="AH134" s="287"/>
      <c r="AI134" s="287"/>
      <c r="AJ134" s="288"/>
      <c r="AK134" s="286"/>
      <c r="AL134" s="287"/>
      <c r="AM134" s="287"/>
      <c r="AN134" s="287"/>
      <c r="AO134" s="287"/>
      <c r="AP134" s="287"/>
      <c r="AQ134" s="287"/>
      <c r="AR134" s="288"/>
      <c r="AS134" s="286"/>
      <c r="AT134" s="287"/>
      <c r="AU134" s="287"/>
      <c r="AV134" s="287"/>
      <c r="AW134" s="287"/>
      <c r="AX134" s="287"/>
      <c r="AY134" s="287"/>
      <c r="AZ134" s="288"/>
      <c r="BA134" s="295"/>
      <c r="BB134" s="296"/>
      <c r="BC134" s="296"/>
      <c r="BD134" s="296"/>
      <c r="BE134" s="296"/>
      <c r="BF134" s="296"/>
      <c r="BG134" s="296"/>
      <c r="BH134" s="297"/>
      <c r="BI134" s="286"/>
      <c r="BJ134" s="287"/>
      <c r="BK134" s="287"/>
      <c r="BL134" s="287"/>
      <c r="BM134" s="287"/>
      <c r="BN134" s="287"/>
      <c r="BO134" s="287"/>
      <c r="BP134" s="288"/>
    </row>
    <row r="135" spans="1:72" ht="18" customHeight="1" x14ac:dyDescent="0.2">
      <c r="A135"/>
      <c r="B135"/>
      <c r="C135" s="302"/>
      <c r="D135" s="302"/>
      <c r="E135" s="303"/>
      <c r="F135" s="304"/>
      <c r="G135" s="304"/>
      <c r="H135" s="304"/>
      <c r="I135" s="304"/>
      <c r="J135" s="304"/>
      <c r="K135" s="304"/>
      <c r="L135" s="304"/>
      <c r="M135" s="304"/>
      <c r="N135" s="304"/>
      <c r="O135" s="304"/>
      <c r="P135" s="305"/>
      <c r="Q135" s="303"/>
      <c r="R135" s="304"/>
      <c r="S135" s="304"/>
      <c r="T135" s="304"/>
      <c r="U135" s="304"/>
      <c r="V135" s="304"/>
      <c r="W135" s="304"/>
      <c r="X135" s="304"/>
      <c r="Y135" s="304"/>
      <c r="Z135" s="304"/>
      <c r="AA135" s="304"/>
      <c r="AB135" s="305"/>
      <c r="AC135" s="299">
        <f>AC145</f>
        <v>0</v>
      </c>
      <c r="AD135" s="300"/>
      <c r="AE135" s="300"/>
      <c r="AF135" s="300"/>
      <c r="AG135" s="300"/>
      <c r="AH135" s="301"/>
      <c r="AI135" s="298" t="s">
        <v>300</v>
      </c>
      <c r="AJ135" s="298"/>
      <c r="AK135" s="299">
        <f>AK145</f>
        <v>0</v>
      </c>
      <c r="AL135" s="300"/>
      <c r="AM135" s="300"/>
      <c r="AN135" s="300"/>
      <c r="AO135" s="300"/>
      <c r="AP135" s="301"/>
      <c r="AQ135" s="298" t="s">
        <v>300</v>
      </c>
      <c r="AR135" s="298"/>
      <c r="AS135" s="299">
        <f>AS145</f>
        <v>0</v>
      </c>
      <c r="AT135" s="300"/>
      <c r="AU135" s="300"/>
      <c r="AV135" s="300"/>
      <c r="AW135" s="300"/>
      <c r="AX135" s="301"/>
      <c r="AY135" s="298" t="s">
        <v>300</v>
      </c>
      <c r="AZ135" s="298"/>
      <c r="BA135" s="299">
        <f>BA145</f>
        <v>0</v>
      </c>
      <c r="BB135" s="300"/>
      <c r="BC135" s="300"/>
      <c r="BD135" s="300"/>
      <c r="BE135" s="300"/>
      <c r="BF135" s="301"/>
      <c r="BG135" s="298" t="s">
        <v>300</v>
      </c>
      <c r="BH135" s="298"/>
      <c r="BI135" s="299">
        <f>BI145</f>
        <v>0</v>
      </c>
      <c r="BJ135" s="300"/>
      <c r="BK135" s="300"/>
      <c r="BL135" s="300"/>
      <c r="BM135" s="300"/>
      <c r="BN135" s="301"/>
      <c r="BO135" s="298" t="s">
        <v>300</v>
      </c>
      <c r="BP135" s="298"/>
    </row>
    <row r="136" spans="1:72" ht="18" customHeight="1" x14ac:dyDescent="0.2">
      <c r="A136"/>
      <c r="B136"/>
      <c r="C136" s="143" t="s">
        <v>361</v>
      </c>
      <c r="D136" s="142"/>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2"/>
      <c r="AX136" s="152"/>
      <c r="AY136" s="152"/>
      <c r="AZ136" s="152"/>
      <c r="BA136" s="152"/>
      <c r="BB136" s="152"/>
      <c r="BC136" s="152"/>
      <c r="BD136" s="152"/>
      <c r="BE136" s="152"/>
      <c r="BF136" s="152"/>
      <c r="BG136" s="152"/>
      <c r="BH136" s="152"/>
      <c r="BI136" s="152"/>
      <c r="BJ136" s="152"/>
      <c r="BK136" s="152"/>
      <c r="BL136" s="152"/>
      <c r="BM136" s="152"/>
      <c r="BN136" s="152"/>
      <c r="BO136" s="152"/>
      <c r="BP136" s="152"/>
    </row>
    <row r="137" spans="1:72" ht="18" customHeight="1" x14ac:dyDescent="0.2">
      <c r="A137"/>
      <c r="B137"/>
      <c r="C137" s="220" t="s">
        <v>307</v>
      </c>
      <c r="D137" s="221"/>
      <c r="E137" s="226" t="s">
        <v>344</v>
      </c>
      <c r="F137" s="227"/>
      <c r="G137" s="227"/>
      <c r="H137" s="227"/>
      <c r="I137" s="227"/>
      <c r="J137" s="227"/>
      <c r="K137" s="227"/>
      <c r="L137" s="227"/>
      <c r="M137" s="227"/>
      <c r="N137" s="227"/>
      <c r="O137" s="227"/>
      <c r="P137" s="228"/>
      <c r="Q137" s="226" t="s">
        <v>345</v>
      </c>
      <c r="R137" s="227"/>
      <c r="S137" s="227"/>
      <c r="T137" s="227"/>
      <c r="U137" s="227"/>
      <c r="V137" s="227"/>
      <c r="W137" s="227"/>
      <c r="X137" s="227"/>
      <c r="Y137" s="227"/>
      <c r="Z137" s="227"/>
      <c r="AA137" s="227"/>
      <c r="AB137" s="228"/>
      <c r="AC137" s="280" t="s">
        <v>312</v>
      </c>
      <c r="AD137" s="281"/>
      <c r="AE137" s="281"/>
      <c r="AF137" s="281"/>
      <c r="AG137" s="281"/>
      <c r="AH137" s="281"/>
      <c r="AI137" s="281"/>
      <c r="AJ137" s="281"/>
      <c r="AK137" s="281"/>
      <c r="AL137" s="281"/>
      <c r="AM137" s="281"/>
      <c r="AN137" s="281"/>
      <c r="AO137" s="281"/>
      <c r="AP137" s="281"/>
      <c r="AQ137" s="281"/>
      <c r="AR137" s="281"/>
      <c r="AS137" s="281"/>
      <c r="AT137" s="281"/>
      <c r="AU137" s="281"/>
      <c r="AV137" s="281"/>
      <c r="AW137" s="281"/>
      <c r="AX137" s="281"/>
      <c r="AY137" s="281"/>
      <c r="AZ137" s="281"/>
      <c r="BA137" s="281"/>
      <c r="BB137" s="281"/>
      <c r="BC137" s="281"/>
      <c r="BD137" s="281"/>
      <c r="BE137" s="281"/>
      <c r="BF137" s="281"/>
      <c r="BG137" s="281"/>
      <c r="BH137" s="281"/>
      <c r="BI137" s="281"/>
      <c r="BJ137" s="281"/>
      <c r="BK137" s="281"/>
      <c r="BL137" s="281"/>
      <c r="BM137" s="281"/>
      <c r="BN137" s="281"/>
      <c r="BO137" s="281"/>
      <c r="BP137" s="282"/>
    </row>
    <row r="138" spans="1:72" ht="18" customHeight="1" x14ac:dyDescent="0.2">
      <c r="A138"/>
      <c r="B138"/>
      <c r="C138" s="222"/>
      <c r="D138" s="223"/>
      <c r="E138" s="229"/>
      <c r="F138" s="230"/>
      <c r="G138" s="230"/>
      <c r="H138" s="230"/>
      <c r="I138" s="230"/>
      <c r="J138" s="230"/>
      <c r="K138" s="230"/>
      <c r="L138" s="230"/>
      <c r="M138" s="230"/>
      <c r="N138" s="230"/>
      <c r="O138" s="230"/>
      <c r="P138" s="231"/>
      <c r="Q138" s="229"/>
      <c r="R138" s="230"/>
      <c r="S138" s="230"/>
      <c r="T138" s="230"/>
      <c r="U138" s="230"/>
      <c r="V138" s="230"/>
      <c r="W138" s="230"/>
      <c r="X138" s="230"/>
      <c r="Y138" s="230"/>
      <c r="Z138" s="230"/>
      <c r="AA138" s="230"/>
      <c r="AB138" s="231"/>
      <c r="AC138" s="283" t="s">
        <v>350</v>
      </c>
      <c r="AD138" s="284"/>
      <c r="AE138" s="284"/>
      <c r="AF138" s="284"/>
      <c r="AG138" s="284"/>
      <c r="AH138" s="284"/>
      <c r="AI138" s="284"/>
      <c r="AJ138" s="285"/>
      <c r="AK138" s="289" t="s">
        <v>360</v>
      </c>
      <c r="AL138" s="290"/>
      <c r="AM138" s="290"/>
      <c r="AN138" s="290"/>
      <c r="AO138" s="290"/>
      <c r="AP138" s="290"/>
      <c r="AQ138" s="290"/>
      <c r="AR138" s="291"/>
      <c r="AS138" s="289" t="s">
        <v>359</v>
      </c>
      <c r="AT138" s="290"/>
      <c r="AU138" s="290"/>
      <c r="AV138" s="290"/>
      <c r="AW138" s="290"/>
      <c r="AX138" s="290"/>
      <c r="AY138" s="290"/>
      <c r="AZ138" s="291"/>
      <c r="BA138" s="292" t="s">
        <v>356</v>
      </c>
      <c r="BB138" s="293"/>
      <c r="BC138" s="293"/>
      <c r="BD138" s="293"/>
      <c r="BE138" s="293"/>
      <c r="BF138" s="293"/>
      <c r="BG138" s="293"/>
      <c r="BH138" s="294"/>
      <c r="BI138" s="289" t="s">
        <v>357</v>
      </c>
      <c r="BJ138" s="290"/>
      <c r="BK138" s="290"/>
      <c r="BL138" s="290"/>
      <c r="BM138" s="290"/>
      <c r="BN138" s="290"/>
      <c r="BO138" s="290"/>
      <c r="BP138" s="291"/>
    </row>
    <row r="139" spans="1:72" ht="46.5" customHeight="1" x14ac:dyDescent="0.2">
      <c r="A139"/>
      <c r="B139"/>
      <c r="C139" s="224"/>
      <c r="D139" s="225"/>
      <c r="E139" s="232"/>
      <c r="F139" s="233"/>
      <c r="G139" s="233"/>
      <c r="H139" s="233"/>
      <c r="I139" s="233"/>
      <c r="J139" s="233"/>
      <c r="K139" s="233"/>
      <c r="L139" s="233"/>
      <c r="M139" s="233"/>
      <c r="N139" s="233"/>
      <c r="O139" s="233"/>
      <c r="P139" s="234"/>
      <c r="Q139" s="232"/>
      <c r="R139" s="233"/>
      <c r="S139" s="233"/>
      <c r="T139" s="233"/>
      <c r="U139" s="233"/>
      <c r="V139" s="233"/>
      <c r="W139" s="233"/>
      <c r="X139" s="233"/>
      <c r="Y139" s="233"/>
      <c r="Z139" s="233"/>
      <c r="AA139" s="233"/>
      <c r="AB139" s="234"/>
      <c r="AC139" s="286"/>
      <c r="AD139" s="287"/>
      <c r="AE139" s="287"/>
      <c r="AF139" s="287"/>
      <c r="AG139" s="287"/>
      <c r="AH139" s="287"/>
      <c r="AI139" s="287"/>
      <c r="AJ139" s="288"/>
      <c r="AK139" s="286"/>
      <c r="AL139" s="287"/>
      <c r="AM139" s="287"/>
      <c r="AN139" s="287"/>
      <c r="AO139" s="287"/>
      <c r="AP139" s="287"/>
      <c r="AQ139" s="287"/>
      <c r="AR139" s="288"/>
      <c r="AS139" s="286"/>
      <c r="AT139" s="287"/>
      <c r="AU139" s="287"/>
      <c r="AV139" s="287"/>
      <c r="AW139" s="287"/>
      <c r="AX139" s="287"/>
      <c r="AY139" s="287"/>
      <c r="AZ139" s="288"/>
      <c r="BA139" s="295"/>
      <c r="BB139" s="296"/>
      <c r="BC139" s="296"/>
      <c r="BD139" s="296"/>
      <c r="BE139" s="296"/>
      <c r="BF139" s="296"/>
      <c r="BG139" s="296"/>
      <c r="BH139" s="297"/>
      <c r="BI139" s="286"/>
      <c r="BJ139" s="287"/>
      <c r="BK139" s="287"/>
      <c r="BL139" s="287"/>
      <c r="BM139" s="287"/>
      <c r="BN139" s="287"/>
      <c r="BO139" s="287"/>
      <c r="BP139" s="288"/>
    </row>
    <row r="140" spans="1:72" ht="18" customHeight="1" x14ac:dyDescent="0.2">
      <c r="A140"/>
      <c r="B140"/>
      <c r="C140" s="314">
        <v>1</v>
      </c>
      <c r="D140" s="314"/>
      <c r="E140" s="315"/>
      <c r="F140" s="316"/>
      <c r="G140" s="316"/>
      <c r="H140" s="316"/>
      <c r="I140" s="316"/>
      <c r="J140" s="316"/>
      <c r="K140" s="316"/>
      <c r="L140" s="316"/>
      <c r="M140" s="316"/>
      <c r="N140" s="316"/>
      <c r="O140" s="316"/>
      <c r="P140" s="317"/>
      <c r="Q140" s="315"/>
      <c r="R140" s="316"/>
      <c r="S140" s="316"/>
      <c r="T140" s="316"/>
      <c r="U140" s="316"/>
      <c r="V140" s="316"/>
      <c r="W140" s="316"/>
      <c r="X140" s="316"/>
      <c r="Y140" s="316"/>
      <c r="Z140" s="316"/>
      <c r="AA140" s="316"/>
      <c r="AB140" s="317"/>
      <c r="AC140" s="311"/>
      <c r="AD140" s="312"/>
      <c r="AE140" s="312"/>
      <c r="AF140" s="312"/>
      <c r="AG140" s="312"/>
      <c r="AH140" s="313"/>
      <c r="AI140" s="306" t="s">
        <v>300</v>
      </c>
      <c r="AJ140" s="306"/>
      <c r="AK140" s="311"/>
      <c r="AL140" s="312"/>
      <c r="AM140" s="312"/>
      <c r="AN140" s="312"/>
      <c r="AO140" s="312"/>
      <c r="AP140" s="313"/>
      <c r="AQ140" s="306" t="s">
        <v>300</v>
      </c>
      <c r="AR140" s="306"/>
      <c r="AS140" s="311"/>
      <c r="AT140" s="312"/>
      <c r="AU140" s="312"/>
      <c r="AV140" s="312"/>
      <c r="AW140" s="312"/>
      <c r="AX140" s="313"/>
      <c r="AY140" s="306" t="s">
        <v>300</v>
      </c>
      <c r="AZ140" s="306"/>
      <c r="BA140" s="311"/>
      <c r="BB140" s="312"/>
      <c r="BC140" s="312"/>
      <c r="BD140" s="312"/>
      <c r="BE140" s="312"/>
      <c r="BF140" s="313"/>
      <c r="BG140" s="306" t="s">
        <v>300</v>
      </c>
      <c r="BH140" s="306"/>
      <c r="BI140" s="311"/>
      <c r="BJ140" s="312"/>
      <c r="BK140" s="312"/>
      <c r="BL140" s="312"/>
      <c r="BM140" s="312"/>
      <c r="BN140" s="313"/>
      <c r="BO140" s="306" t="s">
        <v>300</v>
      </c>
      <c r="BP140" s="306"/>
    </row>
    <row r="141" spans="1:72" ht="18" customHeight="1" x14ac:dyDescent="0.2">
      <c r="A141"/>
      <c r="B141"/>
      <c r="C141" s="254">
        <v>2</v>
      </c>
      <c r="D141" s="254"/>
      <c r="E141" s="255"/>
      <c r="F141" s="256"/>
      <c r="G141" s="256"/>
      <c r="H141" s="256"/>
      <c r="I141" s="256"/>
      <c r="J141" s="256"/>
      <c r="K141" s="256"/>
      <c r="L141" s="256"/>
      <c r="M141" s="256"/>
      <c r="N141" s="256"/>
      <c r="O141" s="256"/>
      <c r="P141" s="257"/>
      <c r="Q141" s="255"/>
      <c r="R141" s="256"/>
      <c r="S141" s="256"/>
      <c r="T141" s="256"/>
      <c r="U141" s="256"/>
      <c r="V141" s="256"/>
      <c r="W141" s="256"/>
      <c r="X141" s="256"/>
      <c r="Y141" s="256"/>
      <c r="Z141" s="256"/>
      <c r="AA141" s="256"/>
      <c r="AB141" s="257"/>
      <c r="AC141" s="307"/>
      <c r="AD141" s="308"/>
      <c r="AE141" s="308"/>
      <c r="AF141" s="308"/>
      <c r="AG141" s="308"/>
      <c r="AH141" s="309"/>
      <c r="AI141" s="310" t="s">
        <v>300</v>
      </c>
      <c r="AJ141" s="310"/>
      <c r="AK141" s="307"/>
      <c r="AL141" s="308"/>
      <c r="AM141" s="308"/>
      <c r="AN141" s="308"/>
      <c r="AO141" s="308"/>
      <c r="AP141" s="309"/>
      <c r="AQ141" s="310" t="s">
        <v>300</v>
      </c>
      <c r="AR141" s="310"/>
      <c r="AS141" s="307"/>
      <c r="AT141" s="308"/>
      <c r="AU141" s="308"/>
      <c r="AV141" s="308"/>
      <c r="AW141" s="308"/>
      <c r="AX141" s="309"/>
      <c r="AY141" s="310" t="s">
        <v>300</v>
      </c>
      <c r="AZ141" s="310"/>
      <c r="BA141" s="307"/>
      <c r="BB141" s="308"/>
      <c r="BC141" s="308"/>
      <c r="BD141" s="308"/>
      <c r="BE141" s="308"/>
      <c r="BF141" s="309"/>
      <c r="BG141" s="310" t="s">
        <v>300</v>
      </c>
      <c r="BH141" s="310"/>
      <c r="BI141" s="307"/>
      <c r="BJ141" s="308"/>
      <c r="BK141" s="308"/>
      <c r="BL141" s="308"/>
      <c r="BM141" s="308"/>
      <c r="BN141" s="309"/>
      <c r="BO141" s="310" t="s">
        <v>300</v>
      </c>
      <c r="BP141" s="310"/>
    </row>
    <row r="142" spans="1:72" ht="18" customHeight="1" x14ac:dyDescent="0.2">
      <c r="A142"/>
      <c r="B142"/>
      <c r="C142" s="259">
        <v>3</v>
      </c>
      <c r="D142" s="260"/>
      <c r="E142" s="255"/>
      <c r="F142" s="256"/>
      <c r="G142" s="256"/>
      <c r="H142" s="256"/>
      <c r="I142" s="256"/>
      <c r="J142" s="256"/>
      <c r="K142" s="256"/>
      <c r="L142" s="256"/>
      <c r="M142" s="256"/>
      <c r="N142" s="256"/>
      <c r="O142" s="256"/>
      <c r="P142" s="257"/>
      <c r="Q142" s="255"/>
      <c r="R142" s="256"/>
      <c r="S142" s="256"/>
      <c r="T142" s="256"/>
      <c r="U142" s="256"/>
      <c r="V142" s="256"/>
      <c r="W142" s="256"/>
      <c r="X142" s="256"/>
      <c r="Y142" s="256"/>
      <c r="Z142" s="256"/>
      <c r="AA142" s="256"/>
      <c r="AB142" s="257"/>
      <c r="AC142" s="307"/>
      <c r="AD142" s="308"/>
      <c r="AE142" s="308"/>
      <c r="AF142" s="308"/>
      <c r="AG142" s="308"/>
      <c r="AH142" s="309"/>
      <c r="AI142" s="310" t="s">
        <v>300</v>
      </c>
      <c r="AJ142" s="310"/>
      <c r="AK142" s="307"/>
      <c r="AL142" s="308"/>
      <c r="AM142" s="308"/>
      <c r="AN142" s="308"/>
      <c r="AO142" s="308"/>
      <c r="AP142" s="309"/>
      <c r="AQ142" s="310" t="s">
        <v>300</v>
      </c>
      <c r="AR142" s="310"/>
      <c r="AS142" s="307"/>
      <c r="AT142" s="308"/>
      <c r="AU142" s="308"/>
      <c r="AV142" s="308"/>
      <c r="AW142" s="308"/>
      <c r="AX142" s="309"/>
      <c r="AY142" s="310" t="s">
        <v>300</v>
      </c>
      <c r="AZ142" s="310"/>
      <c r="BA142" s="307"/>
      <c r="BB142" s="308"/>
      <c r="BC142" s="308"/>
      <c r="BD142" s="308"/>
      <c r="BE142" s="308"/>
      <c r="BF142" s="309"/>
      <c r="BG142" s="310" t="s">
        <v>300</v>
      </c>
      <c r="BH142" s="310"/>
      <c r="BI142" s="307"/>
      <c r="BJ142" s="308"/>
      <c r="BK142" s="308"/>
      <c r="BL142" s="308"/>
      <c r="BM142" s="308"/>
      <c r="BN142" s="309"/>
      <c r="BO142" s="310" t="s">
        <v>300</v>
      </c>
      <c r="BP142" s="310"/>
    </row>
    <row r="143" spans="1:72" ht="11" customHeight="1" x14ac:dyDescent="0.2">
      <c r="A143"/>
      <c r="B143"/>
      <c r="C143" s="259"/>
      <c r="D143" s="260"/>
      <c r="E143" s="255"/>
      <c r="F143" s="256"/>
      <c r="G143" s="256"/>
      <c r="H143" s="256"/>
      <c r="I143" s="256"/>
      <c r="J143" s="256"/>
      <c r="K143" s="256"/>
      <c r="L143" s="256"/>
      <c r="M143" s="256"/>
      <c r="N143" s="256"/>
      <c r="O143" s="256"/>
      <c r="P143" s="257"/>
      <c r="Q143" s="255"/>
      <c r="R143" s="256"/>
      <c r="S143" s="256"/>
      <c r="T143" s="256"/>
      <c r="U143" s="256"/>
      <c r="V143" s="256"/>
      <c r="W143" s="256"/>
      <c r="X143" s="256"/>
      <c r="Y143" s="256"/>
      <c r="Z143" s="256"/>
      <c r="AA143" s="256"/>
      <c r="AB143" s="256"/>
      <c r="AC143" s="307"/>
      <c r="AD143" s="308"/>
      <c r="AE143" s="308"/>
      <c r="AF143" s="308"/>
      <c r="AG143" s="308"/>
      <c r="AH143" s="309"/>
      <c r="AI143" s="310" t="s">
        <v>300</v>
      </c>
      <c r="AJ143" s="310"/>
      <c r="AK143" s="307"/>
      <c r="AL143" s="308"/>
      <c r="AM143" s="308"/>
      <c r="AN143" s="308"/>
      <c r="AO143" s="308"/>
      <c r="AP143" s="309"/>
      <c r="AQ143" s="310" t="s">
        <v>300</v>
      </c>
      <c r="AR143" s="310"/>
      <c r="AS143" s="307"/>
      <c r="AT143" s="308"/>
      <c r="AU143" s="308"/>
      <c r="AV143" s="308"/>
      <c r="AW143" s="308"/>
      <c r="AX143" s="309"/>
      <c r="AY143" s="310" t="s">
        <v>300</v>
      </c>
      <c r="AZ143" s="310"/>
      <c r="BA143" s="307"/>
      <c r="BB143" s="308"/>
      <c r="BC143" s="308"/>
      <c r="BD143" s="308"/>
      <c r="BE143" s="308"/>
      <c r="BF143" s="309"/>
      <c r="BG143" s="310" t="s">
        <v>300</v>
      </c>
      <c r="BH143" s="310"/>
      <c r="BI143" s="307"/>
      <c r="BJ143" s="308"/>
      <c r="BK143" s="308"/>
      <c r="BL143" s="308"/>
      <c r="BM143" s="308"/>
      <c r="BN143" s="309"/>
      <c r="BO143" s="310" t="s">
        <v>300</v>
      </c>
      <c r="BP143" s="310"/>
    </row>
    <row r="144" spans="1:72" ht="12" customHeight="1" x14ac:dyDescent="0.2">
      <c r="C144" s="259"/>
      <c r="D144" s="260"/>
      <c r="E144" s="255"/>
      <c r="F144" s="256"/>
      <c r="G144" s="256"/>
      <c r="H144" s="256"/>
      <c r="I144" s="256"/>
      <c r="J144" s="256"/>
      <c r="K144" s="256"/>
      <c r="L144" s="256"/>
      <c r="M144" s="256"/>
      <c r="N144" s="256"/>
      <c r="O144" s="256"/>
      <c r="P144" s="257"/>
      <c r="Q144" s="255"/>
      <c r="R144" s="256"/>
      <c r="S144" s="256"/>
      <c r="T144" s="256"/>
      <c r="U144" s="256"/>
      <c r="V144" s="256"/>
      <c r="W144" s="256"/>
      <c r="X144" s="256"/>
      <c r="Y144" s="256"/>
      <c r="Z144" s="256"/>
      <c r="AA144" s="256"/>
      <c r="AB144" s="256"/>
      <c r="AC144" s="307"/>
      <c r="AD144" s="308"/>
      <c r="AE144" s="308"/>
      <c r="AF144" s="308"/>
      <c r="AG144" s="308"/>
      <c r="AH144" s="309"/>
      <c r="AI144" s="310" t="s">
        <v>300</v>
      </c>
      <c r="AJ144" s="310"/>
      <c r="AK144" s="307"/>
      <c r="AL144" s="308"/>
      <c r="AM144" s="308"/>
      <c r="AN144" s="308"/>
      <c r="AO144" s="308"/>
      <c r="AP144" s="309"/>
      <c r="AQ144" s="310" t="s">
        <v>300</v>
      </c>
      <c r="AR144" s="310"/>
      <c r="AS144" s="307"/>
      <c r="AT144" s="308"/>
      <c r="AU144" s="308"/>
      <c r="AV144" s="308"/>
      <c r="AW144" s="308"/>
      <c r="AX144" s="309"/>
      <c r="AY144" s="310" t="s">
        <v>300</v>
      </c>
      <c r="AZ144" s="310"/>
      <c r="BA144" s="307"/>
      <c r="BB144" s="308"/>
      <c r="BC144" s="308"/>
      <c r="BD144" s="308"/>
      <c r="BE144" s="308"/>
      <c r="BF144" s="309"/>
      <c r="BG144" s="310" t="s">
        <v>300</v>
      </c>
      <c r="BH144" s="310"/>
      <c r="BI144" s="307"/>
      <c r="BJ144" s="308"/>
      <c r="BK144" s="308"/>
      <c r="BL144" s="308"/>
      <c r="BM144" s="308"/>
      <c r="BN144" s="309"/>
      <c r="BO144" s="310" t="s">
        <v>300</v>
      </c>
      <c r="BP144" s="310"/>
    </row>
    <row r="145" spans="1:73" ht="18" customHeight="1" x14ac:dyDescent="0.2">
      <c r="C145" s="243" t="s">
        <v>315</v>
      </c>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318">
        <f>SUM(AC140:AH144)</f>
        <v>0</v>
      </c>
      <c r="AD145" s="319"/>
      <c r="AE145" s="319"/>
      <c r="AF145" s="319"/>
      <c r="AG145" s="319"/>
      <c r="AH145" s="320"/>
      <c r="AI145" s="310" t="s">
        <v>300</v>
      </c>
      <c r="AJ145" s="310"/>
      <c r="AK145" s="318">
        <f>SUM(AK140:AP144)</f>
        <v>0</v>
      </c>
      <c r="AL145" s="319"/>
      <c r="AM145" s="319"/>
      <c r="AN145" s="319"/>
      <c r="AO145" s="319"/>
      <c r="AP145" s="320"/>
      <c r="AQ145" s="310" t="s">
        <v>300</v>
      </c>
      <c r="AR145" s="310"/>
      <c r="AS145" s="318">
        <f>SUM(AS140:AX144)</f>
        <v>0</v>
      </c>
      <c r="AT145" s="319"/>
      <c r="AU145" s="319"/>
      <c r="AV145" s="319"/>
      <c r="AW145" s="319"/>
      <c r="AX145" s="320"/>
      <c r="AY145" s="310" t="s">
        <v>300</v>
      </c>
      <c r="AZ145" s="310"/>
      <c r="BA145" s="318">
        <f>SUM(BA140:BF144)</f>
        <v>0</v>
      </c>
      <c r="BB145" s="319"/>
      <c r="BC145" s="319"/>
      <c r="BD145" s="319"/>
      <c r="BE145" s="319"/>
      <c r="BF145" s="320"/>
      <c r="BG145" s="310" t="s">
        <v>300</v>
      </c>
      <c r="BH145" s="310"/>
      <c r="BI145" s="318">
        <f>SUM(BI140:BN144)</f>
        <v>0</v>
      </c>
      <c r="BJ145" s="319"/>
      <c r="BK145" s="319"/>
      <c r="BL145" s="319"/>
      <c r="BM145" s="319"/>
      <c r="BN145" s="320"/>
      <c r="BO145" s="310" t="s">
        <v>300</v>
      </c>
      <c r="BP145" s="310"/>
    </row>
    <row r="146" spans="1:73" ht="18" customHeight="1" x14ac:dyDescent="0.2">
      <c r="C146" s="3" t="s">
        <v>301</v>
      </c>
      <c r="F146" s="144" t="s">
        <v>364</v>
      </c>
      <c r="G146" s="151"/>
      <c r="H146" s="151"/>
      <c r="I146" s="138"/>
      <c r="J146" s="138"/>
      <c r="K146" s="138"/>
      <c r="L146" s="138"/>
      <c r="M146" s="138"/>
      <c r="N146" s="138"/>
      <c r="O146" s="138"/>
      <c r="P146" s="139"/>
      <c r="Q146" s="139"/>
      <c r="R146" s="138"/>
      <c r="S146" s="138"/>
      <c r="T146" s="138"/>
      <c r="U146" s="138"/>
      <c r="V146" s="138"/>
      <c r="W146" s="151"/>
      <c r="X146" s="151"/>
      <c r="Y146" s="151"/>
      <c r="Z146" s="151"/>
      <c r="AU146" s="151"/>
      <c r="AV146" s="151"/>
      <c r="AW146" s="151"/>
      <c r="AX146" s="138"/>
      <c r="AY146" s="138"/>
      <c r="AZ146" s="138"/>
      <c r="BA146" s="138"/>
      <c r="BB146" s="138"/>
      <c r="BC146" s="138"/>
      <c r="BD146" s="138"/>
      <c r="BE146" s="139"/>
      <c r="BF146" s="139"/>
      <c r="BG146" s="138"/>
      <c r="BH146" s="138"/>
      <c r="BI146" s="138"/>
      <c r="BJ146" s="138"/>
      <c r="BK146" s="138"/>
      <c r="BL146" s="151"/>
      <c r="BM146" s="151"/>
      <c r="BN146" s="151"/>
      <c r="BO146" s="151"/>
    </row>
    <row r="147" spans="1:73" ht="18" customHeight="1" x14ac:dyDescent="0.2">
      <c r="F147" s="168" t="s">
        <v>422</v>
      </c>
      <c r="G147" s="151"/>
      <c r="H147" s="151"/>
      <c r="I147" s="138"/>
      <c r="J147" s="138"/>
      <c r="K147" s="138"/>
      <c r="L147" s="138"/>
      <c r="M147" s="138"/>
      <c r="N147" s="138"/>
      <c r="O147" s="138"/>
      <c r="P147" s="139"/>
      <c r="Q147" s="139"/>
      <c r="R147" s="138"/>
      <c r="S147" s="138"/>
      <c r="T147" s="138"/>
      <c r="U147" s="138"/>
      <c r="V147" s="138"/>
      <c r="W147" s="151"/>
      <c r="X147" s="151"/>
      <c r="Y147" s="151"/>
      <c r="Z147" s="151"/>
      <c r="AU147" s="151"/>
      <c r="AV147" s="151"/>
      <c r="AW147" s="151"/>
      <c r="AX147" s="138"/>
      <c r="AY147" s="138"/>
      <c r="AZ147" s="138"/>
      <c r="BA147" s="138"/>
      <c r="BB147" s="138"/>
      <c r="BC147" s="138"/>
      <c r="BD147" s="138"/>
      <c r="BE147" s="139"/>
      <c r="BF147" s="139"/>
      <c r="BG147" s="138"/>
      <c r="BH147" s="138"/>
      <c r="BI147" s="138"/>
      <c r="BJ147" s="138"/>
      <c r="BK147" s="138"/>
      <c r="BL147" s="151"/>
      <c r="BM147" s="151"/>
      <c r="BN147" s="151"/>
      <c r="BO147" s="151"/>
    </row>
    <row r="148" spans="1:73" ht="10" customHeight="1" x14ac:dyDescent="0.2"/>
    <row r="149" spans="1:73" ht="18" customHeight="1" x14ac:dyDescent="0.2">
      <c r="A149"/>
      <c r="B149"/>
      <c r="C149" s="135" t="s">
        <v>371</v>
      </c>
      <c r="D149" s="137"/>
      <c r="E149" s="137"/>
      <c r="F149" s="127"/>
    </row>
    <row r="150" spans="1:73" ht="18" customHeight="1" x14ac:dyDescent="0.2">
      <c r="A150"/>
      <c r="B150"/>
      <c r="C150" s="321" t="s">
        <v>374</v>
      </c>
      <c r="D150" s="321"/>
      <c r="E150" s="321"/>
      <c r="F150" s="321"/>
      <c r="G150" s="321"/>
      <c r="H150" s="321"/>
      <c r="I150" s="321"/>
      <c r="J150" s="321"/>
      <c r="K150" s="321"/>
      <c r="L150" s="321"/>
      <c r="M150" s="321"/>
      <c r="N150" s="321"/>
      <c r="O150" s="322" t="s">
        <v>312</v>
      </c>
      <c r="P150" s="322"/>
      <c r="Q150" s="322"/>
      <c r="R150" s="322"/>
      <c r="S150" s="322"/>
      <c r="T150" s="322"/>
      <c r="U150" s="322"/>
      <c r="V150" s="322"/>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243" t="s">
        <v>376</v>
      </c>
      <c r="BD150" s="243"/>
      <c r="BE150" s="243"/>
      <c r="BF150" s="243"/>
      <c r="BG150" s="243"/>
      <c r="BH150" s="243"/>
      <c r="BI150" s="243"/>
      <c r="BJ150" s="243"/>
      <c r="BK150" s="243"/>
      <c r="BL150" s="243"/>
      <c r="BM150" s="243"/>
      <c r="BN150" s="243"/>
      <c r="BO150" s="243"/>
      <c r="BP150" s="243"/>
      <c r="BQ150" s="243"/>
      <c r="BR150" s="243"/>
      <c r="BS150" s="243"/>
      <c r="BT150" s="243"/>
      <c r="BU150" s="243"/>
    </row>
    <row r="151" spans="1:73" ht="18" customHeight="1" x14ac:dyDescent="0.2">
      <c r="A151"/>
      <c r="B151"/>
      <c r="C151" s="321"/>
      <c r="D151" s="321"/>
      <c r="E151" s="321"/>
      <c r="F151" s="321"/>
      <c r="G151" s="321"/>
      <c r="H151" s="321"/>
      <c r="I151" s="321"/>
      <c r="J151" s="321"/>
      <c r="K151" s="321"/>
      <c r="L151" s="321"/>
      <c r="M151" s="321"/>
      <c r="N151" s="235"/>
      <c r="O151" s="283" t="s">
        <v>350</v>
      </c>
      <c r="P151" s="284"/>
      <c r="Q151" s="284"/>
      <c r="R151" s="284"/>
      <c r="S151" s="284"/>
      <c r="T151" s="284"/>
      <c r="U151" s="284"/>
      <c r="V151" s="285"/>
      <c r="W151" s="324" t="s">
        <v>360</v>
      </c>
      <c r="X151" s="325"/>
      <c r="Y151" s="325"/>
      <c r="Z151" s="325"/>
      <c r="AA151" s="325"/>
      <c r="AB151" s="325"/>
      <c r="AC151" s="325"/>
      <c r="AD151" s="325"/>
      <c r="AE151" s="325" t="s">
        <v>359</v>
      </c>
      <c r="AF151" s="325"/>
      <c r="AG151" s="325"/>
      <c r="AH151" s="325"/>
      <c r="AI151" s="325"/>
      <c r="AJ151" s="325"/>
      <c r="AK151" s="325"/>
      <c r="AL151" s="325"/>
      <c r="AM151" s="326" t="s">
        <v>356</v>
      </c>
      <c r="AN151" s="326"/>
      <c r="AO151" s="326"/>
      <c r="AP151" s="326"/>
      <c r="AQ151" s="326"/>
      <c r="AR151" s="326"/>
      <c r="AS151" s="326"/>
      <c r="AT151" s="326"/>
      <c r="AU151" s="325" t="s">
        <v>357</v>
      </c>
      <c r="AV151" s="325"/>
      <c r="AW151" s="325"/>
      <c r="AX151" s="325"/>
      <c r="AY151" s="325"/>
      <c r="AZ151" s="325"/>
      <c r="BA151" s="325"/>
      <c r="BB151" s="325"/>
      <c r="BC151" s="243"/>
      <c r="BD151" s="243"/>
      <c r="BE151" s="243"/>
      <c r="BF151" s="243"/>
      <c r="BG151" s="243"/>
      <c r="BH151" s="243"/>
      <c r="BI151" s="243"/>
      <c r="BJ151" s="243"/>
      <c r="BK151" s="243"/>
      <c r="BL151" s="243"/>
      <c r="BM151" s="243"/>
      <c r="BN151" s="243"/>
      <c r="BO151" s="243"/>
      <c r="BP151" s="243"/>
      <c r="BQ151" s="243"/>
      <c r="BR151" s="243"/>
      <c r="BS151" s="243"/>
      <c r="BT151" s="243"/>
      <c r="BU151" s="243"/>
    </row>
    <row r="152" spans="1:73" ht="18" customHeight="1" x14ac:dyDescent="0.2">
      <c r="A152"/>
      <c r="B152"/>
      <c r="C152" s="321"/>
      <c r="D152" s="321"/>
      <c r="E152" s="321"/>
      <c r="F152" s="321"/>
      <c r="G152" s="321"/>
      <c r="H152" s="321"/>
      <c r="I152" s="321"/>
      <c r="J152" s="321"/>
      <c r="K152" s="321"/>
      <c r="L152" s="321"/>
      <c r="M152" s="321"/>
      <c r="N152" s="235"/>
      <c r="O152" s="286"/>
      <c r="P152" s="287"/>
      <c r="Q152" s="287"/>
      <c r="R152" s="287"/>
      <c r="S152" s="287"/>
      <c r="T152" s="287"/>
      <c r="U152" s="287"/>
      <c r="V152" s="288"/>
      <c r="W152" s="324"/>
      <c r="X152" s="325"/>
      <c r="Y152" s="325"/>
      <c r="Z152" s="325"/>
      <c r="AA152" s="325"/>
      <c r="AB152" s="325"/>
      <c r="AC152" s="325"/>
      <c r="AD152" s="325"/>
      <c r="AE152" s="325"/>
      <c r="AF152" s="325"/>
      <c r="AG152" s="325"/>
      <c r="AH152" s="325"/>
      <c r="AI152" s="325"/>
      <c r="AJ152" s="325"/>
      <c r="AK152" s="325"/>
      <c r="AL152" s="325"/>
      <c r="AM152" s="326"/>
      <c r="AN152" s="326"/>
      <c r="AO152" s="326"/>
      <c r="AP152" s="326"/>
      <c r="AQ152" s="326"/>
      <c r="AR152" s="326"/>
      <c r="AS152" s="326"/>
      <c r="AT152" s="326"/>
      <c r="AU152" s="325"/>
      <c r="AV152" s="325"/>
      <c r="AW152" s="325"/>
      <c r="AX152" s="325"/>
      <c r="AY152" s="325"/>
      <c r="AZ152" s="325"/>
      <c r="BA152" s="325"/>
      <c r="BB152" s="325"/>
      <c r="BC152" s="243"/>
      <c r="BD152" s="243"/>
      <c r="BE152" s="243"/>
      <c r="BF152" s="243"/>
      <c r="BG152" s="243"/>
      <c r="BH152" s="243"/>
      <c r="BI152" s="243"/>
      <c r="BJ152" s="243"/>
      <c r="BK152" s="243"/>
      <c r="BL152" s="243"/>
      <c r="BM152" s="243"/>
      <c r="BN152" s="243"/>
      <c r="BO152" s="243"/>
      <c r="BP152" s="243"/>
      <c r="BQ152" s="243"/>
      <c r="BR152" s="243"/>
      <c r="BS152" s="243"/>
      <c r="BT152" s="243"/>
      <c r="BU152" s="243"/>
    </row>
    <row r="153" spans="1:73" ht="29" customHeight="1" x14ac:dyDescent="0.2">
      <c r="A153"/>
      <c r="B153"/>
      <c r="C153" s="243" t="s">
        <v>429</v>
      </c>
      <c r="D153" s="243"/>
      <c r="E153" s="243"/>
      <c r="F153" s="243"/>
      <c r="G153" s="243"/>
      <c r="H153" s="243"/>
      <c r="I153" s="243"/>
      <c r="J153" s="243"/>
      <c r="K153" s="243"/>
      <c r="L153" s="243"/>
      <c r="M153" s="243"/>
      <c r="N153" s="243"/>
      <c r="O153" s="329"/>
      <c r="P153" s="329"/>
      <c r="Q153" s="329"/>
      <c r="R153" s="329"/>
      <c r="S153" s="329"/>
      <c r="T153" s="329"/>
      <c r="U153" s="306" t="s">
        <v>300</v>
      </c>
      <c r="V153" s="306"/>
      <c r="W153" s="327"/>
      <c r="X153" s="327"/>
      <c r="Y153" s="327"/>
      <c r="Z153" s="327"/>
      <c r="AA153" s="327"/>
      <c r="AB153" s="327"/>
      <c r="AC153" s="310" t="s">
        <v>300</v>
      </c>
      <c r="AD153" s="310"/>
      <c r="AE153" s="327"/>
      <c r="AF153" s="327"/>
      <c r="AG153" s="327"/>
      <c r="AH153" s="327"/>
      <c r="AI153" s="327"/>
      <c r="AJ153" s="327"/>
      <c r="AK153" s="310" t="s">
        <v>300</v>
      </c>
      <c r="AL153" s="310"/>
      <c r="AM153" s="327"/>
      <c r="AN153" s="327"/>
      <c r="AO153" s="327"/>
      <c r="AP153" s="327"/>
      <c r="AQ153" s="327"/>
      <c r="AR153" s="327"/>
      <c r="AS153" s="310" t="s">
        <v>300</v>
      </c>
      <c r="AT153" s="310"/>
      <c r="AU153" s="327"/>
      <c r="AV153" s="327"/>
      <c r="AW153" s="327"/>
      <c r="AX153" s="327"/>
      <c r="AY153" s="327"/>
      <c r="AZ153" s="327"/>
      <c r="BA153" s="310" t="s">
        <v>300</v>
      </c>
      <c r="BB153" s="310"/>
      <c r="BC153" s="328"/>
      <c r="BD153" s="328"/>
      <c r="BE153" s="328"/>
      <c r="BF153" s="328"/>
      <c r="BG153" s="328"/>
      <c r="BH153" s="328"/>
      <c r="BI153" s="328"/>
      <c r="BJ153" s="328"/>
      <c r="BK153" s="328"/>
      <c r="BL153" s="328"/>
      <c r="BM153" s="328"/>
      <c r="BN153" s="328"/>
      <c r="BO153" s="328"/>
      <c r="BP153" s="328"/>
      <c r="BQ153" s="328"/>
      <c r="BR153" s="328"/>
      <c r="BS153" s="328"/>
      <c r="BT153" s="328"/>
      <c r="BU153" s="328"/>
    </row>
    <row r="154" spans="1:73" ht="32.5" customHeight="1" x14ac:dyDescent="0.2">
      <c r="A154"/>
      <c r="B154"/>
      <c r="C154" s="243" t="s">
        <v>430</v>
      </c>
      <c r="D154" s="243"/>
      <c r="E154" s="243"/>
      <c r="F154" s="243"/>
      <c r="G154" s="243"/>
      <c r="H154" s="243"/>
      <c r="I154" s="243"/>
      <c r="J154" s="243"/>
      <c r="K154" s="243"/>
      <c r="L154" s="243"/>
      <c r="M154" s="243"/>
      <c r="N154" s="243"/>
      <c r="O154" s="327"/>
      <c r="P154" s="327"/>
      <c r="Q154" s="327"/>
      <c r="R154" s="327"/>
      <c r="S154" s="327"/>
      <c r="T154" s="327"/>
      <c r="U154" s="310" t="s">
        <v>300</v>
      </c>
      <c r="V154" s="310"/>
      <c r="W154" s="327"/>
      <c r="X154" s="327"/>
      <c r="Y154" s="327"/>
      <c r="Z154" s="327"/>
      <c r="AA154" s="327"/>
      <c r="AB154" s="327"/>
      <c r="AC154" s="310" t="s">
        <v>300</v>
      </c>
      <c r="AD154" s="310"/>
      <c r="AE154" s="327"/>
      <c r="AF154" s="327"/>
      <c r="AG154" s="327"/>
      <c r="AH154" s="327"/>
      <c r="AI154" s="327"/>
      <c r="AJ154" s="327"/>
      <c r="AK154" s="310" t="s">
        <v>300</v>
      </c>
      <c r="AL154" s="310"/>
      <c r="AM154" s="327"/>
      <c r="AN154" s="327"/>
      <c r="AO154" s="327"/>
      <c r="AP154" s="327"/>
      <c r="AQ154" s="327"/>
      <c r="AR154" s="327"/>
      <c r="AS154" s="310" t="s">
        <v>300</v>
      </c>
      <c r="AT154" s="310"/>
      <c r="AU154" s="327"/>
      <c r="AV154" s="327"/>
      <c r="AW154" s="327"/>
      <c r="AX154" s="327"/>
      <c r="AY154" s="327"/>
      <c r="AZ154" s="327"/>
      <c r="BA154" s="310" t="s">
        <v>300</v>
      </c>
      <c r="BB154" s="310"/>
      <c r="BC154" s="328"/>
      <c r="BD154" s="328"/>
      <c r="BE154" s="328"/>
      <c r="BF154" s="328"/>
      <c r="BG154" s="328"/>
      <c r="BH154" s="328"/>
      <c r="BI154" s="328"/>
      <c r="BJ154" s="328"/>
      <c r="BK154" s="328"/>
      <c r="BL154" s="328"/>
      <c r="BM154" s="328"/>
      <c r="BN154" s="328"/>
      <c r="BO154" s="328"/>
      <c r="BP154" s="328"/>
      <c r="BQ154" s="328"/>
      <c r="BR154" s="328"/>
      <c r="BS154" s="328"/>
      <c r="BT154" s="328"/>
      <c r="BU154" s="328"/>
    </row>
    <row r="155" spans="1:73" ht="33.5" customHeight="1" x14ac:dyDescent="0.2">
      <c r="A155"/>
      <c r="B155"/>
      <c r="C155" s="243" t="s">
        <v>431</v>
      </c>
      <c r="D155" s="243"/>
      <c r="E155" s="243"/>
      <c r="F155" s="243"/>
      <c r="G155" s="243"/>
      <c r="H155" s="243"/>
      <c r="I155" s="243"/>
      <c r="J155" s="243"/>
      <c r="K155" s="243"/>
      <c r="L155" s="243"/>
      <c r="M155" s="243"/>
      <c r="N155" s="243"/>
      <c r="O155" s="327"/>
      <c r="P155" s="327"/>
      <c r="Q155" s="327"/>
      <c r="R155" s="327"/>
      <c r="S155" s="327"/>
      <c r="T155" s="327"/>
      <c r="U155" s="310" t="s">
        <v>300</v>
      </c>
      <c r="V155" s="310"/>
      <c r="W155" s="327"/>
      <c r="X155" s="327"/>
      <c r="Y155" s="327"/>
      <c r="Z155" s="327"/>
      <c r="AA155" s="327"/>
      <c r="AB155" s="327"/>
      <c r="AC155" s="310" t="s">
        <v>300</v>
      </c>
      <c r="AD155" s="310"/>
      <c r="AE155" s="327"/>
      <c r="AF155" s="327"/>
      <c r="AG155" s="327"/>
      <c r="AH155" s="327"/>
      <c r="AI155" s="327"/>
      <c r="AJ155" s="327"/>
      <c r="AK155" s="310" t="s">
        <v>300</v>
      </c>
      <c r="AL155" s="310"/>
      <c r="AM155" s="327"/>
      <c r="AN155" s="327"/>
      <c r="AO155" s="327"/>
      <c r="AP155" s="327"/>
      <c r="AQ155" s="327"/>
      <c r="AR155" s="327"/>
      <c r="AS155" s="310" t="s">
        <v>300</v>
      </c>
      <c r="AT155" s="310"/>
      <c r="AU155" s="327"/>
      <c r="AV155" s="327"/>
      <c r="AW155" s="327"/>
      <c r="AX155" s="327"/>
      <c r="AY155" s="327"/>
      <c r="AZ155" s="327"/>
      <c r="BA155" s="310" t="s">
        <v>300</v>
      </c>
      <c r="BB155" s="310"/>
      <c r="BC155" s="328"/>
      <c r="BD155" s="328"/>
      <c r="BE155" s="328"/>
      <c r="BF155" s="328"/>
      <c r="BG155" s="328"/>
      <c r="BH155" s="328"/>
      <c r="BI155" s="328"/>
      <c r="BJ155" s="328"/>
      <c r="BK155" s="328"/>
      <c r="BL155" s="328"/>
      <c r="BM155" s="328"/>
      <c r="BN155" s="328"/>
      <c r="BO155" s="328"/>
      <c r="BP155" s="328"/>
      <c r="BQ155" s="328"/>
      <c r="BR155" s="328"/>
      <c r="BS155" s="328"/>
      <c r="BT155" s="328"/>
      <c r="BU155" s="328"/>
    </row>
    <row r="156" spans="1:73" ht="29" customHeight="1" x14ac:dyDescent="0.2">
      <c r="A156"/>
      <c r="B156"/>
      <c r="C156" s="243" t="s">
        <v>432</v>
      </c>
      <c r="D156" s="243"/>
      <c r="E156" s="243"/>
      <c r="F156" s="243"/>
      <c r="G156" s="243"/>
      <c r="H156" s="243"/>
      <c r="I156" s="243"/>
      <c r="J156" s="243"/>
      <c r="K156" s="243"/>
      <c r="L156" s="243"/>
      <c r="M156" s="243"/>
      <c r="N156" s="243"/>
      <c r="O156" s="327"/>
      <c r="P156" s="327"/>
      <c r="Q156" s="327"/>
      <c r="R156" s="327"/>
      <c r="S156" s="327"/>
      <c r="T156" s="327"/>
      <c r="U156" s="310" t="s">
        <v>300</v>
      </c>
      <c r="V156" s="310"/>
      <c r="W156" s="327"/>
      <c r="X156" s="327"/>
      <c r="Y156" s="327"/>
      <c r="Z156" s="327"/>
      <c r="AA156" s="327"/>
      <c r="AB156" s="327"/>
      <c r="AC156" s="310" t="s">
        <v>300</v>
      </c>
      <c r="AD156" s="310"/>
      <c r="AE156" s="327"/>
      <c r="AF156" s="327"/>
      <c r="AG156" s="327"/>
      <c r="AH156" s="327"/>
      <c r="AI156" s="327"/>
      <c r="AJ156" s="327"/>
      <c r="AK156" s="310" t="s">
        <v>300</v>
      </c>
      <c r="AL156" s="310"/>
      <c r="AM156" s="327"/>
      <c r="AN156" s="327"/>
      <c r="AO156" s="327"/>
      <c r="AP156" s="327"/>
      <c r="AQ156" s="327"/>
      <c r="AR156" s="327"/>
      <c r="AS156" s="310" t="s">
        <v>300</v>
      </c>
      <c r="AT156" s="310"/>
      <c r="AU156" s="327"/>
      <c r="AV156" s="327"/>
      <c r="AW156" s="327"/>
      <c r="AX156" s="327"/>
      <c r="AY156" s="327"/>
      <c r="AZ156" s="327"/>
      <c r="BA156" s="310" t="s">
        <v>300</v>
      </c>
      <c r="BB156" s="310"/>
      <c r="BC156" s="328"/>
      <c r="BD156" s="328"/>
      <c r="BE156" s="328"/>
      <c r="BF156" s="328"/>
      <c r="BG156" s="328"/>
      <c r="BH156" s="328"/>
      <c r="BI156" s="328"/>
      <c r="BJ156" s="328"/>
      <c r="BK156" s="328"/>
      <c r="BL156" s="328"/>
      <c r="BM156" s="328"/>
      <c r="BN156" s="328"/>
      <c r="BO156" s="328"/>
      <c r="BP156" s="328"/>
      <c r="BQ156" s="328"/>
      <c r="BR156" s="328"/>
      <c r="BS156" s="328"/>
      <c r="BT156" s="328"/>
      <c r="BU156" s="328"/>
    </row>
    <row r="157" spans="1:73" ht="31.5" customHeight="1" x14ac:dyDescent="0.2">
      <c r="A157"/>
      <c r="B157"/>
      <c r="C157" s="243" t="s">
        <v>433</v>
      </c>
      <c r="D157" s="243"/>
      <c r="E157" s="243"/>
      <c r="F157" s="243"/>
      <c r="G157" s="243"/>
      <c r="H157" s="243"/>
      <c r="I157" s="243"/>
      <c r="J157" s="243"/>
      <c r="K157" s="243"/>
      <c r="L157" s="243"/>
      <c r="M157" s="243"/>
      <c r="N157" s="243"/>
      <c r="O157" s="327"/>
      <c r="P157" s="327"/>
      <c r="Q157" s="327"/>
      <c r="R157" s="327"/>
      <c r="S157" s="327"/>
      <c r="T157" s="327"/>
      <c r="U157" s="310" t="s">
        <v>300</v>
      </c>
      <c r="V157" s="310"/>
      <c r="W157" s="327"/>
      <c r="X157" s="327"/>
      <c r="Y157" s="327"/>
      <c r="Z157" s="327"/>
      <c r="AA157" s="327"/>
      <c r="AB157" s="327"/>
      <c r="AC157" s="310" t="s">
        <v>300</v>
      </c>
      <c r="AD157" s="310"/>
      <c r="AE157" s="327"/>
      <c r="AF157" s="327"/>
      <c r="AG157" s="327"/>
      <c r="AH157" s="327"/>
      <c r="AI157" s="327"/>
      <c r="AJ157" s="327"/>
      <c r="AK157" s="310" t="s">
        <v>300</v>
      </c>
      <c r="AL157" s="310"/>
      <c r="AM157" s="327"/>
      <c r="AN157" s="327"/>
      <c r="AO157" s="327"/>
      <c r="AP157" s="327"/>
      <c r="AQ157" s="327"/>
      <c r="AR157" s="327"/>
      <c r="AS157" s="310" t="s">
        <v>300</v>
      </c>
      <c r="AT157" s="310"/>
      <c r="AU157" s="327"/>
      <c r="AV157" s="327"/>
      <c r="AW157" s="327"/>
      <c r="AX157" s="327"/>
      <c r="AY157" s="327"/>
      <c r="AZ157" s="327"/>
      <c r="BA157" s="310" t="s">
        <v>300</v>
      </c>
      <c r="BB157" s="310"/>
      <c r="BC157" s="328"/>
      <c r="BD157" s="328"/>
      <c r="BE157" s="328"/>
      <c r="BF157" s="328"/>
      <c r="BG157" s="328"/>
      <c r="BH157" s="328"/>
      <c r="BI157" s="328"/>
      <c r="BJ157" s="328"/>
      <c r="BK157" s="328"/>
      <c r="BL157" s="328"/>
      <c r="BM157" s="328"/>
      <c r="BN157" s="328"/>
      <c r="BO157" s="328"/>
      <c r="BP157" s="328"/>
      <c r="BQ157" s="328"/>
      <c r="BR157" s="328"/>
      <c r="BS157" s="328"/>
      <c r="BT157" s="328"/>
      <c r="BU157" s="328"/>
    </row>
    <row r="158" spans="1:73" ht="18" customHeight="1" x14ac:dyDescent="0.2">
      <c r="A158"/>
      <c r="B158"/>
      <c r="C158" s="3" t="s">
        <v>301</v>
      </c>
      <c r="F158" s="3" t="s">
        <v>375</v>
      </c>
    </row>
    <row r="159" spans="1:73" ht="18" customHeight="1" x14ac:dyDescent="0.2">
      <c r="A159"/>
      <c r="B159"/>
      <c r="F159" s="158" t="s">
        <v>435</v>
      </c>
    </row>
    <row r="160" spans="1:73" ht="24" customHeight="1" x14ac:dyDescent="0.2">
      <c r="F160" s="3" t="s">
        <v>427</v>
      </c>
    </row>
    <row r="161" ht="7.5" customHeight="1" x14ac:dyDescent="0.2"/>
    <row r="162" ht="18" customHeight="1" x14ac:dyDescent="0.2"/>
  </sheetData>
  <mergeCells count="351">
    <mergeCell ref="AB72:BI72"/>
    <mergeCell ref="AB73:AR73"/>
    <mergeCell ref="AS73:BI73"/>
    <mergeCell ref="AO104:BR104"/>
    <mergeCell ref="AO105:AT106"/>
    <mergeCell ref="AO107:AT107"/>
    <mergeCell ref="AO108:AT108"/>
    <mergeCell ref="AO109:AT109"/>
    <mergeCell ref="AO110:AT110"/>
    <mergeCell ref="AS80:BI85"/>
    <mergeCell ref="AB86:AR91"/>
    <mergeCell ref="AS86:BI91"/>
    <mergeCell ref="BM109:BR109"/>
    <mergeCell ref="BG108:BL108"/>
    <mergeCell ref="BM108:BR108"/>
    <mergeCell ref="BM107:BR107"/>
    <mergeCell ref="AC105:AH106"/>
    <mergeCell ref="AI105:AN106"/>
    <mergeCell ref="AU105:AZ106"/>
    <mergeCell ref="BA105:BF106"/>
    <mergeCell ref="BG105:BL106"/>
    <mergeCell ref="BM105:BR106"/>
    <mergeCell ref="BJ74:BU79"/>
    <mergeCell ref="BJ80:BU85"/>
    <mergeCell ref="BJ86:BU91"/>
    <mergeCell ref="C96:J98"/>
    <mergeCell ref="K74:AA79"/>
    <mergeCell ref="K80:AA85"/>
    <mergeCell ref="K86:AA91"/>
    <mergeCell ref="AB74:AR79"/>
    <mergeCell ref="AB80:AR85"/>
    <mergeCell ref="C80:J85"/>
    <mergeCell ref="C86:J91"/>
    <mergeCell ref="C92:J95"/>
    <mergeCell ref="K92:AA95"/>
    <mergeCell ref="AB92:AR95"/>
    <mergeCell ref="AS92:BI95"/>
    <mergeCell ref="BJ92:BU95"/>
    <mergeCell ref="K96:AA98"/>
    <mergeCell ref="AB96:AR98"/>
    <mergeCell ref="AS96:BI98"/>
    <mergeCell ref="BJ96:BU98"/>
    <mergeCell ref="AK157:AL157"/>
    <mergeCell ref="AM157:AR157"/>
    <mergeCell ref="AS157:AT157"/>
    <mergeCell ref="AU157:AZ157"/>
    <mergeCell ref="BA157:BB157"/>
    <mergeCell ref="BC157:BU157"/>
    <mergeCell ref="C157:N157"/>
    <mergeCell ref="O157:T157"/>
    <mergeCell ref="U157:V157"/>
    <mergeCell ref="W157:AB157"/>
    <mergeCell ref="AC157:AD157"/>
    <mergeCell ref="AE157:AJ157"/>
    <mergeCell ref="AK156:AL156"/>
    <mergeCell ref="AM156:AR156"/>
    <mergeCell ref="AS156:AT156"/>
    <mergeCell ref="AU156:AZ156"/>
    <mergeCell ref="BA156:BB156"/>
    <mergeCell ref="BC156:BU156"/>
    <mergeCell ref="C156:N156"/>
    <mergeCell ref="O156:T156"/>
    <mergeCell ref="U156:V156"/>
    <mergeCell ref="W156:AB156"/>
    <mergeCell ref="AC156:AD156"/>
    <mergeCell ref="AE156:AJ156"/>
    <mergeCell ref="AK155:AL155"/>
    <mergeCell ref="AM155:AR155"/>
    <mergeCell ref="AS155:AT155"/>
    <mergeCell ref="AU155:AZ155"/>
    <mergeCell ref="BA155:BB155"/>
    <mergeCell ref="BC155:BU155"/>
    <mergeCell ref="C155:N155"/>
    <mergeCell ref="O155:T155"/>
    <mergeCell ref="U155:V155"/>
    <mergeCell ref="W155:AB155"/>
    <mergeCell ref="AC155:AD155"/>
    <mergeCell ref="AE155:AJ155"/>
    <mergeCell ref="AK154:AL154"/>
    <mergeCell ref="AM154:AR154"/>
    <mergeCell ref="AS154:AT154"/>
    <mergeCell ref="AU154:AZ154"/>
    <mergeCell ref="BA154:BB154"/>
    <mergeCell ref="BC154:BU154"/>
    <mergeCell ref="C154:N154"/>
    <mergeCell ref="O154:T154"/>
    <mergeCell ref="U154:V154"/>
    <mergeCell ref="W154:AB154"/>
    <mergeCell ref="AC154:AD154"/>
    <mergeCell ref="AE154:AJ154"/>
    <mergeCell ref="AK153:AL153"/>
    <mergeCell ref="AM153:AR153"/>
    <mergeCell ref="AS153:AT153"/>
    <mergeCell ref="AU153:AZ153"/>
    <mergeCell ref="BA153:BB153"/>
    <mergeCell ref="BC153:BU153"/>
    <mergeCell ref="C153:N153"/>
    <mergeCell ref="O153:T153"/>
    <mergeCell ref="U153:V153"/>
    <mergeCell ref="W153:AB153"/>
    <mergeCell ref="AC153:AD153"/>
    <mergeCell ref="AE153:AJ153"/>
    <mergeCell ref="AC143:AH143"/>
    <mergeCell ref="AI143:AJ143"/>
    <mergeCell ref="AK143:AP143"/>
    <mergeCell ref="AQ143:AR143"/>
    <mergeCell ref="BI145:BN145"/>
    <mergeCell ref="BO145:BP145"/>
    <mergeCell ref="C150:N152"/>
    <mergeCell ref="O150:BB150"/>
    <mergeCell ref="BC150:BU152"/>
    <mergeCell ref="O151:V152"/>
    <mergeCell ref="W151:AD152"/>
    <mergeCell ref="AE151:AL152"/>
    <mergeCell ref="AM151:AT152"/>
    <mergeCell ref="AU151:BB152"/>
    <mergeCell ref="C145:AB145"/>
    <mergeCell ref="AC145:AH145"/>
    <mergeCell ref="AI145:AJ145"/>
    <mergeCell ref="AK145:AP145"/>
    <mergeCell ref="AQ145:AR145"/>
    <mergeCell ref="AS145:AX145"/>
    <mergeCell ref="AY145:AZ145"/>
    <mergeCell ref="BA145:BF145"/>
    <mergeCell ref="BG145:BH145"/>
    <mergeCell ref="C144:D144"/>
    <mergeCell ref="E144:P144"/>
    <mergeCell ref="Q144:AB144"/>
    <mergeCell ref="AC144:AH144"/>
    <mergeCell ref="AI144:AJ144"/>
    <mergeCell ref="AK144:AP144"/>
    <mergeCell ref="BO144:BP144"/>
    <mergeCell ref="AQ144:AR144"/>
    <mergeCell ref="AS144:AX144"/>
    <mergeCell ref="AY144:AZ144"/>
    <mergeCell ref="BA144:BF144"/>
    <mergeCell ref="BG144:BH144"/>
    <mergeCell ref="BI144:BN144"/>
    <mergeCell ref="AS143:AX143"/>
    <mergeCell ref="AY143:AZ143"/>
    <mergeCell ref="BI141:BN141"/>
    <mergeCell ref="BO141:BP141"/>
    <mergeCell ref="C142:D142"/>
    <mergeCell ref="E142:P142"/>
    <mergeCell ref="Q142:AB142"/>
    <mergeCell ref="AC142:AH142"/>
    <mergeCell ref="AI142:AJ142"/>
    <mergeCell ref="AK142:AP142"/>
    <mergeCell ref="BO142:BP142"/>
    <mergeCell ref="AQ142:AR142"/>
    <mergeCell ref="AS142:AX142"/>
    <mergeCell ref="AY142:AZ142"/>
    <mergeCell ref="BA142:BF142"/>
    <mergeCell ref="BG142:BH142"/>
    <mergeCell ref="BI142:BN142"/>
    <mergeCell ref="BA143:BF143"/>
    <mergeCell ref="BG143:BH143"/>
    <mergeCell ref="BI143:BN143"/>
    <mergeCell ref="BO143:BP143"/>
    <mergeCell ref="C143:D143"/>
    <mergeCell ref="E143:P143"/>
    <mergeCell ref="Q143:AB143"/>
    <mergeCell ref="BO140:BP140"/>
    <mergeCell ref="C141:D141"/>
    <mergeCell ref="E141:P141"/>
    <mergeCell ref="Q141:AB141"/>
    <mergeCell ref="AC141:AH141"/>
    <mergeCell ref="AI141:AJ141"/>
    <mergeCell ref="AK141:AP141"/>
    <mergeCell ref="AQ141:AR141"/>
    <mergeCell ref="AS141:AX141"/>
    <mergeCell ref="AY141:AZ141"/>
    <mergeCell ref="AQ140:AR140"/>
    <mergeCell ref="AS140:AX140"/>
    <mergeCell ref="AY140:AZ140"/>
    <mergeCell ref="BA140:BF140"/>
    <mergeCell ref="BG140:BH140"/>
    <mergeCell ref="BI140:BN140"/>
    <mergeCell ref="C140:D140"/>
    <mergeCell ref="E140:P140"/>
    <mergeCell ref="Q140:AB140"/>
    <mergeCell ref="AC140:AH140"/>
    <mergeCell ref="AI140:AJ140"/>
    <mergeCell ref="AK140:AP140"/>
    <mergeCell ref="BA141:BF141"/>
    <mergeCell ref="BG141:BH141"/>
    <mergeCell ref="BO135:BP135"/>
    <mergeCell ref="C137:D139"/>
    <mergeCell ref="E137:P139"/>
    <mergeCell ref="Q137:AB139"/>
    <mergeCell ref="AC137:BP137"/>
    <mergeCell ref="AC138:AJ139"/>
    <mergeCell ref="AK138:AR139"/>
    <mergeCell ref="AS138:AZ139"/>
    <mergeCell ref="BA138:BH139"/>
    <mergeCell ref="BI138:BP139"/>
    <mergeCell ref="AQ135:AR135"/>
    <mergeCell ref="AS135:AX135"/>
    <mergeCell ref="AY135:AZ135"/>
    <mergeCell ref="BA135:BF135"/>
    <mergeCell ref="BG135:BH135"/>
    <mergeCell ref="BI135:BN135"/>
    <mergeCell ref="C135:D135"/>
    <mergeCell ref="E135:P135"/>
    <mergeCell ref="Q135:AB135"/>
    <mergeCell ref="AC135:AH135"/>
    <mergeCell ref="AI135:AJ135"/>
    <mergeCell ref="AK135:AP135"/>
    <mergeCell ref="X131:Y131"/>
    <mergeCell ref="C132:D134"/>
    <mergeCell ref="E132:P134"/>
    <mergeCell ref="Q132:AB134"/>
    <mergeCell ref="AC132:BP132"/>
    <mergeCell ref="AC133:AJ134"/>
    <mergeCell ref="AK133:AR134"/>
    <mergeCell ref="AS133:AZ134"/>
    <mergeCell ref="BA133:BH134"/>
    <mergeCell ref="BI133:BP134"/>
    <mergeCell ref="C128:E129"/>
    <mergeCell ref="F128:J129"/>
    <mergeCell ref="K128:L129"/>
    <mergeCell ref="O128:P129"/>
    <mergeCell ref="Q128:S129"/>
    <mergeCell ref="T128:W129"/>
    <mergeCell ref="BG112:BL112"/>
    <mergeCell ref="BM112:BR112"/>
    <mergeCell ref="F113:BU113"/>
    <mergeCell ref="F114:BU114"/>
    <mergeCell ref="C118:BU120"/>
    <mergeCell ref="C123:BU125"/>
    <mergeCell ref="AO112:AT112"/>
    <mergeCell ref="BA111:BF111"/>
    <mergeCell ref="BG111:BL111"/>
    <mergeCell ref="BM111:BR111"/>
    <mergeCell ref="C112:D112"/>
    <mergeCell ref="E112:P112"/>
    <mergeCell ref="Q112:AB112"/>
    <mergeCell ref="AC112:AH112"/>
    <mergeCell ref="AI112:AN112"/>
    <mergeCell ref="AU112:AZ112"/>
    <mergeCell ref="BA112:BF112"/>
    <mergeCell ref="C111:D111"/>
    <mergeCell ref="E111:P111"/>
    <mergeCell ref="Q111:AB111"/>
    <mergeCell ref="AC111:AH111"/>
    <mergeCell ref="AI111:AN111"/>
    <mergeCell ref="AU111:AZ111"/>
    <mergeCell ref="AO111:AT111"/>
    <mergeCell ref="C110:D110"/>
    <mergeCell ref="E110:P110"/>
    <mergeCell ref="Q110:AB110"/>
    <mergeCell ref="AC110:AH110"/>
    <mergeCell ref="AI110:AN110"/>
    <mergeCell ref="AU110:AZ110"/>
    <mergeCell ref="BA110:BF110"/>
    <mergeCell ref="BG110:BL110"/>
    <mergeCell ref="BM110:BR110"/>
    <mergeCell ref="C109:D109"/>
    <mergeCell ref="E109:P109"/>
    <mergeCell ref="Q109:AB109"/>
    <mergeCell ref="AC109:AH109"/>
    <mergeCell ref="AI109:AN109"/>
    <mergeCell ref="AU109:AZ109"/>
    <mergeCell ref="BA109:BF109"/>
    <mergeCell ref="BG109:BL109"/>
    <mergeCell ref="BA107:BF107"/>
    <mergeCell ref="BG107:BL107"/>
    <mergeCell ref="C108:D108"/>
    <mergeCell ref="E108:P108"/>
    <mergeCell ref="Q108:AB108"/>
    <mergeCell ref="AC108:AH108"/>
    <mergeCell ref="AI108:AN108"/>
    <mergeCell ref="AU108:AZ108"/>
    <mergeCell ref="BA108:BF108"/>
    <mergeCell ref="C107:D107"/>
    <mergeCell ref="E107:P107"/>
    <mergeCell ref="Q107:AB107"/>
    <mergeCell ref="AC107:AH107"/>
    <mergeCell ref="AI107:AN107"/>
    <mergeCell ref="AU107:AZ107"/>
    <mergeCell ref="C104:D106"/>
    <mergeCell ref="E104:P106"/>
    <mergeCell ref="Q104:AB106"/>
    <mergeCell ref="AC104:AN104"/>
    <mergeCell ref="F57:BU57"/>
    <mergeCell ref="F58:BU58"/>
    <mergeCell ref="F59:BU59"/>
    <mergeCell ref="C56:K56"/>
    <mergeCell ref="L56:V56"/>
    <mergeCell ref="W56:AC56"/>
    <mergeCell ref="AD56:BU56"/>
    <mergeCell ref="BJ72:BU73"/>
    <mergeCell ref="C74:J79"/>
    <mergeCell ref="AS74:BI79"/>
    <mergeCell ref="C72:J73"/>
    <mergeCell ref="K72:AA73"/>
    <mergeCell ref="C62:M63"/>
    <mergeCell ref="N62:BU63"/>
    <mergeCell ref="C64:M65"/>
    <mergeCell ref="C66:M67"/>
    <mergeCell ref="C68:M69"/>
    <mergeCell ref="N64:BU65"/>
    <mergeCell ref="N66:BU67"/>
    <mergeCell ref="N68:BU69"/>
    <mergeCell ref="C54:K54"/>
    <mergeCell ref="L54:V54"/>
    <mergeCell ref="W54:AC54"/>
    <mergeCell ref="AD54:BU54"/>
    <mergeCell ref="C55:K55"/>
    <mergeCell ref="L55:V55"/>
    <mergeCell ref="W55:AC55"/>
    <mergeCell ref="AD55:BU55"/>
    <mergeCell ref="C52:K52"/>
    <mergeCell ref="L52:V52"/>
    <mergeCell ref="W52:AC52"/>
    <mergeCell ref="AD52:BU52"/>
    <mergeCell ref="C53:K53"/>
    <mergeCell ref="L53:V53"/>
    <mergeCell ref="W53:AC53"/>
    <mergeCell ref="AD53:BU53"/>
    <mergeCell ref="C50:K50"/>
    <mergeCell ref="L50:V50"/>
    <mergeCell ref="W50:AC50"/>
    <mergeCell ref="AD50:BU50"/>
    <mergeCell ref="C51:K51"/>
    <mergeCell ref="L51:V51"/>
    <mergeCell ref="W51:AC51"/>
    <mergeCell ref="AD51:BU51"/>
    <mergeCell ref="C38:BU40"/>
    <mergeCell ref="C44:BU46"/>
    <mergeCell ref="C49:K49"/>
    <mergeCell ref="L49:V49"/>
    <mergeCell ref="W49:AC49"/>
    <mergeCell ref="AD49:BU49"/>
    <mergeCell ref="F41:BU41"/>
    <mergeCell ref="AT26:AW26"/>
    <mergeCell ref="AX26:AZ26"/>
    <mergeCell ref="K28:T28"/>
    <mergeCell ref="U28:AK28"/>
    <mergeCell ref="AO28:AX28"/>
    <mergeCell ref="AY28:BO28"/>
    <mergeCell ref="C3:K4"/>
    <mergeCell ref="BM3:BS4"/>
    <mergeCell ref="C15:BS16"/>
    <mergeCell ref="C17:BS17"/>
    <mergeCell ref="K26:Z26"/>
    <mergeCell ref="AA26:AE26"/>
    <mergeCell ref="AF26:AI26"/>
    <mergeCell ref="AJ26:AL26"/>
    <mergeCell ref="AM26:AP26"/>
    <mergeCell ref="AQ26:AS26"/>
  </mergeCells>
  <phoneticPr fontId="19"/>
  <dataValidations count="1">
    <dataValidation type="list" allowBlank="1" showInputMessage="1" showErrorMessage="1" sqref="AC107:BR112" xr:uid="{00000000-0002-0000-0000-000000000000}">
      <formula1>$BX$1:$BX$2</formula1>
    </dataValidation>
  </dataValidations>
  <pageMargins left="0.31388888888888899" right="0.31388888888888899" top="0.68" bottom="0.21" header="0.16" footer="0.16"/>
  <pageSetup paperSize="9" scale="85" fitToHeight="0" orientation="landscape" r:id="rId1"/>
  <rowBreaks count="4" manualBreakCount="4">
    <brk id="35" max="16383" man="1"/>
    <brk id="70" max="72" man="1"/>
    <brk id="101" max="72" man="1"/>
    <brk id="130" max="7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162"/>
  <sheetViews>
    <sheetView view="pageBreakPreview" topLeftCell="A142" zoomScale="85" zoomScaleNormal="85" zoomScaleSheetLayoutView="85" workbookViewId="0">
      <selection activeCell="W156" sqref="W156:AB156"/>
    </sheetView>
  </sheetViews>
  <sheetFormatPr defaultColWidth="9" defaultRowHeight="13" x14ac:dyDescent="0.2"/>
  <cols>
    <col min="1" max="2" width="2" style="3" customWidth="1"/>
    <col min="3" max="54" width="2.26953125" style="3" customWidth="1"/>
    <col min="55" max="55" width="2.7265625" style="3" customWidth="1"/>
    <col min="56" max="58" width="2.26953125" style="3" customWidth="1"/>
    <col min="59" max="59" width="2.36328125" style="3" customWidth="1"/>
    <col min="60" max="66" width="2.26953125" style="3" customWidth="1"/>
    <col min="67" max="67" width="3" style="3" customWidth="1"/>
    <col min="68" max="73" width="2.26953125" style="3" customWidth="1"/>
    <col min="74" max="75" width="10.26953125" style="3" bestFit="1" customWidth="1"/>
    <col min="76" max="16384" width="9" style="3"/>
  </cols>
  <sheetData>
    <row r="1" spans="3:76" ht="16.5" x14ac:dyDescent="0.2">
      <c r="C1" s="122"/>
      <c r="BV1" s="3" t="s">
        <v>393</v>
      </c>
      <c r="BW1" s="160" t="s">
        <v>391</v>
      </c>
      <c r="BX1" s="3" t="s">
        <v>395</v>
      </c>
    </row>
    <row r="2" spans="3:76" x14ac:dyDescent="0.2">
      <c r="BV2" s="3" t="s">
        <v>394</v>
      </c>
      <c r="BX2" s="3" t="s">
        <v>331</v>
      </c>
    </row>
    <row r="3" spans="3:76" ht="13.5" customHeight="1" x14ac:dyDescent="0.2">
      <c r="C3" s="175" t="s">
        <v>305</v>
      </c>
      <c r="D3" s="176"/>
      <c r="E3" s="176"/>
      <c r="F3" s="176"/>
      <c r="G3" s="176"/>
      <c r="H3" s="176"/>
      <c r="I3" s="176"/>
      <c r="J3" s="176"/>
      <c r="K3" s="17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79"/>
      <c r="BN3" s="179"/>
      <c r="BO3" s="179"/>
      <c r="BP3" s="179"/>
      <c r="BQ3" s="179"/>
      <c r="BR3" s="179"/>
      <c r="BS3" s="180"/>
      <c r="BT3" s="127"/>
      <c r="BV3" s="3" t="s">
        <v>392</v>
      </c>
    </row>
    <row r="4" spans="3:76" ht="13.5" customHeight="1" x14ac:dyDescent="0.2">
      <c r="C4" s="177"/>
      <c r="D4" s="178"/>
      <c r="E4" s="178"/>
      <c r="F4" s="178"/>
      <c r="G4" s="178"/>
      <c r="H4" s="178"/>
      <c r="I4" s="178"/>
      <c r="J4" s="178"/>
      <c r="K4" s="178"/>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81"/>
      <c r="BN4" s="181"/>
      <c r="BO4" s="181"/>
      <c r="BP4" s="181"/>
      <c r="BQ4" s="181"/>
      <c r="BR4" s="181"/>
      <c r="BS4" s="182"/>
      <c r="BT4" s="127"/>
    </row>
    <row r="5" spans="3:76" x14ac:dyDescent="0.2">
      <c r="C5" s="13"/>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8"/>
      <c r="BT5" s="127"/>
    </row>
    <row r="6" spans="3:76" x14ac:dyDescent="0.2">
      <c r="C6" s="13"/>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8"/>
      <c r="BT6" s="127"/>
    </row>
    <row r="7" spans="3:76" x14ac:dyDescent="0.2">
      <c r="C7" s="13"/>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8"/>
      <c r="BT7" s="127"/>
    </row>
    <row r="8" spans="3:76" x14ac:dyDescent="0.2">
      <c r="C8" s="13"/>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8"/>
      <c r="BT8" s="127"/>
    </row>
    <row r="9" spans="3:76" x14ac:dyDescent="0.2">
      <c r="C9" s="13"/>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8"/>
      <c r="BT9" s="127"/>
    </row>
    <row r="10" spans="3:76" x14ac:dyDescent="0.2">
      <c r="C10" s="13"/>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8"/>
      <c r="BT10" s="127"/>
    </row>
    <row r="11" spans="3:76" x14ac:dyDescent="0.2">
      <c r="C11" s="13"/>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8"/>
      <c r="BT11" s="127"/>
    </row>
    <row r="12" spans="3:76" x14ac:dyDescent="0.2">
      <c r="C12" s="13"/>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8"/>
      <c r="BT12" s="127"/>
    </row>
    <row r="13" spans="3:76" x14ac:dyDescent="0.2">
      <c r="C13" s="13"/>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8"/>
      <c r="BT13" s="127"/>
    </row>
    <row r="14" spans="3:76" x14ac:dyDescent="0.2">
      <c r="C14" s="13"/>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8"/>
      <c r="BT14" s="127"/>
    </row>
    <row r="15" spans="3:76" ht="30.75" customHeight="1" x14ac:dyDescent="0.2">
      <c r="C15" s="183" t="s">
        <v>346</v>
      </c>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5"/>
      <c r="BT15" s="132"/>
    </row>
    <row r="16" spans="3:76" ht="30.75" customHeight="1" x14ac:dyDescent="0.2">
      <c r="C16" s="183"/>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5"/>
      <c r="BT16" s="132"/>
    </row>
    <row r="17" spans="3:72" ht="32.5" x14ac:dyDescent="0.2">
      <c r="C17" s="186"/>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8"/>
      <c r="AN17" s="188"/>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9"/>
      <c r="BT17" s="161"/>
    </row>
    <row r="18" spans="3:72" x14ac:dyDescent="0.2">
      <c r="C18" s="13"/>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8"/>
      <c r="BT18" s="127"/>
    </row>
    <row r="19" spans="3:72" x14ac:dyDescent="0.2">
      <c r="C19" s="13"/>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8"/>
      <c r="BT19" s="127"/>
    </row>
    <row r="20" spans="3:72" x14ac:dyDescent="0.2">
      <c r="C20" s="13"/>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8"/>
      <c r="BT20" s="127"/>
    </row>
    <row r="21" spans="3:72" x14ac:dyDescent="0.2">
      <c r="C21" s="13"/>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8"/>
      <c r="BT21" s="127"/>
    </row>
    <row r="22" spans="3:72" x14ac:dyDescent="0.2">
      <c r="C22" s="13"/>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8"/>
      <c r="BT22" s="127"/>
    </row>
    <row r="23" spans="3:72" x14ac:dyDescent="0.2">
      <c r="C23" s="13"/>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8"/>
      <c r="BT23" s="127"/>
    </row>
    <row r="24" spans="3:72" x14ac:dyDescent="0.2">
      <c r="C24" s="13"/>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8"/>
      <c r="BT24" s="127"/>
    </row>
    <row r="25" spans="3:72" x14ac:dyDescent="0.2">
      <c r="C25" s="13"/>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8"/>
      <c r="BT25" s="127"/>
    </row>
    <row r="26" spans="3:72" ht="25.5" x14ac:dyDescent="0.2">
      <c r="C26" s="13"/>
      <c r="D26" s="127"/>
      <c r="E26" s="123"/>
      <c r="F26" s="166"/>
      <c r="G26" s="166"/>
      <c r="H26" s="166"/>
      <c r="I26" s="124"/>
      <c r="J26" s="124"/>
      <c r="K26" s="190" t="s">
        <v>306</v>
      </c>
      <c r="L26" s="191"/>
      <c r="M26" s="191"/>
      <c r="N26" s="191"/>
      <c r="O26" s="191"/>
      <c r="P26" s="191"/>
      <c r="Q26" s="191"/>
      <c r="R26" s="191"/>
      <c r="S26" s="191"/>
      <c r="T26" s="191"/>
      <c r="U26" s="191"/>
      <c r="V26" s="191"/>
      <c r="W26" s="191"/>
      <c r="X26" s="191"/>
      <c r="Y26" s="191"/>
      <c r="Z26" s="191"/>
      <c r="AA26" s="190" t="s">
        <v>333</v>
      </c>
      <c r="AB26" s="191"/>
      <c r="AC26" s="191"/>
      <c r="AD26" s="191"/>
      <c r="AE26" s="191"/>
      <c r="AF26" s="170"/>
      <c r="AG26" s="170"/>
      <c r="AH26" s="170"/>
      <c r="AI26" s="170"/>
      <c r="AJ26" s="172" t="s">
        <v>302</v>
      </c>
      <c r="AK26" s="172"/>
      <c r="AL26" s="172"/>
      <c r="AM26" s="170"/>
      <c r="AN26" s="170"/>
      <c r="AO26" s="170"/>
      <c r="AP26" s="170"/>
      <c r="AQ26" s="171" t="s">
        <v>303</v>
      </c>
      <c r="AR26" s="171"/>
      <c r="AS26" s="171"/>
      <c r="AT26" s="170"/>
      <c r="AU26" s="170"/>
      <c r="AV26" s="170"/>
      <c r="AW26" s="170"/>
      <c r="AX26" s="171" t="s">
        <v>304</v>
      </c>
      <c r="AY26" s="171"/>
      <c r="AZ26" s="171"/>
      <c r="BA26" s="134"/>
      <c r="BB26" s="134"/>
      <c r="BC26" s="134"/>
      <c r="BD26" s="133"/>
      <c r="BE26" s="133"/>
      <c r="BF26" s="133"/>
      <c r="BG26" s="133"/>
      <c r="BH26" s="133"/>
      <c r="BI26" s="133"/>
      <c r="BJ26" s="133"/>
      <c r="BK26" s="133"/>
      <c r="BL26" s="133"/>
      <c r="BM26" s="133"/>
      <c r="BN26" s="133"/>
      <c r="BO26" s="162"/>
      <c r="BP26" s="127"/>
      <c r="BQ26" s="127"/>
      <c r="BR26" s="127"/>
      <c r="BS26" s="128"/>
      <c r="BT26" s="127"/>
    </row>
    <row r="27" spans="3:72" ht="25.5" x14ac:dyDescent="0.2">
      <c r="C27" s="13"/>
      <c r="D27" s="127"/>
      <c r="E27" s="165"/>
      <c r="F27" s="165"/>
      <c r="G27" s="165"/>
      <c r="H27" s="165"/>
      <c r="I27" s="165"/>
      <c r="J27" s="165"/>
      <c r="K27" s="165"/>
      <c r="L27" s="165"/>
      <c r="M27" s="165"/>
      <c r="N27" s="165"/>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7"/>
      <c r="BQ27" s="127"/>
      <c r="BR27" s="127"/>
      <c r="BS27" s="128"/>
      <c r="BT27" s="127"/>
    </row>
    <row r="28" spans="3:72" ht="25.5" x14ac:dyDescent="0.2">
      <c r="C28" s="13"/>
      <c r="D28" s="127"/>
      <c r="E28" s="165"/>
      <c r="F28" s="165"/>
      <c r="G28" s="165"/>
      <c r="H28" s="165"/>
      <c r="I28" s="165"/>
      <c r="J28" s="165"/>
      <c r="K28" s="172" t="s">
        <v>365</v>
      </c>
      <c r="L28" s="172"/>
      <c r="M28" s="172"/>
      <c r="N28" s="172"/>
      <c r="O28" s="172"/>
      <c r="P28" s="172"/>
      <c r="Q28" s="172"/>
      <c r="R28" s="172"/>
      <c r="S28" s="172"/>
      <c r="T28" s="172"/>
      <c r="U28" s="173" t="s">
        <v>316</v>
      </c>
      <c r="V28" s="173"/>
      <c r="W28" s="173"/>
      <c r="X28" s="173"/>
      <c r="Y28" s="173"/>
      <c r="Z28" s="173"/>
      <c r="AA28" s="173"/>
      <c r="AB28" s="173"/>
      <c r="AC28" s="173"/>
      <c r="AD28" s="173"/>
      <c r="AE28" s="173"/>
      <c r="AF28" s="173"/>
      <c r="AG28" s="173"/>
      <c r="AH28" s="173"/>
      <c r="AI28" s="173"/>
      <c r="AJ28" s="173"/>
      <c r="AK28" s="173"/>
      <c r="AL28" s="145"/>
      <c r="AM28" s="145"/>
      <c r="AN28" s="146"/>
      <c r="AO28" s="174" t="s">
        <v>366</v>
      </c>
      <c r="AP28" s="174"/>
      <c r="AQ28" s="174"/>
      <c r="AR28" s="174"/>
      <c r="AS28" s="174"/>
      <c r="AT28" s="174"/>
      <c r="AU28" s="174"/>
      <c r="AV28" s="174"/>
      <c r="AW28" s="174"/>
      <c r="AX28" s="174"/>
      <c r="AY28" s="173" t="s">
        <v>367</v>
      </c>
      <c r="AZ28" s="173"/>
      <c r="BA28" s="173"/>
      <c r="BB28" s="173"/>
      <c r="BC28" s="173"/>
      <c r="BD28" s="173"/>
      <c r="BE28" s="173"/>
      <c r="BF28" s="173"/>
      <c r="BG28" s="173"/>
      <c r="BH28" s="173"/>
      <c r="BI28" s="173"/>
      <c r="BJ28" s="173"/>
      <c r="BK28" s="173"/>
      <c r="BL28" s="173"/>
      <c r="BM28" s="173"/>
      <c r="BN28" s="173"/>
      <c r="BO28" s="173"/>
      <c r="BP28" s="127"/>
      <c r="BQ28" s="127"/>
      <c r="BR28" s="127"/>
      <c r="BS28" s="128"/>
      <c r="BT28" s="127"/>
    </row>
    <row r="29" spans="3:72" ht="25.5" x14ac:dyDescent="0.2">
      <c r="C29" s="13"/>
      <c r="D29" s="127"/>
      <c r="E29" s="165"/>
      <c r="F29" s="165"/>
      <c r="G29" s="165"/>
      <c r="H29" s="165"/>
      <c r="I29" s="165"/>
      <c r="J29" s="165"/>
      <c r="K29" s="165"/>
      <c r="L29" s="165"/>
      <c r="M29" s="165"/>
      <c r="N29" s="165"/>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7"/>
      <c r="BQ29" s="127"/>
      <c r="BR29" s="127"/>
      <c r="BS29" s="128"/>
      <c r="BT29" s="127"/>
    </row>
    <row r="30" spans="3:72" x14ac:dyDescent="0.2">
      <c r="C30" s="13"/>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8"/>
      <c r="BT30" s="127"/>
    </row>
    <row r="31" spans="3:72" x14ac:dyDescent="0.2">
      <c r="C31" s="13"/>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8"/>
      <c r="BT31" s="127"/>
    </row>
    <row r="32" spans="3:72" x14ac:dyDescent="0.2">
      <c r="C32" s="13"/>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8"/>
      <c r="BT32" s="127"/>
    </row>
    <row r="33" spans="3:73" x14ac:dyDescent="0.2">
      <c r="C33" s="13"/>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8"/>
      <c r="BT33" s="127"/>
    </row>
    <row r="34" spans="3:73" x14ac:dyDescent="0.2">
      <c r="C34" s="129"/>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1"/>
      <c r="BT34" s="127"/>
    </row>
    <row r="36" spans="3:73" s="1" customFormat="1" ht="18" customHeight="1" x14ac:dyDescent="0.2">
      <c r="C36" s="1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row>
    <row r="37" spans="3:73" s="1" customFormat="1" ht="18" customHeight="1" x14ac:dyDescent="0.2">
      <c r="C37" s="9" t="s">
        <v>334</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row>
    <row r="38" spans="3:73" s="1" customFormat="1" ht="18" customHeight="1" x14ac:dyDescent="0.2">
      <c r="C38" s="196" t="s">
        <v>397</v>
      </c>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8"/>
    </row>
    <row r="39" spans="3:73" s="1" customFormat="1" ht="18" customHeight="1" x14ac:dyDescent="0.2">
      <c r="C39" s="199"/>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1"/>
    </row>
    <row r="40" spans="3:73" s="1" customFormat="1" ht="18" customHeight="1" x14ac:dyDescent="0.2">
      <c r="C40" s="202"/>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4"/>
    </row>
    <row r="41" spans="3:73" ht="18" customHeight="1" x14ac:dyDescent="0.2">
      <c r="C41" s="9" t="s">
        <v>308</v>
      </c>
      <c r="D41" s="9"/>
      <c r="E41" s="27"/>
      <c r="F41" s="218" t="s">
        <v>396</v>
      </c>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9"/>
    </row>
    <row r="42" spans="3:73" s="1" customFormat="1" ht="18" customHeight="1" x14ac:dyDescent="0.2">
      <c r="C42" s="1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row>
    <row r="43" spans="3:73" ht="18" customHeight="1" x14ac:dyDescent="0.2">
      <c r="C43" s="9" t="s">
        <v>335</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row>
    <row r="44" spans="3:73" ht="18" customHeight="1" x14ac:dyDescent="0.2">
      <c r="C44" s="205" t="s">
        <v>401</v>
      </c>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7"/>
    </row>
    <row r="45" spans="3:73" ht="18" customHeight="1" x14ac:dyDescent="0.2">
      <c r="C45" s="208"/>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10"/>
    </row>
    <row r="46" spans="3:73" ht="18" customHeight="1" x14ac:dyDescent="0.2">
      <c r="C46" s="211"/>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3"/>
    </row>
    <row r="47" spans="3:73" ht="18" customHeight="1" x14ac:dyDescent="0.2">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row>
    <row r="48" spans="3:73" ht="18" customHeight="1" x14ac:dyDescent="0.2">
      <c r="C48" s="165" t="s">
        <v>336</v>
      </c>
      <c r="D48" s="165"/>
      <c r="E48" s="165"/>
      <c r="F48" s="165"/>
      <c r="G48" s="165"/>
      <c r="H48" s="165"/>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row>
    <row r="49" spans="3:73" ht="18" customHeight="1" x14ac:dyDescent="0.2">
      <c r="C49" s="214" t="s">
        <v>320</v>
      </c>
      <c r="D49" s="214"/>
      <c r="E49" s="214"/>
      <c r="F49" s="214"/>
      <c r="G49" s="214"/>
      <c r="H49" s="214"/>
      <c r="I49" s="214"/>
      <c r="J49" s="214"/>
      <c r="K49" s="214"/>
      <c r="L49" s="214" t="s">
        <v>325</v>
      </c>
      <c r="M49" s="214"/>
      <c r="N49" s="214"/>
      <c r="O49" s="214"/>
      <c r="P49" s="214"/>
      <c r="Q49" s="214"/>
      <c r="R49" s="214"/>
      <c r="S49" s="214"/>
      <c r="T49" s="214"/>
      <c r="U49" s="214"/>
      <c r="V49" s="214"/>
      <c r="W49" s="214" t="s">
        <v>324</v>
      </c>
      <c r="X49" s="214"/>
      <c r="Y49" s="214"/>
      <c r="Z49" s="214"/>
      <c r="AA49" s="214"/>
      <c r="AB49" s="214"/>
      <c r="AC49" s="214"/>
      <c r="AD49" s="215" t="s">
        <v>309</v>
      </c>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7"/>
    </row>
    <row r="50" spans="3:73" ht="18" customHeight="1" x14ac:dyDescent="0.2">
      <c r="C50" s="192" t="s">
        <v>316</v>
      </c>
      <c r="D50" s="192"/>
      <c r="E50" s="192"/>
      <c r="F50" s="192"/>
      <c r="G50" s="192"/>
      <c r="H50" s="192"/>
      <c r="I50" s="192"/>
      <c r="J50" s="192"/>
      <c r="K50" s="192"/>
      <c r="L50" s="192" t="s">
        <v>299</v>
      </c>
      <c r="M50" s="192"/>
      <c r="N50" s="192"/>
      <c r="O50" s="192"/>
      <c r="P50" s="192"/>
      <c r="Q50" s="192"/>
      <c r="R50" s="192"/>
      <c r="S50" s="192"/>
      <c r="T50" s="192"/>
      <c r="U50" s="192"/>
      <c r="V50" s="192"/>
      <c r="W50" s="192" t="s">
        <v>319</v>
      </c>
      <c r="X50" s="192"/>
      <c r="Y50" s="192"/>
      <c r="Z50" s="192"/>
      <c r="AA50" s="192"/>
      <c r="AB50" s="192"/>
      <c r="AC50" s="192"/>
      <c r="AD50" s="193" t="s">
        <v>323</v>
      </c>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5"/>
    </row>
    <row r="51" spans="3:73" ht="18" customHeight="1" x14ac:dyDescent="0.2">
      <c r="C51" s="192" t="s">
        <v>316</v>
      </c>
      <c r="D51" s="192"/>
      <c r="E51" s="192"/>
      <c r="F51" s="192"/>
      <c r="G51" s="192"/>
      <c r="H51" s="192"/>
      <c r="I51" s="192"/>
      <c r="J51" s="192"/>
      <c r="K51" s="192"/>
      <c r="L51" s="192" t="s">
        <v>299</v>
      </c>
      <c r="M51" s="192"/>
      <c r="N51" s="192"/>
      <c r="O51" s="192"/>
      <c r="P51" s="192"/>
      <c r="Q51" s="192"/>
      <c r="R51" s="192"/>
      <c r="S51" s="192"/>
      <c r="T51" s="192"/>
      <c r="U51" s="192"/>
      <c r="V51" s="192"/>
      <c r="W51" s="192" t="s">
        <v>319</v>
      </c>
      <c r="X51" s="192"/>
      <c r="Y51" s="192"/>
      <c r="Z51" s="192"/>
      <c r="AA51" s="192"/>
      <c r="AB51" s="192"/>
      <c r="AC51" s="192"/>
      <c r="AD51" s="193" t="s">
        <v>323</v>
      </c>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5"/>
    </row>
    <row r="52" spans="3:73" ht="18" customHeight="1" x14ac:dyDescent="0.2">
      <c r="C52" s="192" t="s">
        <v>317</v>
      </c>
      <c r="D52" s="192"/>
      <c r="E52" s="192"/>
      <c r="F52" s="192"/>
      <c r="G52" s="192"/>
      <c r="H52" s="192"/>
      <c r="I52" s="192"/>
      <c r="J52" s="192"/>
      <c r="K52" s="192"/>
      <c r="L52" s="192" t="s">
        <v>326</v>
      </c>
      <c r="M52" s="192"/>
      <c r="N52" s="192"/>
      <c r="O52" s="192"/>
      <c r="P52" s="192"/>
      <c r="Q52" s="192"/>
      <c r="R52" s="192"/>
      <c r="S52" s="192"/>
      <c r="T52" s="192"/>
      <c r="U52" s="192"/>
      <c r="V52" s="192"/>
      <c r="W52" s="192" t="s">
        <v>319</v>
      </c>
      <c r="X52" s="192"/>
      <c r="Y52" s="192"/>
      <c r="Z52" s="192"/>
      <c r="AA52" s="192"/>
      <c r="AB52" s="192"/>
      <c r="AC52" s="192"/>
      <c r="AD52" s="193" t="s">
        <v>323</v>
      </c>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5"/>
    </row>
    <row r="53" spans="3:73" ht="18" customHeight="1" x14ac:dyDescent="0.2">
      <c r="C53" s="192" t="s">
        <v>317</v>
      </c>
      <c r="D53" s="192"/>
      <c r="E53" s="192"/>
      <c r="F53" s="192"/>
      <c r="G53" s="192"/>
      <c r="H53" s="192"/>
      <c r="I53" s="192"/>
      <c r="J53" s="192"/>
      <c r="K53" s="192"/>
      <c r="L53" s="192" t="s">
        <v>327</v>
      </c>
      <c r="M53" s="192"/>
      <c r="N53" s="192"/>
      <c r="O53" s="192"/>
      <c r="P53" s="192"/>
      <c r="Q53" s="192"/>
      <c r="R53" s="192"/>
      <c r="S53" s="192"/>
      <c r="T53" s="192"/>
      <c r="U53" s="192"/>
      <c r="V53" s="192"/>
      <c r="W53" s="192" t="s">
        <v>319</v>
      </c>
      <c r="X53" s="192"/>
      <c r="Y53" s="192"/>
      <c r="Z53" s="192"/>
      <c r="AA53" s="192"/>
      <c r="AB53" s="192"/>
      <c r="AC53" s="192"/>
      <c r="AD53" s="193" t="s">
        <v>323</v>
      </c>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5"/>
    </row>
    <row r="54" spans="3:73" ht="18" customHeight="1" x14ac:dyDescent="0.2">
      <c r="C54" s="192" t="s">
        <v>317</v>
      </c>
      <c r="D54" s="192"/>
      <c r="E54" s="192"/>
      <c r="F54" s="192"/>
      <c r="G54" s="192"/>
      <c r="H54" s="192"/>
      <c r="I54" s="192"/>
      <c r="J54" s="192"/>
      <c r="K54" s="192"/>
      <c r="L54" s="192" t="s">
        <v>328</v>
      </c>
      <c r="M54" s="192"/>
      <c r="N54" s="192"/>
      <c r="O54" s="192"/>
      <c r="P54" s="192"/>
      <c r="Q54" s="192"/>
      <c r="R54" s="192"/>
      <c r="S54" s="192"/>
      <c r="T54" s="192"/>
      <c r="U54" s="192"/>
      <c r="V54" s="192"/>
      <c r="W54" s="192" t="s">
        <v>319</v>
      </c>
      <c r="X54" s="192"/>
      <c r="Y54" s="192"/>
      <c r="Z54" s="192"/>
      <c r="AA54" s="192"/>
      <c r="AB54" s="192"/>
      <c r="AC54" s="192"/>
      <c r="AD54" s="193" t="s">
        <v>323</v>
      </c>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5"/>
    </row>
    <row r="55" spans="3:73" ht="18" customHeight="1" x14ac:dyDescent="0.2">
      <c r="C55" s="192" t="s">
        <v>317</v>
      </c>
      <c r="D55" s="192"/>
      <c r="E55" s="192"/>
      <c r="F55" s="192"/>
      <c r="G55" s="192"/>
      <c r="H55" s="192"/>
      <c r="I55" s="192"/>
      <c r="J55" s="192"/>
      <c r="K55" s="192"/>
      <c r="L55" s="192" t="s">
        <v>328</v>
      </c>
      <c r="M55" s="192"/>
      <c r="N55" s="192"/>
      <c r="O55" s="192"/>
      <c r="P55" s="192"/>
      <c r="Q55" s="192"/>
      <c r="R55" s="192"/>
      <c r="S55" s="192"/>
      <c r="T55" s="192"/>
      <c r="U55" s="192"/>
      <c r="V55" s="192"/>
      <c r="W55" s="192" t="s">
        <v>319</v>
      </c>
      <c r="X55" s="192"/>
      <c r="Y55" s="192"/>
      <c r="Z55" s="192"/>
      <c r="AA55" s="192"/>
      <c r="AB55" s="192"/>
      <c r="AC55" s="192"/>
      <c r="AD55" s="193" t="s">
        <v>323</v>
      </c>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5"/>
    </row>
    <row r="56" spans="3:73" ht="18" customHeight="1" x14ac:dyDescent="0.2">
      <c r="C56" s="239"/>
      <c r="D56" s="240"/>
      <c r="E56" s="240"/>
      <c r="F56" s="240"/>
      <c r="G56" s="240"/>
      <c r="H56" s="240"/>
      <c r="I56" s="240"/>
      <c r="J56" s="240"/>
      <c r="K56" s="241"/>
      <c r="L56" s="239"/>
      <c r="M56" s="240"/>
      <c r="N56" s="240"/>
      <c r="O56" s="240"/>
      <c r="P56" s="240"/>
      <c r="Q56" s="240"/>
      <c r="R56" s="240"/>
      <c r="S56" s="240"/>
      <c r="T56" s="240"/>
      <c r="U56" s="240"/>
      <c r="V56" s="241"/>
      <c r="W56" s="239"/>
      <c r="X56" s="240"/>
      <c r="Y56" s="240"/>
      <c r="Z56" s="240"/>
      <c r="AA56" s="240"/>
      <c r="AB56" s="240"/>
      <c r="AC56" s="241"/>
      <c r="AD56" s="193"/>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5"/>
    </row>
    <row r="57" spans="3:73" ht="18" customHeight="1" x14ac:dyDescent="0.2">
      <c r="C57" s="9" t="s">
        <v>308</v>
      </c>
      <c r="D57" s="9"/>
      <c r="E57" s="27"/>
      <c r="F57" s="218" t="s">
        <v>399</v>
      </c>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19"/>
      <c r="BR57" s="219"/>
      <c r="BS57" s="219"/>
      <c r="BT57" s="219"/>
      <c r="BU57" s="219"/>
    </row>
    <row r="58" spans="3:73" ht="18" customHeight="1" x14ac:dyDescent="0.2">
      <c r="C58" s="9"/>
      <c r="D58" s="9"/>
      <c r="E58" s="27"/>
      <c r="F58" s="218" t="s">
        <v>310</v>
      </c>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19"/>
      <c r="BR58" s="219"/>
      <c r="BS58" s="219"/>
      <c r="BT58" s="219"/>
      <c r="BU58" s="219"/>
    </row>
    <row r="59" spans="3:73" ht="18" customHeight="1" x14ac:dyDescent="0.2">
      <c r="C59" s="9"/>
      <c r="D59" s="9"/>
      <c r="E59" s="27"/>
      <c r="F59" s="238" t="s">
        <v>311</v>
      </c>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B59" s="238"/>
      <c r="BC59" s="238"/>
      <c r="BD59" s="238"/>
      <c r="BE59" s="238"/>
      <c r="BF59" s="238"/>
      <c r="BG59" s="238"/>
      <c r="BH59" s="238"/>
      <c r="BI59" s="238"/>
      <c r="BJ59" s="238"/>
      <c r="BK59" s="238"/>
      <c r="BL59" s="238"/>
      <c r="BM59" s="238"/>
      <c r="BN59" s="238"/>
      <c r="BO59" s="238"/>
      <c r="BP59" s="238"/>
      <c r="BQ59" s="238"/>
      <c r="BR59" s="238"/>
      <c r="BS59" s="238"/>
      <c r="BT59" s="238"/>
      <c r="BU59" s="238"/>
    </row>
    <row r="60" spans="3:73" ht="18" customHeight="1" x14ac:dyDescent="0.2">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row>
    <row r="61" spans="3:73" ht="18" customHeight="1" x14ac:dyDescent="0.2">
      <c r="C61" s="3" t="s">
        <v>398</v>
      </c>
    </row>
    <row r="62" spans="3:73" ht="18" customHeight="1" x14ac:dyDescent="0.2">
      <c r="C62" s="243" t="s">
        <v>378</v>
      </c>
      <c r="D62" s="243"/>
      <c r="E62" s="243"/>
      <c r="F62" s="243"/>
      <c r="G62" s="243"/>
      <c r="H62" s="243"/>
      <c r="I62" s="243"/>
      <c r="J62" s="243"/>
      <c r="K62" s="243"/>
      <c r="L62" s="243"/>
      <c r="M62" s="243"/>
      <c r="N62" s="243" t="s">
        <v>337</v>
      </c>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row>
    <row r="63" spans="3:73" ht="18" customHeight="1" x14ac:dyDescent="0.2">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row>
    <row r="64" spans="3:73" ht="18" customHeight="1" x14ac:dyDescent="0.2">
      <c r="C64" s="243" t="s">
        <v>313</v>
      </c>
      <c r="D64" s="243"/>
      <c r="E64" s="243"/>
      <c r="F64" s="243"/>
      <c r="G64" s="243"/>
      <c r="H64" s="243"/>
      <c r="I64" s="243"/>
      <c r="J64" s="243"/>
      <c r="K64" s="243"/>
      <c r="L64" s="243"/>
      <c r="M64" s="243"/>
      <c r="N64" s="253" t="s">
        <v>380</v>
      </c>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row>
    <row r="65" spans="2:73" ht="18" customHeight="1" x14ac:dyDescent="0.2">
      <c r="C65" s="243"/>
      <c r="D65" s="243"/>
      <c r="E65" s="243"/>
      <c r="F65" s="243"/>
      <c r="G65" s="243"/>
      <c r="H65" s="243"/>
      <c r="I65" s="243"/>
      <c r="J65" s="243"/>
      <c r="K65" s="243"/>
      <c r="L65" s="243"/>
      <c r="M65" s="24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row>
    <row r="66" spans="2:73" ht="18" customHeight="1" x14ac:dyDescent="0.2">
      <c r="C66" s="243" t="s">
        <v>314</v>
      </c>
      <c r="D66" s="243"/>
      <c r="E66" s="243"/>
      <c r="F66" s="243"/>
      <c r="G66" s="243"/>
      <c r="H66" s="243"/>
      <c r="I66" s="243"/>
      <c r="J66" s="243"/>
      <c r="K66" s="243"/>
      <c r="L66" s="243"/>
      <c r="M66" s="243"/>
      <c r="N66" s="253" t="s">
        <v>381</v>
      </c>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c r="BC66" s="253"/>
      <c r="BD66" s="253"/>
      <c r="BE66" s="253"/>
      <c r="BF66" s="253"/>
      <c r="BG66" s="253"/>
      <c r="BH66" s="253"/>
      <c r="BI66" s="253"/>
      <c r="BJ66" s="253"/>
      <c r="BK66" s="253"/>
      <c r="BL66" s="253"/>
      <c r="BM66" s="253"/>
      <c r="BN66" s="253"/>
      <c r="BO66" s="253"/>
      <c r="BP66" s="253"/>
      <c r="BQ66" s="253"/>
      <c r="BR66" s="253"/>
      <c r="BS66" s="253"/>
      <c r="BT66" s="253"/>
      <c r="BU66" s="253"/>
    </row>
    <row r="67" spans="2:73" ht="18" customHeight="1" x14ac:dyDescent="0.2">
      <c r="C67" s="243"/>
      <c r="D67" s="243"/>
      <c r="E67" s="243"/>
      <c r="F67" s="243"/>
      <c r="G67" s="243"/>
      <c r="H67" s="243"/>
      <c r="I67" s="243"/>
      <c r="J67" s="243"/>
      <c r="K67" s="243"/>
      <c r="L67" s="243"/>
      <c r="M67" s="24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253"/>
      <c r="AS67" s="253"/>
      <c r="AT67" s="253"/>
      <c r="AU67" s="253"/>
      <c r="AV67" s="253"/>
      <c r="AW67" s="253"/>
      <c r="AX67" s="253"/>
      <c r="AY67" s="253"/>
      <c r="AZ67" s="253"/>
      <c r="BA67" s="253"/>
      <c r="BB67" s="253"/>
      <c r="BC67" s="253"/>
      <c r="BD67" s="253"/>
      <c r="BE67" s="253"/>
      <c r="BF67" s="253"/>
      <c r="BG67" s="253"/>
      <c r="BH67" s="253"/>
      <c r="BI67" s="253"/>
      <c r="BJ67" s="253"/>
      <c r="BK67" s="253"/>
      <c r="BL67" s="253"/>
      <c r="BM67" s="253"/>
      <c r="BN67" s="253"/>
      <c r="BO67" s="253"/>
      <c r="BP67" s="253"/>
      <c r="BQ67" s="253"/>
      <c r="BR67" s="253"/>
      <c r="BS67" s="253"/>
      <c r="BT67" s="253"/>
      <c r="BU67" s="253"/>
    </row>
    <row r="68" spans="2:73" ht="18" customHeight="1" x14ac:dyDescent="0.2">
      <c r="C68" s="243" t="s">
        <v>379</v>
      </c>
      <c r="D68" s="243"/>
      <c r="E68" s="243"/>
      <c r="F68" s="243"/>
      <c r="G68" s="243"/>
      <c r="H68" s="243"/>
      <c r="I68" s="243"/>
      <c r="J68" s="243"/>
      <c r="K68" s="243"/>
      <c r="L68" s="243"/>
      <c r="M68" s="243"/>
      <c r="N68" s="253" t="s">
        <v>382</v>
      </c>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c r="BC68" s="253"/>
      <c r="BD68" s="253"/>
      <c r="BE68" s="253"/>
      <c r="BF68" s="253"/>
      <c r="BG68" s="253"/>
      <c r="BH68" s="253"/>
      <c r="BI68" s="253"/>
      <c r="BJ68" s="253"/>
      <c r="BK68" s="253"/>
      <c r="BL68" s="253"/>
      <c r="BM68" s="253"/>
      <c r="BN68" s="253"/>
      <c r="BO68" s="253"/>
      <c r="BP68" s="253"/>
      <c r="BQ68" s="253"/>
      <c r="BR68" s="253"/>
      <c r="BS68" s="253"/>
      <c r="BT68" s="253"/>
      <c r="BU68" s="253"/>
    </row>
    <row r="69" spans="2:73" ht="18" customHeight="1" x14ac:dyDescent="0.2">
      <c r="C69" s="243"/>
      <c r="D69" s="243"/>
      <c r="E69" s="243"/>
      <c r="F69" s="243"/>
      <c r="G69" s="243"/>
      <c r="H69" s="243"/>
      <c r="I69" s="243"/>
      <c r="J69" s="243"/>
      <c r="K69" s="243"/>
      <c r="L69" s="243"/>
      <c r="M69" s="24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253"/>
      <c r="AP69" s="253"/>
      <c r="AQ69" s="253"/>
      <c r="AR69" s="253"/>
      <c r="AS69" s="253"/>
      <c r="AT69" s="253"/>
      <c r="AU69" s="253"/>
      <c r="AV69" s="253"/>
      <c r="AW69" s="253"/>
      <c r="AX69" s="253"/>
      <c r="AY69" s="253"/>
      <c r="AZ69" s="253"/>
      <c r="BA69" s="253"/>
      <c r="BB69" s="253"/>
      <c r="BC69" s="253"/>
      <c r="BD69" s="253"/>
      <c r="BE69" s="253"/>
      <c r="BF69" s="253"/>
      <c r="BG69" s="253"/>
      <c r="BH69" s="253"/>
      <c r="BI69" s="253"/>
      <c r="BJ69" s="253"/>
      <c r="BK69" s="253"/>
      <c r="BL69" s="253"/>
      <c r="BM69" s="253"/>
      <c r="BN69" s="253"/>
      <c r="BO69" s="253"/>
      <c r="BP69" s="253"/>
      <c r="BQ69" s="253"/>
      <c r="BR69" s="253"/>
      <c r="BS69" s="253"/>
      <c r="BT69" s="253"/>
      <c r="BU69" s="253"/>
    </row>
    <row r="70" spans="2:73" ht="18" customHeight="1" x14ac:dyDescent="0.2"/>
    <row r="71" spans="2:73" ht="18" customHeight="1" x14ac:dyDescent="0.2">
      <c r="C71" s="3" t="s">
        <v>348</v>
      </c>
    </row>
    <row r="72" spans="2:73" ht="26.5" customHeight="1" x14ac:dyDescent="0.2">
      <c r="B72" s="166"/>
      <c r="C72" s="246" t="s">
        <v>332</v>
      </c>
      <c r="D72" s="247"/>
      <c r="E72" s="247"/>
      <c r="F72" s="247"/>
      <c r="G72" s="247"/>
      <c r="H72" s="247"/>
      <c r="I72" s="247"/>
      <c r="J72" s="248"/>
      <c r="K72" s="243" t="s">
        <v>404</v>
      </c>
      <c r="L72" s="243"/>
      <c r="M72" s="243"/>
      <c r="N72" s="243"/>
      <c r="O72" s="243"/>
      <c r="P72" s="243"/>
      <c r="Q72" s="243"/>
      <c r="R72" s="243"/>
      <c r="S72" s="243"/>
      <c r="T72" s="243"/>
      <c r="U72" s="243"/>
      <c r="V72" s="243"/>
      <c r="W72" s="243"/>
      <c r="X72" s="243"/>
      <c r="Y72" s="243"/>
      <c r="Z72" s="243"/>
      <c r="AA72" s="252"/>
      <c r="AB72" s="346" t="s">
        <v>376</v>
      </c>
      <c r="AC72" s="346"/>
      <c r="AD72" s="346"/>
      <c r="AE72" s="346"/>
      <c r="AF72" s="346"/>
      <c r="AG72" s="346"/>
      <c r="AH72" s="346"/>
      <c r="AI72" s="346"/>
      <c r="AJ72" s="346"/>
      <c r="AK72" s="346"/>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7"/>
      <c r="BJ72" s="242" t="s">
        <v>407</v>
      </c>
      <c r="BK72" s="243"/>
      <c r="BL72" s="243"/>
      <c r="BM72" s="243"/>
      <c r="BN72" s="243"/>
      <c r="BO72" s="243"/>
      <c r="BP72" s="243"/>
      <c r="BQ72" s="243"/>
      <c r="BR72" s="243"/>
      <c r="BS72" s="243"/>
      <c r="BT72" s="243"/>
      <c r="BU72" s="243"/>
    </row>
    <row r="73" spans="2:73" ht="27" customHeight="1" x14ac:dyDescent="0.2">
      <c r="B73" s="166"/>
      <c r="C73" s="249"/>
      <c r="D73" s="250"/>
      <c r="E73" s="250"/>
      <c r="F73" s="250"/>
      <c r="G73" s="250"/>
      <c r="H73" s="250"/>
      <c r="I73" s="250"/>
      <c r="J73" s="251"/>
      <c r="K73" s="243"/>
      <c r="L73" s="243"/>
      <c r="M73" s="243"/>
      <c r="N73" s="243"/>
      <c r="O73" s="243"/>
      <c r="P73" s="243"/>
      <c r="Q73" s="243"/>
      <c r="R73" s="243"/>
      <c r="S73" s="243"/>
      <c r="T73" s="243"/>
      <c r="U73" s="243"/>
      <c r="V73" s="243"/>
      <c r="W73" s="243"/>
      <c r="X73" s="243"/>
      <c r="Y73" s="243"/>
      <c r="Z73" s="243"/>
      <c r="AA73" s="252"/>
      <c r="AB73" s="346" t="s">
        <v>383</v>
      </c>
      <c r="AC73" s="346"/>
      <c r="AD73" s="346"/>
      <c r="AE73" s="346"/>
      <c r="AF73" s="346"/>
      <c r="AG73" s="346"/>
      <c r="AH73" s="346"/>
      <c r="AI73" s="346"/>
      <c r="AJ73" s="346"/>
      <c r="AK73" s="346"/>
      <c r="AL73" s="346"/>
      <c r="AM73" s="346"/>
      <c r="AN73" s="346"/>
      <c r="AO73" s="346"/>
      <c r="AP73" s="346"/>
      <c r="AQ73" s="346"/>
      <c r="AR73" s="347"/>
      <c r="AS73" s="348" t="s">
        <v>406</v>
      </c>
      <c r="AT73" s="346"/>
      <c r="AU73" s="346"/>
      <c r="AV73" s="346"/>
      <c r="AW73" s="346"/>
      <c r="AX73" s="346"/>
      <c r="AY73" s="346"/>
      <c r="AZ73" s="346"/>
      <c r="BA73" s="346"/>
      <c r="BB73" s="346"/>
      <c r="BC73" s="346"/>
      <c r="BD73" s="346"/>
      <c r="BE73" s="346"/>
      <c r="BF73" s="346"/>
      <c r="BG73" s="346"/>
      <c r="BH73" s="346"/>
      <c r="BI73" s="347"/>
      <c r="BJ73" s="243"/>
      <c r="BK73" s="243"/>
      <c r="BL73" s="243"/>
      <c r="BM73" s="243"/>
      <c r="BN73" s="243"/>
      <c r="BO73" s="243"/>
      <c r="BP73" s="243"/>
      <c r="BQ73" s="243"/>
      <c r="BR73" s="243"/>
      <c r="BS73" s="243"/>
      <c r="BT73" s="243"/>
      <c r="BU73" s="243"/>
    </row>
    <row r="74" spans="2:73" ht="23.25" customHeight="1" x14ac:dyDescent="0.2">
      <c r="B74" s="166"/>
      <c r="C74" s="242" t="s">
        <v>400</v>
      </c>
      <c r="D74" s="243"/>
      <c r="E74" s="243"/>
      <c r="F74" s="243"/>
      <c r="G74" s="243"/>
      <c r="H74" s="243"/>
      <c r="I74" s="243"/>
      <c r="J74" s="243"/>
      <c r="K74" s="244" t="s">
        <v>402</v>
      </c>
      <c r="L74" s="245"/>
      <c r="M74" s="245"/>
      <c r="N74" s="245"/>
      <c r="O74" s="245"/>
      <c r="P74" s="245"/>
      <c r="Q74" s="245"/>
      <c r="R74" s="245"/>
      <c r="S74" s="245"/>
      <c r="T74" s="245"/>
      <c r="U74" s="245"/>
      <c r="V74" s="245"/>
      <c r="W74" s="245"/>
      <c r="X74" s="245"/>
      <c r="Y74" s="245"/>
      <c r="Z74" s="245"/>
      <c r="AA74" s="331"/>
      <c r="AB74" s="332" t="s">
        <v>403</v>
      </c>
      <c r="AC74" s="245"/>
      <c r="AD74" s="245"/>
      <c r="AE74" s="245"/>
      <c r="AF74" s="245"/>
      <c r="AG74" s="245"/>
      <c r="AH74" s="245"/>
      <c r="AI74" s="245"/>
      <c r="AJ74" s="245"/>
      <c r="AK74" s="245"/>
      <c r="AL74" s="245"/>
      <c r="AM74" s="245"/>
      <c r="AN74" s="245"/>
      <c r="AO74" s="245"/>
      <c r="AP74" s="245"/>
      <c r="AQ74" s="245"/>
      <c r="AR74" s="245"/>
      <c r="AS74" s="244" t="s">
        <v>408</v>
      </c>
      <c r="AT74" s="245"/>
      <c r="AU74" s="245"/>
      <c r="AV74" s="245"/>
      <c r="AW74" s="245"/>
      <c r="AX74" s="245"/>
      <c r="AY74" s="245"/>
      <c r="AZ74" s="245"/>
      <c r="BA74" s="245"/>
      <c r="BB74" s="245"/>
      <c r="BC74" s="245"/>
      <c r="BD74" s="245"/>
      <c r="BE74" s="245"/>
      <c r="BF74" s="245"/>
      <c r="BG74" s="245"/>
      <c r="BH74" s="245"/>
      <c r="BI74" s="245"/>
      <c r="BJ74" s="244" t="s">
        <v>416</v>
      </c>
      <c r="BK74" s="245"/>
      <c r="BL74" s="245"/>
      <c r="BM74" s="245"/>
      <c r="BN74" s="245"/>
      <c r="BO74" s="245"/>
      <c r="BP74" s="245"/>
      <c r="BQ74" s="245"/>
      <c r="BR74" s="245"/>
      <c r="BS74" s="245"/>
      <c r="BT74" s="245"/>
      <c r="BU74" s="245"/>
    </row>
    <row r="75" spans="2:73" ht="23.25" customHeight="1" x14ac:dyDescent="0.2">
      <c r="C75" s="243"/>
      <c r="D75" s="243"/>
      <c r="E75" s="243"/>
      <c r="F75" s="243"/>
      <c r="G75" s="243"/>
      <c r="H75" s="243"/>
      <c r="I75" s="243"/>
      <c r="J75" s="243"/>
      <c r="K75" s="245"/>
      <c r="L75" s="245"/>
      <c r="M75" s="245"/>
      <c r="N75" s="245"/>
      <c r="O75" s="245"/>
      <c r="P75" s="245"/>
      <c r="Q75" s="245"/>
      <c r="R75" s="245"/>
      <c r="S75" s="245"/>
      <c r="T75" s="245"/>
      <c r="U75" s="245"/>
      <c r="V75" s="245"/>
      <c r="W75" s="245"/>
      <c r="X75" s="245"/>
      <c r="Y75" s="245"/>
      <c r="Z75" s="245"/>
      <c r="AA75" s="331"/>
      <c r="AB75" s="333"/>
      <c r="AC75" s="245"/>
      <c r="AD75" s="245"/>
      <c r="AE75" s="245"/>
      <c r="AF75" s="245"/>
      <c r="AG75" s="245"/>
      <c r="AH75" s="245"/>
      <c r="AI75" s="245"/>
      <c r="AJ75" s="245"/>
      <c r="AK75" s="245"/>
      <c r="AL75" s="245"/>
      <c r="AM75" s="245"/>
      <c r="AN75" s="245"/>
      <c r="AO75" s="245"/>
      <c r="AP75" s="245"/>
      <c r="AQ75" s="245"/>
      <c r="AR75" s="245"/>
      <c r="AS75" s="245"/>
      <c r="AT75" s="245"/>
      <c r="AU75" s="245"/>
      <c r="AV75" s="245"/>
      <c r="AW75" s="245"/>
      <c r="AX75" s="245"/>
      <c r="AY75" s="245"/>
      <c r="AZ75" s="245"/>
      <c r="BA75" s="245"/>
      <c r="BB75" s="245"/>
      <c r="BC75" s="245"/>
      <c r="BD75" s="245"/>
      <c r="BE75" s="245"/>
      <c r="BF75" s="245"/>
      <c r="BG75" s="245"/>
      <c r="BH75" s="245"/>
      <c r="BI75" s="245"/>
      <c r="BJ75" s="245"/>
      <c r="BK75" s="245"/>
      <c r="BL75" s="245"/>
      <c r="BM75" s="245"/>
      <c r="BN75" s="245"/>
      <c r="BO75" s="245"/>
      <c r="BP75" s="245"/>
      <c r="BQ75" s="245"/>
      <c r="BR75" s="245"/>
      <c r="BS75" s="245"/>
      <c r="BT75" s="245"/>
      <c r="BU75" s="245"/>
    </row>
    <row r="76" spans="2:73" ht="23.25" customHeight="1" x14ac:dyDescent="0.2">
      <c r="C76" s="243"/>
      <c r="D76" s="243"/>
      <c r="E76" s="243"/>
      <c r="F76" s="243"/>
      <c r="G76" s="243"/>
      <c r="H76" s="243"/>
      <c r="I76" s="243"/>
      <c r="J76" s="243"/>
      <c r="K76" s="245"/>
      <c r="L76" s="245"/>
      <c r="M76" s="245"/>
      <c r="N76" s="245"/>
      <c r="O76" s="245"/>
      <c r="P76" s="245"/>
      <c r="Q76" s="245"/>
      <c r="R76" s="245"/>
      <c r="S76" s="245"/>
      <c r="T76" s="245"/>
      <c r="U76" s="245"/>
      <c r="V76" s="245"/>
      <c r="W76" s="245"/>
      <c r="X76" s="245"/>
      <c r="Y76" s="245"/>
      <c r="Z76" s="245"/>
      <c r="AA76" s="331"/>
      <c r="AB76" s="333"/>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5"/>
      <c r="BA76" s="245"/>
      <c r="BB76" s="245"/>
      <c r="BC76" s="245"/>
      <c r="BD76" s="245"/>
      <c r="BE76" s="245"/>
      <c r="BF76" s="245"/>
      <c r="BG76" s="245"/>
      <c r="BH76" s="245"/>
      <c r="BI76" s="245"/>
      <c r="BJ76" s="245"/>
      <c r="BK76" s="245"/>
      <c r="BL76" s="245"/>
      <c r="BM76" s="245"/>
      <c r="BN76" s="245"/>
      <c r="BO76" s="245"/>
      <c r="BP76" s="245"/>
      <c r="BQ76" s="245"/>
      <c r="BR76" s="245"/>
      <c r="BS76" s="245"/>
      <c r="BT76" s="245"/>
      <c r="BU76" s="245"/>
    </row>
    <row r="77" spans="2:73" ht="23.25" customHeight="1" x14ac:dyDescent="0.2">
      <c r="C77" s="243"/>
      <c r="D77" s="243"/>
      <c r="E77" s="243"/>
      <c r="F77" s="243"/>
      <c r="G77" s="243"/>
      <c r="H77" s="243"/>
      <c r="I77" s="243"/>
      <c r="J77" s="243"/>
      <c r="K77" s="245"/>
      <c r="L77" s="245"/>
      <c r="M77" s="245"/>
      <c r="N77" s="245"/>
      <c r="O77" s="245"/>
      <c r="P77" s="245"/>
      <c r="Q77" s="245"/>
      <c r="R77" s="245"/>
      <c r="S77" s="245"/>
      <c r="T77" s="245"/>
      <c r="U77" s="245"/>
      <c r="V77" s="245"/>
      <c r="W77" s="245"/>
      <c r="X77" s="245"/>
      <c r="Y77" s="245"/>
      <c r="Z77" s="245"/>
      <c r="AA77" s="331"/>
      <c r="AB77" s="333"/>
      <c r="AC77" s="245"/>
      <c r="AD77" s="245"/>
      <c r="AE77" s="245"/>
      <c r="AF77" s="245"/>
      <c r="AG77" s="245"/>
      <c r="AH77" s="245"/>
      <c r="AI77" s="245"/>
      <c r="AJ77" s="245"/>
      <c r="AK77" s="245"/>
      <c r="AL77" s="245"/>
      <c r="AM77" s="245"/>
      <c r="AN77" s="245"/>
      <c r="AO77" s="245"/>
      <c r="AP77" s="245"/>
      <c r="AQ77" s="245"/>
      <c r="AR77" s="245"/>
      <c r="AS77" s="245"/>
      <c r="AT77" s="245"/>
      <c r="AU77" s="245"/>
      <c r="AV77" s="245"/>
      <c r="AW77" s="245"/>
      <c r="AX77" s="245"/>
      <c r="AY77" s="245"/>
      <c r="AZ77" s="245"/>
      <c r="BA77" s="245"/>
      <c r="BB77" s="245"/>
      <c r="BC77" s="245"/>
      <c r="BD77" s="245"/>
      <c r="BE77" s="245"/>
      <c r="BF77" s="245"/>
      <c r="BG77" s="245"/>
      <c r="BH77" s="245"/>
      <c r="BI77" s="245"/>
      <c r="BJ77" s="245"/>
      <c r="BK77" s="245"/>
      <c r="BL77" s="245"/>
      <c r="BM77" s="245"/>
      <c r="BN77" s="245"/>
      <c r="BO77" s="245"/>
      <c r="BP77" s="245"/>
      <c r="BQ77" s="245"/>
      <c r="BR77" s="245"/>
      <c r="BS77" s="245"/>
      <c r="BT77" s="245"/>
      <c r="BU77" s="245"/>
    </row>
    <row r="78" spans="2:73" ht="23.25" customHeight="1" x14ac:dyDescent="0.2">
      <c r="C78" s="243"/>
      <c r="D78" s="243"/>
      <c r="E78" s="243"/>
      <c r="F78" s="243"/>
      <c r="G78" s="243"/>
      <c r="H78" s="243"/>
      <c r="I78" s="243"/>
      <c r="J78" s="243"/>
      <c r="K78" s="245"/>
      <c r="L78" s="245"/>
      <c r="M78" s="245"/>
      <c r="N78" s="245"/>
      <c r="O78" s="245"/>
      <c r="P78" s="245"/>
      <c r="Q78" s="245"/>
      <c r="R78" s="245"/>
      <c r="S78" s="245"/>
      <c r="T78" s="245"/>
      <c r="U78" s="245"/>
      <c r="V78" s="245"/>
      <c r="W78" s="245"/>
      <c r="X78" s="245"/>
      <c r="Y78" s="245"/>
      <c r="Z78" s="245"/>
      <c r="AA78" s="331"/>
      <c r="AB78" s="333"/>
      <c r="AC78" s="245"/>
      <c r="AD78" s="245"/>
      <c r="AE78" s="245"/>
      <c r="AF78" s="245"/>
      <c r="AG78" s="245"/>
      <c r="AH78" s="245"/>
      <c r="AI78" s="245"/>
      <c r="AJ78" s="245"/>
      <c r="AK78" s="245"/>
      <c r="AL78" s="245"/>
      <c r="AM78" s="245"/>
      <c r="AN78" s="245"/>
      <c r="AO78" s="245"/>
      <c r="AP78" s="245"/>
      <c r="AQ78" s="245"/>
      <c r="AR78" s="245"/>
      <c r="AS78" s="245"/>
      <c r="AT78" s="245"/>
      <c r="AU78" s="245"/>
      <c r="AV78" s="245"/>
      <c r="AW78" s="245"/>
      <c r="AX78" s="245"/>
      <c r="AY78" s="245"/>
      <c r="AZ78" s="245"/>
      <c r="BA78" s="245"/>
      <c r="BB78" s="245"/>
      <c r="BC78" s="245"/>
      <c r="BD78" s="245"/>
      <c r="BE78" s="245"/>
      <c r="BF78" s="245"/>
      <c r="BG78" s="245"/>
      <c r="BH78" s="245"/>
      <c r="BI78" s="245"/>
      <c r="BJ78" s="245"/>
      <c r="BK78" s="245"/>
      <c r="BL78" s="245"/>
      <c r="BM78" s="245"/>
      <c r="BN78" s="245"/>
      <c r="BO78" s="245"/>
      <c r="BP78" s="245"/>
      <c r="BQ78" s="245"/>
      <c r="BR78" s="245"/>
      <c r="BS78" s="245"/>
      <c r="BT78" s="245"/>
      <c r="BU78" s="245"/>
    </row>
    <row r="79" spans="2:73" ht="23.25" customHeight="1" x14ac:dyDescent="0.2">
      <c r="C79" s="243"/>
      <c r="D79" s="243"/>
      <c r="E79" s="243"/>
      <c r="F79" s="243"/>
      <c r="G79" s="243"/>
      <c r="H79" s="243"/>
      <c r="I79" s="243"/>
      <c r="J79" s="243"/>
      <c r="K79" s="245"/>
      <c r="L79" s="245"/>
      <c r="M79" s="245"/>
      <c r="N79" s="245"/>
      <c r="O79" s="245"/>
      <c r="P79" s="245"/>
      <c r="Q79" s="245"/>
      <c r="R79" s="245"/>
      <c r="S79" s="245"/>
      <c r="T79" s="245"/>
      <c r="U79" s="245"/>
      <c r="V79" s="245"/>
      <c r="W79" s="245"/>
      <c r="X79" s="245"/>
      <c r="Y79" s="245"/>
      <c r="Z79" s="245"/>
      <c r="AA79" s="331"/>
      <c r="AB79" s="333"/>
      <c r="AC79" s="245"/>
      <c r="AD79" s="245"/>
      <c r="AE79" s="245"/>
      <c r="AF79" s="245"/>
      <c r="AG79" s="245"/>
      <c r="AH79" s="245"/>
      <c r="AI79" s="245"/>
      <c r="AJ79" s="245"/>
      <c r="AK79" s="245"/>
      <c r="AL79" s="245"/>
      <c r="AM79" s="245"/>
      <c r="AN79" s="245"/>
      <c r="AO79" s="245"/>
      <c r="AP79" s="245"/>
      <c r="AQ79" s="245"/>
      <c r="AR79" s="245"/>
      <c r="AS79" s="245"/>
      <c r="AT79" s="245"/>
      <c r="AU79" s="245"/>
      <c r="AV79" s="245"/>
      <c r="AW79" s="245"/>
      <c r="AX79" s="245"/>
      <c r="AY79" s="245"/>
      <c r="AZ79" s="245"/>
      <c r="BA79" s="245"/>
      <c r="BB79" s="245"/>
      <c r="BC79" s="245"/>
      <c r="BD79" s="245"/>
      <c r="BE79" s="245"/>
      <c r="BF79" s="245"/>
      <c r="BG79" s="245"/>
      <c r="BH79" s="245"/>
      <c r="BI79" s="245"/>
      <c r="BJ79" s="245"/>
      <c r="BK79" s="245"/>
      <c r="BL79" s="245"/>
      <c r="BM79" s="245"/>
      <c r="BN79" s="245"/>
      <c r="BO79" s="245"/>
      <c r="BP79" s="245"/>
      <c r="BQ79" s="245"/>
      <c r="BR79" s="245"/>
      <c r="BS79" s="245"/>
      <c r="BT79" s="245"/>
      <c r="BU79" s="245"/>
    </row>
    <row r="80" spans="2:73" ht="27" customHeight="1" x14ac:dyDescent="0.2">
      <c r="C80" s="242" t="s">
        <v>384</v>
      </c>
      <c r="D80" s="243"/>
      <c r="E80" s="243"/>
      <c r="F80" s="243"/>
      <c r="G80" s="243"/>
      <c r="H80" s="243"/>
      <c r="I80" s="243"/>
      <c r="J80" s="243"/>
      <c r="K80" s="244" t="s">
        <v>409</v>
      </c>
      <c r="L80" s="245"/>
      <c r="M80" s="245"/>
      <c r="N80" s="245"/>
      <c r="O80" s="245"/>
      <c r="P80" s="245"/>
      <c r="Q80" s="245"/>
      <c r="R80" s="245"/>
      <c r="S80" s="245"/>
      <c r="T80" s="245"/>
      <c r="U80" s="245"/>
      <c r="V80" s="245"/>
      <c r="W80" s="245"/>
      <c r="X80" s="245"/>
      <c r="Y80" s="245"/>
      <c r="Z80" s="245"/>
      <c r="AA80" s="331"/>
      <c r="AB80" s="332" t="s">
        <v>410</v>
      </c>
      <c r="AC80" s="245"/>
      <c r="AD80" s="245"/>
      <c r="AE80" s="245"/>
      <c r="AF80" s="245"/>
      <c r="AG80" s="245"/>
      <c r="AH80" s="245"/>
      <c r="AI80" s="245"/>
      <c r="AJ80" s="245"/>
      <c r="AK80" s="245"/>
      <c r="AL80" s="245"/>
      <c r="AM80" s="245"/>
      <c r="AN80" s="245"/>
      <c r="AO80" s="245"/>
      <c r="AP80" s="245"/>
      <c r="AQ80" s="245"/>
      <c r="AR80" s="245"/>
      <c r="AS80" s="244" t="s">
        <v>411</v>
      </c>
      <c r="AT80" s="245"/>
      <c r="AU80" s="245"/>
      <c r="AV80" s="245"/>
      <c r="AW80" s="245"/>
      <c r="AX80" s="245"/>
      <c r="AY80" s="245"/>
      <c r="AZ80" s="245"/>
      <c r="BA80" s="245"/>
      <c r="BB80" s="245"/>
      <c r="BC80" s="245"/>
      <c r="BD80" s="245"/>
      <c r="BE80" s="245"/>
      <c r="BF80" s="245"/>
      <c r="BG80" s="245"/>
      <c r="BH80" s="245"/>
      <c r="BI80" s="245"/>
      <c r="BJ80" s="244" t="s">
        <v>417</v>
      </c>
      <c r="BK80" s="245"/>
      <c r="BL80" s="245"/>
      <c r="BM80" s="245"/>
      <c r="BN80" s="245"/>
      <c r="BO80" s="245"/>
      <c r="BP80" s="245"/>
      <c r="BQ80" s="245"/>
      <c r="BR80" s="245"/>
      <c r="BS80" s="245"/>
      <c r="BT80" s="245"/>
      <c r="BU80" s="245"/>
    </row>
    <row r="81" spans="3:74" ht="27" customHeight="1" x14ac:dyDescent="0.2">
      <c r="C81" s="243"/>
      <c r="D81" s="243"/>
      <c r="E81" s="243"/>
      <c r="F81" s="243"/>
      <c r="G81" s="243"/>
      <c r="H81" s="243"/>
      <c r="I81" s="243"/>
      <c r="J81" s="243"/>
      <c r="K81" s="245"/>
      <c r="L81" s="245"/>
      <c r="M81" s="245"/>
      <c r="N81" s="245"/>
      <c r="O81" s="245"/>
      <c r="P81" s="245"/>
      <c r="Q81" s="245"/>
      <c r="R81" s="245"/>
      <c r="S81" s="245"/>
      <c r="T81" s="245"/>
      <c r="U81" s="245"/>
      <c r="V81" s="245"/>
      <c r="W81" s="245"/>
      <c r="X81" s="245"/>
      <c r="Y81" s="245"/>
      <c r="Z81" s="245"/>
      <c r="AA81" s="331"/>
      <c r="AB81" s="333"/>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c r="AZ81" s="245"/>
      <c r="BA81" s="245"/>
      <c r="BB81" s="245"/>
      <c r="BC81" s="245"/>
      <c r="BD81" s="245"/>
      <c r="BE81" s="245"/>
      <c r="BF81" s="245"/>
      <c r="BG81" s="245"/>
      <c r="BH81" s="245"/>
      <c r="BI81" s="245"/>
      <c r="BJ81" s="245"/>
      <c r="BK81" s="245"/>
      <c r="BL81" s="245"/>
      <c r="BM81" s="245"/>
      <c r="BN81" s="245"/>
      <c r="BO81" s="245"/>
      <c r="BP81" s="245"/>
      <c r="BQ81" s="245"/>
      <c r="BR81" s="245"/>
      <c r="BS81" s="245"/>
      <c r="BT81" s="245"/>
      <c r="BU81" s="245"/>
    </row>
    <row r="82" spans="3:74" ht="27" customHeight="1" x14ac:dyDescent="0.2">
      <c r="C82" s="243"/>
      <c r="D82" s="243"/>
      <c r="E82" s="243"/>
      <c r="F82" s="243"/>
      <c r="G82" s="243"/>
      <c r="H82" s="243"/>
      <c r="I82" s="243"/>
      <c r="J82" s="243"/>
      <c r="K82" s="245"/>
      <c r="L82" s="245"/>
      <c r="M82" s="245"/>
      <c r="N82" s="245"/>
      <c r="O82" s="245"/>
      <c r="P82" s="245"/>
      <c r="Q82" s="245"/>
      <c r="R82" s="245"/>
      <c r="S82" s="245"/>
      <c r="T82" s="245"/>
      <c r="U82" s="245"/>
      <c r="V82" s="245"/>
      <c r="W82" s="245"/>
      <c r="X82" s="245"/>
      <c r="Y82" s="245"/>
      <c r="Z82" s="245"/>
      <c r="AA82" s="331"/>
      <c r="AB82" s="333"/>
      <c r="AC82" s="245"/>
      <c r="AD82" s="245"/>
      <c r="AE82" s="245"/>
      <c r="AF82" s="245"/>
      <c r="AG82" s="245"/>
      <c r="AH82" s="245"/>
      <c r="AI82" s="245"/>
      <c r="AJ82" s="245"/>
      <c r="AK82" s="245"/>
      <c r="AL82" s="245"/>
      <c r="AM82" s="245"/>
      <c r="AN82" s="245"/>
      <c r="AO82" s="245"/>
      <c r="AP82" s="245"/>
      <c r="AQ82" s="245"/>
      <c r="AR82" s="245"/>
      <c r="AS82" s="245"/>
      <c r="AT82" s="245"/>
      <c r="AU82" s="245"/>
      <c r="AV82" s="245"/>
      <c r="AW82" s="245"/>
      <c r="AX82" s="245"/>
      <c r="AY82" s="245"/>
      <c r="AZ82" s="245"/>
      <c r="BA82" s="245"/>
      <c r="BB82" s="245"/>
      <c r="BC82" s="245"/>
      <c r="BD82" s="245"/>
      <c r="BE82" s="245"/>
      <c r="BF82" s="245"/>
      <c r="BG82" s="245"/>
      <c r="BH82" s="245"/>
      <c r="BI82" s="245"/>
      <c r="BJ82" s="245"/>
      <c r="BK82" s="245"/>
      <c r="BL82" s="245"/>
      <c r="BM82" s="245"/>
      <c r="BN82" s="245"/>
      <c r="BO82" s="245"/>
      <c r="BP82" s="245"/>
      <c r="BQ82" s="245"/>
      <c r="BR82" s="245"/>
      <c r="BS82" s="245"/>
      <c r="BT82" s="245"/>
      <c r="BU82" s="245"/>
    </row>
    <row r="83" spans="3:74" ht="27" customHeight="1" x14ac:dyDescent="0.2">
      <c r="C83" s="243"/>
      <c r="D83" s="243"/>
      <c r="E83" s="243"/>
      <c r="F83" s="243"/>
      <c r="G83" s="243"/>
      <c r="H83" s="243"/>
      <c r="I83" s="243"/>
      <c r="J83" s="243"/>
      <c r="K83" s="245"/>
      <c r="L83" s="245"/>
      <c r="M83" s="245"/>
      <c r="N83" s="245"/>
      <c r="O83" s="245"/>
      <c r="P83" s="245"/>
      <c r="Q83" s="245"/>
      <c r="R83" s="245"/>
      <c r="S83" s="245"/>
      <c r="T83" s="245"/>
      <c r="U83" s="245"/>
      <c r="V83" s="245"/>
      <c r="W83" s="245"/>
      <c r="X83" s="245"/>
      <c r="Y83" s="245"/>
      <c r="Z83" s="245"/>
      <c r="AA83" s="331"/>
      <c r="AB83" s="333"/>
      <c r="AC83" s="245"/>
      <c r="AD83" s="245"/>
      <c r="AE83" s="245"/>
      <c r="AF83" s="245"/>
      <c r="AG83" s="245"/>
      <c r="AH83" s="245"/>
      <c r="AI83" s="245"/>
      <c r="AJ83" s="245"/>
      <c r="AK83" s="245"/>
      <c r="AL83" s="245"/>
      <c r="AM83" s="245"/>
      <c r="AN83" s="245"/>
      <c r="AO83" s="245"/>
      <c r="AP83" s="245"/>
      <c r="AQ83" s="245"/>
      <c r="AR83" s="245"/>
      <c r="AS83" s="245"/>
      <c r="AT83" s="245"/>
      <c r="AU83" s="245"/>
      <c r="AV83" s="245"/>
      <c r="AW83" s="245"/>
      <c r="AX83" s="245"/>
      <c r="AY83" s="245"/>
      <c r="AZ83" s="245"/>
      <c r="BA83" s="245"/>
      <c r="BB83" s="245"/>
      <c r="BC83" s="245"/>
      <c r="BD83" s="245"/>
      <c r="BE83" s="245"/>
      <c r="BF83" s="245"/>
      <c r="BG83" s="245"/>
      <c r="BH83" s="245"/>
      <c r="BI83" s="245"/>
      <c r="BJ83" s="245"/>
      <c r="BK83" s="245"/>
      <c r="BL83" s="245"/>
      <c r="BM83" s="245"/>
      <c r="BN83" s="245"/>
      <c r="BO83" s="245"/>
      <c r="BP83" s="245"/>
      <c r="BQ83" s="245"/>
      <c r="BR83" s="245"/>
      <c r="BS83" s="245"/>
      <c r="BT83" s="245"/>
      <c r="BU83" s="245"/>
    </row>
    <row r="84" spans="3:74" ht="27" customHeight="1" x14ac:dyDescent="0.2">
      <c r="C84" s="243"/>
      <c r="D84" s="243"/>
      <c r="E84" s="243"/>
      <c r="F84" s="243"/>
      <c r="G84" s="243"/>
      <c r="H84" s="243"/>
      <c r="I84" s="243"/>
      <c r="J84" s="243"/>
      <c r="K84" s="245"/>
      <c r="L84" s="245"/>
      <c r="M84" s="245"/>
      <c r="N84" s="245"/>
      <c r="O84" s="245"/>
      <c r="P84" s="245"/>
      <c r="Q84" s="245"/>
      <c r="R84" s="245"/>
      <c r="S84" s="245"/>
      <c r="T84" s="245"/>
      <c r="U84" s="245"/>
      <c r="V84" s="245"/>
      <c r="W84" s="245"/>
      <c r="X84" s="245"/>
      <c r="Y84" s="245"/>
      <c r="Z84" s="245"/>
      <c r="AA84" s="331"/>
      <c r="AB84" s="333"/>
      <c r="AC84" s="245"/>
      <c r="AD84" s="245"/>
      <c r="AE84" s="245"/>
      <c r="AF84" s="245"/>
      <c r="AG84" s="245"/>
      <c r="AH84" s="245"/>
      <c r="AI84" s="245"/>
      <c r="AJ84" s="245"/>
      <c r="AK84" s="245"/>
      <c r="AL84" s="245"/>
      <c r="AM84" s="245"/>
      <c r="AN84" s="245"/>
      <c r="AO84" s="245"/>
      <c r="AP84" s="245"/>
      <c r="AQ84" s="245"/>
      <c r="AR84" s="245"/>
      <c r="AS84" s="245"/>
      <c r="AT84" s="245"/>
      <c r="AU84" s="245"/>
      <c r="AV84" s="245"/>
      <c r="AW84" s="245"/>
      <c r="AX84" s="245"/>
      <c r="AY84" s="245"/>
      <c r="AZ84" s="245"/>
      <c r="BA84" s="245"/>
      <c r="BB84" s="245"/>
      <c r="BC84" s="245"/>
      <c r="BD84" s="245"/>
      <c r="BE84" s="245"/>
      <c r="BF84" s="245"/>
      <c r="BG84" s="245"/>
      <c r="BH84" s="245"/>
      <c r="BI84" s="245"/>
      <c r="BJ84" s="245"/>
      <c r="BK84" s="245"/>
      <c r="BL84" s="245"/>
      <c r="BM84" s="245"/>
      <c r="BN84" s="245"/>
      <c r="BO84" s="245"/>
      <c r="BP84" s="245"/>
      <c r="BQ84" s="245"/>
      <c r="BR84" s="245"/>
      <c r="BS84" s="245"/>
      <c r="BT84" s="245"/>
      <c r="BU84" s="245"/>
      <c r="BV84" s="159"/>
    </row>
    <row r="85" spans="3:74" ht="27" customHeight="1" x14ac:dyDescent="0.2">
      <c r="C85" s="243"/>
      <c r="D85" s="243"/>
      <c r="E85" s="243"/>
      <c r="F85" s="243"/>
      <c r="G85" s="243"/>
      <c r="H85" s="243"/>
      <c r="I85" s="243"/>
      <c r="J85" s="243"/>
      <c r="K85" s="245"/>
      <c r="L85" s="245"/>
      <c r="M85" s="245"/>
      <c r="N85" s="245"/>
      <c r="O85" s="245"/>
      <c r="P85" s="245"/>
      <c r="Q85" s="245"/>
      <c r="R85" s="245"/>
      <c r="S85" s="245"/>
      <c r="T85" s="245"/>
      <c r="U85" s="245"/>
      <c r="V85" s="245"/>
      <c r="W85" s="245"/>
      <c r="X85" s="245"/>
      <c r="Y85" s="245"/>
      <c r="Z85" s="245"/>
      <c r="AA85" s="331"/>
      <c r="AB85" s="333"/>
      <c r="AC85" s="245"/>
      <c r="AD85" s="245"/>
      <c r="AE85" s="245"/>
      <c r="AF85" s="245"/>
      <c r="AG85" s="245"/>
      <c r="AH85" s="245"/>
      <c r="AI85" s="245"/>
      <c r="AJ85" s="245"/>
      <c r="AK85" s="245"/>
      <c r="AL85" s="245"/>
      <c r="AM85" s="245"/>
      <c r="AN85" s="245"/>
      <c r="AO85" s="245"/>
      <c r="AP85" s="245"/>
      <c r="AQ85" s="245"/>
      <c r="AR85" s="245"/>
      <c r="AS85" s="245"/>
      <c r="AT85" s="245"/>
      <c r="AU85" s="245"/>
      <c r="AV85" s="245"/>
      <c r="AW85" s="245"/>
      <c r="AX85" s="245"/>
      <c r="AY85" s="245"/>
      <c r="AZ85" s="245"/>
      <c r="BA85" s="245"/>
      <c r="BB85" s="245"/>
      <c r="BC85" s="245"/>
      <c r="BD85" s="245"/>
      <c r="BE85" s="245"/>
      <c r="BF85" s="245"/>
      <c r="BG85" s="245"/>
      <c r="BH85" s="245"/>
      <c r="BI85" s="245"/>
      <c r="BJ85" s="245"/>
      <c r="BK85" s="245"/>
      <c r="BL85" s="245"/>
      <c r="BM85" s="245"/>
      <c r="BN85" s="245"/>
      <c r="BO85" s="245"/>
      <c r="BP85" s="245"/>
      <c r="BQ85" s="245"/>
      <c r="BR85" s="245"/>
      <c r="BS85" s="245"/>
      <c r="BT85" s="245"/>
      <c r="BU85" s="245"/>
    </row>
    <row r="86" spans="3:74" ht="18" customHeight="1" x14ac:dyDescent="0.2">
      <c r="C86" s="242" t="s">
        <v>385</v>
      </c>
      <c r="D86" s="243"/>
      <c r="E86" s="243"/>
      <c r="F86" s="243"/>
      <c r="G86" s="243"/>
      <c r="H86" s="243"/>
      <c r="I86" s="243"/>
      <c r="J86" s="243"/>
      <c r="K86" s="244" t="s">
        <v>414</v>
      </c>
      <c r="L86" s="245"/>
      <c r="M86" s="245"/>
      <c r="N86" s="245"/>
      <c r="O86" s="245"/>
      <c r="P86" s="245"/>
      <c r="Q86" s="245"/>
      <c r="R86" s="245"/>
      <c r="S86" s="245"/>
      <c r="T86" s="245"/>
      <c r="U86" s="245"/>
      <c r="V86" s="245"/>
      <c r="W86" s="245"/>
      <c r="X86" s="245"/>
      <c r="Y86" s="245"/>
      <c r="Z86" s="245"/>
      <c r="AA86" s="331"/>
      <c r="AB86" s="332" t="s">
        <v>415</v>
      </c>
      <c r="AC86" s="245"/>
      <c r="AD86" s="245"/>
      <c r="AE86" s="245"/>
      <c r="AF86" s="245"/>
      <c r="AG86" s="245"/>
      <c r="AH86" s="245"/>
      <c r="AI86" s="245"/>
      <c r="AJ86" s="245"/>
      <c r="AK86" s="245"/>
      <c r="AL86" s="245"/>
      <c r="AM86" s="245"/>
      <c r="AN86" s="245"/>
      <c r="AO86" s="245"/>
      <c r="AP86" s="245"/>
      <c r="AQ86" s="245"/>
      <c r="AR86" s="245"/>
      <c r="AS86" s="244" t="s">
        <v>386</v>
      </c>
      <c r="AT86" s="245"/>
      <c r="AU86" s="245"/>
      <c r="AV86" s="245"/>
      <c r="AW86" s="245"/>
      <c r="AX86" s="245"/>
      <c r="AY86" s="245"/>
      <c r="AZ86" s="245"/>
      <c r="BA86" s="245"/>
      <c r="BB86" s="245"/>
      <c r="BC86" s="245"/>
      <c r="BD86" s="245"/>
      <c r="BE86" s="245"/>
      <c r="BF86" s="245"/>
      <c r="BG86" s="245"/>
      <c r="BH86" s="245"/>
      <c r="BI86" s="245"/>
      <c r="BJ86" s="244" t="s">
        <v>331</v>
      </c>
      <c r="BK86" s="245"/>
      <c r="BL86" s="245"/>
      <c r="BM86" s="245"/>
      <c r="BN86" s="245"/>
      <c r="BO86" s="245"/>
      <c r="BP86" s="245"/>
      <c r="BQ86" s="245"/>
      <c r="BR86" s="245"/>
      <c r="BS86" s="245"/>
      <c r="BT86" s="245"/>
      <c r="BU86" s="245"/>
    </row>
    <row r="87" spans="3:74" ht="18" customHeight="1" x14ac:dyDescent="0.2">
      <c r="C87" s="243"/>
      <c r="D87" s="243"/>
      <c r="E87" s="243"/>
      <c r="F87" s="243"/>
      <c r="G87" s="243"/>
      <c r="H87" s="243"/>
      <c r="I87" s="243"/>
      <c r="J87" s="243"/>
      <c r="K87" s="245"/>
      <c r="L87" s="245"/>
      <c r="M87" s="245"/>
      <c r="N87" s="245"/>
      <c r="O87" s="245"/>
      <c r="P87" s="245"/>
      <c r="Q87" s="245"/>
      <c r="R87" s="245"/>
      <c r="S87" s="245"/>
      <c r="T87" s="245"/>
      <c r="U87" s="245"/>
      <c r="V87" s="245"/>
      <c r="W87" s="245"/>
      <c r="X87" s="245"/>
      <c r="Y87" s="245"/>
      <c r="Z87" s="245"/>
      <c r="AA87" s="331"/>
      <c r="AB87" s="333"/>
      <c r="AC87" s="245"/>
      <c r="AD87" s="245"/>
      <c r="AE87" s="245"/>
      <c r="AF87" s="245"/>
      <c r="AG87" s="245"/>
      <c r="AH87" s="245"/>
      <c r="AI87" s="245"/>
      <c r="AJ87" s="245"/>
      <c r="AK87" s="245"/>
      <c r="AL87" s="245"/>
      <c r="AM87" s="245"/>
      <c r="AN87" s="245"/>
      <c r="AO87" s="245"/>
      <c r="AP87" s="245"/>
      <c r="AQ87" s="245"/>
      <c r="AR87" s="245"/>
      <c r="AS87" s="245"/>
      <c r="AT87" s="245"/>
      <c r="AU87" s="245"/>
      <c r="AV87" s="245"/>
      <c r="AW87" s="245"/>
      <c r="AX87" s="245"/>
      <c r="AY87" s="245"/>
      <c r="AZ87" s="245"/>
      <c r="BA87" s="245"/>
      <c r="BB87" s="245"/>
      <c r="BC87" s="245"/>
      <c r="BD87" s="245"/>
      <c r="BE87" s="245"/>
      <c r="BF87" s="245"/>
      <c r="BG87" s="245"/>
      <c r="BH87" s="245"/>
      <c r="BI87" s="245"/>
      <c r="BJ87" s="245"/>
      <c r="BK87" s="245"/>
      <c r="BL87" s="245"/>
      <c r="BM87" s="245"/>
      <c r="BN87" s="245"/>
      <c r="BO87" s="245"/>
      <c r="BP87" s="245"/>
      <c r="BQ87" s="245"/>
      <c r="BR87" s="245"/>
      <c r="BS87" s="245"/>
      <c r="BT87" s="245"/>
      <c r="BU87" s="245"/>
    </row>
    <row r="88" spans="3:74" ht="18" customHeight="1" x14ac:dyDescent="0.2">
      <c r="C88" s="243"/>
      <c r="D88" s="243"/>
      <c r="E88" s="243"/>
      <c r="F88" s="243"/>
      <c r="G88" s="243"/>
      <c r="H88" s="243"/>
      <c r="I88" s="243"/>
      <c r="J88" s="243"/>
      <c r="K88" s="245"/>
      <c r="L88" s="245"/>
      <c r="M88" s="245"/>
      <c r="N88" s="245"/>
      <c r="O88" s="245"/>
      <c r="P88" s="245"/>
      <c r="Q88" s="245"/>
      <c r="R88" s="245"/>
      <c r="S88" s="245"/>
      <c r="T88" s="245"/>
      <c r="U88" s="245"/>
      <c r="V88" s="245"/>
      <c r="W88" s="245"/>
      <c r="X88" s="245"/>
      <c r="Y88" s="245"/>
      <c r="Z88" s="245"/>
      <c r="AA88" s="331"/>
      <c r="AB88" s="333"/>
      <c r="AC88" s="245"/>
      <c r="AD88" s="245"/>
      <c r="AE88" s="245"/>
      <c r="AF88" s="245"/>
      <c r="AG88" s="245"/>
      <c r="AH88" s="245"/>
      <c r="AI88" s="245"/>
      <c r="AJ88" s="245"/>
      <c r="AK88" s="245"/>
      <c r="AL88" s="245"/>
      <c r="AM88" s="245"/>
      <c r="AN88" s="245"/>
      <c r="AO88" s="245"/>
      <c r="AP88" s="245"/>
      <c r="AQ88" s="245"/>
      <c r="AR88" s="245"/>
      <c r="AS88" s="245"/>
      <c r="AT88" s="245"/>
      <c r="AU88" s="245"/>
      <c r="AV88" s="245"/>
      <c r="AW88" s="245"/>
      <c r="AX88" s="245"/>
      <c r="AY88" s="245"/>
      <c r="AZ88" s="245"/>
      <c r="BA88" s="245"/>
      <c r="BB88" s="245"/>
      <c r="BC88" s="245"/>
      <c r="BD88" s="245"/>
      <c r="BE88" s="245"/>
      <c r="BF88" s="245"/>
      <c r="BG88" s="245"/>
      <c r="BH88" s="245"/>
      <c r="BI88" s="245"/>
      <c r="BJ88" s="245"/>
      <c r="BK88" s="245"/>
      <c r="BL88" s="245"/>
      <c r="BM88" s="245"/>
      <c r="BN88" s="245"/>
      <c r="BO88" s="245"/>
      <c r="BP88" s="245"/>
      <c r="BQ88" s="245"/>
      <c r="BR88" s="245"/>
      <c r="BS88" s="245"/>
      <c r="BT88" s="245"/>
      <c r="BU88" s="245"/>
    </row>
    <row r="89" spans="3:74" ht="18" customHeight="1" x14ac:dyDescent="0.2">
      <c r="C89" s="243"/>
      <c r="D89" s="243"/>
      <c r="E89" s="243"/>
      <c r="F89" s="243"/>
      <c r="G89" s="243"/>
      <c r="H89" s="243"/>
      <c r="I89" s="243"/>
      <c r="J89" s="243"/>
      <c r="K89" s="245"/>
      <c r="L89" s="245"/>
      <c r="M89" s="245"/>
      <c r="N89" s="245"/>
      <c r="O89" s="245"/>
      <c r="P89" s="245"/>
      <c r="Q89" s="245"/>
      <c r="R89" s="245"/>
      <c r="S89" s="245"/>
      <c r="T89" s="245"/>
      <c r="U89" s="245"/>
      <c r="V89" s="245"/>
      <c r="W89" s="245"/>
      <c r="X89" s="245"/>
      <c r="Y89" s="245"/>
      <c r="Z89" s="245"/>
      <c r="AA89" s="331"/>
      <c r="AB89" s="333"/>
      <c r="AC89" s="245"/>
      <c r="AD89" s="245"/>
      <c r="AE89" s="245"/>
      <c r="AF89" s="245"/>
      <c r="AG89" s="245"/>
      <c r="AH89" s="245"/>
      <c r="AI89" s="245"/>
      <c r="AJ89" s="245"/>
      <c r="AK89" s="245"/>
      <c r="AL89" s="245"/>
      <c r="AM89" s="245"/>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c r="BO89" s="245"/>
      <c r="BP89" s="245"/>
      <c r="BQ89" s="245"/>
      <c r="BR89" s="245"/>
      <c r="BS89" s="245"/>
      <c r="BT89" s="245"/>
      <c r="BU89" s="245"/>
    </row>
    <row r="90" spans="3:74" ht="18" customHeight="1" x14ac:dyDescent="0.2">
      <c r="C90" s="243"/>
      <c r="D90" s="243"/>
      <c r="E90" s="243"/>
      <c r="F90" s="243"/>
      <c r="G90" s="243"/>
      <c r="H90" s="243"/>
      <c r="I90" s="243"/>
      <c r="J90" s="243"/>
      <c r="K90" s="245"/>
      <c r="L90" s="245"/>
      <c r="M90" s="245"/>
      <c r="N90" s="245"/>
      <c r="O90" s="245"/>
      <c r="P90" s="245"/>
      <c r="Q90" s="245"/>
      <c r="R90" s="245"/>
      <c r="S90" s="245"/>
      <c r="T90" s="245"/>
      <c r="U90" s="245"/>
      <c r="V90" s="245"/>
      <c r="W90" s="245"/>
      <c r="X90" s="245"/>
      <c r="Y90" s="245"/>
      <c r="Z90" s="245"/>
      <c r="AA90" s="331"/>
      <c r="AB90" s="333"/>
      <c r="AC90" s="245"/>
      <c r="AD90" s="245"/>
      <c r="AE90" s="245"/>
      <c r="AF90" s="245"/>
      <c r="AG90" s="245"/>
      <c r="AH90" s="245"/>
      <c r="AI90" s="245"/>
      <c r="AJ90" s="245"/>
      <c r="AK90" s="245"/>
      <c r="AL90" s="245"/>
      <c r="AM90" s="245"/>
      <c r="AN90" s="245"/>
      <c r="AO90" s="245"/>
      <c r="AP90" s="245"/>
      <c r="AQ90" s="245"/>
      <c r="AR90" s="245"/>
      <c r="AS90" s="245"/>
      <c r="AT90" s="245"/>
      <c r="AU90" s="245"/>
      <c r="AV90" s="245"/>
      <c r="AW90" s="245"/>
      <c r="AX90" s="245"/>
      <c r="AY90" s="245"/>
      <c r="AZ90" s="245"/>
      <c r="BA90" s="245"/>
      <c r="BB90" s="245"/>
      <c r="BC90" s="245"/>
      <c r="BD90" s="245"/>
      <c r="BE90" s="245"/>
      <c r="BF90" s="245"/>
      <c r="BG90" s="245"/>
      <c r="BH90" s="245"/>
      <c r="BI90" s="245"/>
      <c r="BJ90" s="245"/>
      <c r="BK90" s="245"/>
      <c r="BL90" s="245"/>
      <c r="BM90" s="245"/>
      <c r="BN90" s="245"/>
      <c r="BO90" s="245"/>
      <c r="BP90" s="245"/>
      <c r="BQ90" s="245"/>
      <c r="BR90" s="245"/>
      <c r="BS90" s="245"/>
      <c r="BT90" s="245"/>
      <c r="BU90" s="245"/>
    </row>
    <row r="91" spans="3:74" ht="18" customHeight="1" x14ac:dyDescent="0.2">
      <c r="C91" s="243"/>
      <c r="D91" s="243"/>
      <c r="E91" s="243"/>
      <c r="F91" s="243"/>
      <c r="G91" s="243"/>
      <c r="H91" s="243"/>
      <c r="I91" s="243"/>
      <c r="J91" s="243"/>
      <c r="K91" s="245"/>
      <c r="L91" s="245"/>
      <c r="M91" s="245"/>
      <c r="N91" s="245"/>
      <c r="O91" s="245"/>
      <c r="P91" s="245"/>
      <c r="Q91" s="245"/>
      <c r="R91" s="245"/>
      <c r="S91" s="245"/>
      <c r="T91" s="245"/>
      <c r="U91" s="245"/>
      <c r="V91" s="245"/>
      <c r="W91" s="245"/>
      <c r="X91" s="245"/>
      <c r="Y91" s="245"/>
      <c r="Z91" s="245"/>
      <c r="AA91" s="331"/>
      <c r="AB91" s="333"/>
      <c r="AC91" s="245"/>
      <c r="AD91" s="245"/>
      <c r="AE91" s="245"/>
      <c r="AF91" s="245"/>
      <c r="AG91" s="245"/>
      <c r="AH91" s="245"/>
      <c r="AI91" s="245"/>
      <c r="AJ91" s="245"/>
      <c r="AK91" s="245"/>
      <c r="AL91" s="245"/>
      <c r="AM91" s="245"/>
      <c r="AN91" s="245"/>
      <c r="AO91" s="245"/>
      <c r="AP91" s="245"/>
      <c r="AQ91" s="245"/>
      <c r="AR91" s="245"/>
      <c r="AS91" s="245"/>
      <c r="AT91" s="245"/>
      <c r="AU91" s="245"/>
      <c r="AV91" s="245"/>
      <c r="AW91" s="245"/>
      <c r="AX91" s="245"/>
      <c r="AY91" s="245"/>
      <c r="AZ91" s="245"/>
      <c r="BA91" s="245"/>
      <c r="BB91" s="245"/>
      <c r="BC91" s="245"/>
      <c r="BD91" s="245"/>
      <c r="BE91" s="245"/>
      <c r="BF91" s="245"/>
      <c r="BG91" s="245"/>
      <c r="BH91" s="245"/>
      <c r="BI91" s="245"/>
      <c r="BJ91" s="245"/>
      <c r="BK91" s="245"/>
      <c r="BL91" s="245"/>
      <c r="BM91" s="245"/>
      <c r="BN91" s="245"/>
      <c r="BO91" s="245"/>
      <c r="BP91" s="245"/>
      <c r="BQ91" s="245"/>
      <c r="BR91" s="245"/>
      <c r="BS91" s="245"/>
      <c r="BT91" s="245"/>
      <c r="BU91" s="245"/>
    </row>
    <row r="92" spans="3:74" ht="18" customHeight="1" x14ac:dyDescent="0.2">
      <c r="C92" s="334" t="s">
        <v>418</v>
      </c>
      <c r="D92" s="335"/>
      <c r="E92" s="335"/>
      <c r="F92" s="335"/>
      <c r="G92" s="335"/>
      <c r="H92" s="335"/>
      <c r="I92" s="335"/>
      <c r="J92" s="336"/>
      <c r="K92" s="205" t="s">
        <v>387</v>
      </c>
      <c r="L92" s="206"/>
      <c r="M92" s="206"/>
      <c r="N92" s="206"/>
      <c r="O92" s="206"/>
      <c r="P92" s="206"/>
      <c r="Q92" s="206"/>
      <c r="R92" s="206"/>
      <c r="S92" s="206"/>
      <c r="T92" s="206"/>
      <c r="U92" s="206"/>
      <c r="V92" s="206"/>
      <c r="W92" s="206"/>
      <c r="X92" s="206"/>
      <c r="Y92" s="206"/>
      <c r="Z92" s="206"/>
      <c r="AA92" s="340"/>
      <c r="AB92" s="343" t="s">
        <v>413</v>
      </c>
      <c r="AC92" s="206"/>
      <c r="AD92" s="206"/>
      <c r="AE92" s="206"/>
      <c r="AF92" s="206"/>
      <c r="AG92" s="206"/>
      <c r="AH92" s="206"/>
      <c r="AI92" s="206"/>
      <c r="AJ92" s="206"/>
      <c r="AK92" s="206"/>
      <c r="AL92" s="206"/>
      <c r="AM92" s="206"/>
      <c r="AN92" s="206"/>
      <c r="AO92" s="206"/>
      <c r="AP92" s="206"/>
      <c r="AQ92" s="206"/>
      <c r="AR92" s="207"/>
      <c r="AS92" s="205" t="s">
        <v>388</v>
      </c>
      <c r="AT92" s="206"/>
      <c r="AU92" s="206"/>
      <c r="AV92" s="206"/>
      <c r="AW92" s="206"/>
      <c r="AX92" s="206"/>
      <c r="AY92" s="206"/>
      <c r="AZ92" s="206"/>
      <c r="BA92" s="206"/>
      <c r="BB92" s="206"/>
      <c r="BC92" s="206"/>
      <c r="BD92" s="206"/>
      <c r="BE92" s="206"/>
      <c r="BF92" s="206"/>
      <c r="BG92" s="206"/>
      <c r="BH92" s="206"/>
      <c r="BI92" s="207"/>
      <c r="BJ92" s="270" t="s">
        <v>331</v>
      </c>
      <c r="BK92" s="271"/>
      <c r="BL92" s="271"/>
      <c r="BM92" s="271"/>
      <c r="BN92" s="271"/>
      <c r="BO92" s="271"/>
      <c r="BP92" s="271"/>
      <c r="BQ92" s="271"/>
      <c r="BR92" s="271"/>
      <c r="BS92" s="271"/>
      <c r="BT92" s="271"/>
      <c r="BU92" s="272"/>
    </row>
    <row r="93" spans="3:74" ht="18" customHeight="1" x14ac:dyDescent="0.2">
      <c r="C93" s="337"/>
      <c r="D93" s="338"/>
      <c r="E93" s="338"/>
      <c r="F93" s="338"/>
      <c r="G93" s="338"/>
      <c r="H93" s="338"/>
      <c r="I93" s="338"/>
      <c r="J93" s="339"/>
      <c r="K93" s="208"/>
      <c r="L93" s="209"/>
      <c r="M93" s="209"/>
      <c r="N93" s="209"/>
      <c r="O93" s="209"/>
      <c r="P93" s="209"/>
      <c r="Q93" s="209"/>
      <c r="R93" s="209"/>
      <c r="S93" s="209"/>
      <c r="T93" s="209"/>
      <c r="U93" s="209"/>
      <c r="V93" s="209"/>
      <c r="W93" s="209"/>
      <c r="X93" s="209"/>
      <c r="Y93" s="209"/>
      <c r="Z93" s="209"/>
      <c r="AA93" s="341"/>
      <c r="AB93" s="344"/>
      <c r="AC93" s="209"/>
      <c r="AD93" s="209"/>
      <c r="AE93" s="209"/>
      <c r="AF93" s="209"/>
      <c r="AG93" s="209"/>
      <c r="AH93" s="209"/>
      <c r="AI93" s="209"/>
      <c r="AJ93" s="209"/>
      <c r="AK93" s="209"/>
      <c r="AL93" s="209"/>
      <c r="AM93" s="209"/>
      <c r="AN93" s="209"/>
      <c r="AO93" s="209"/>
      <c r="AP93" s="209"/>
      <c r="AQ93" s="209"/>
      <c r="AR93" s="210"/>
      <c r="AS93" s="208"/>
      <c r="AT93" s="209"/>
      <c r="AU93" s="209"/>
      <c r="AV93" s="209"/>
      <c r="AW93" s="209"/>
      <c r="AX93" s="209"/>
      <c r="AY93" s="209"/>
      <c r="AZ93" s="209"/>
      <c r="BA93" s="209"/>
      <c r="BB93" s="209"/>
      <c r="BC93" s="209"/>
      <c r="BD93" s="209"/>
      <c r="BE93" s="209"/>
      <c r="BF93" s="209"/>
      <c r="BG93" s="209"/>
      <c r="BH93" s="209"/>
      <c r="BI93" s="210"/>
      <c r="BJ93" s="273"/>
      <c r="BK93" s="274"/>
      <c r="BL93" s="274"/>
      <c r="BM93" s="274"/>
      <c r="BN93" s="274"/>
      <c r="BO93" s="274"/>
      <c r="BP93" s="274"/>
      <c r="BQ93" s="274"/>
      <c r="BR93" s="274"/>
      <c r="BS93" s="274"/>
      <c r="BT93" s="274"/>
      <c r="BU93" s="275"/>
    </row>
    <row r="94" spans="3:74" ht="18" customHeight="1" x14ac:dyDescent="0.2">
      <c r="C94" s="337"/>
      <c r="D94" s="338"/>
      <c r="E94" s="338"/>
      <c r="F94" s="338"/>
      <c r="G94" s="338"/>
      <c r="H94" s="338"/>
      <c r="I94" s="338"/>
      <c r="J94" s="339"/>
      <c r="K94" s="208"/>
      <c r="L94" s="209"/>
      <c r="M94" s="209"/>
      <c r="N94" s="209"/>
      <c r="O94" s="209"/>
      <c r="P94" s="209"/>
      <c r="Q94" s="209"/>
      <c r="R94" s="209"/>
      <c r="S94" s="209"/>
      <c r="T94" s="209"/>
      <c r="U94" s="209"/>
      <c r="V94" s="209"/>
      <c r="W94" s="209"/>
      <c r="X94" s="209"/>
      <c r="Y94" s="209"/>
      <c r="Z94" s="209"/>
      <c r="AA94" s="341"/>
      <c r="AB94" s="344"/>
      <c r="AC94" s="209"/>
      <c r="AD94" s="209"/>
      <c r="AE94" s="209"/>
      <c r="AF94" s="209"/>
      <c r="AG94" s="209"/>
      <c r="AH94" s="209"/>
      <c r="AI94" s="209"/>
      <c r="AJ94" s="209"/>
      <c r="AK94" s="209"/>
      <c r="AL94" s="209"/>
      <c r="AM94" s="209"/>
      <c r="AN94" s="209"/>
      <c r="AO94" s="209"/>
      <c r="AP94" s="209"/>
      <c r="AQ94" s="209"/>
      <c r="AR94" s="210"/>
      <c r="AS94" s="208"/>
      <c r="AT94" s="209"/>
      <c r="AU94" s="209"/>
      <c r="AV94" s="209"/>
      <c r="AW94" s="209"/>
      <c r="AX94" s="209"/>
      <c r="AY94" s="209"/>
      <c r="AZ94" s="209"/>
      <c r="BA94" s="209"/>
      <c r="BB94" s="209"/>
      <c r="BC94" s="209"/>
      <c r="BD94" s="209"/>
      <c r="BE94" s="209"/>
      <c r="BF94" s="209"/>
      <c r="BG94" s="209"/>
      <c r="BH94" s="209"/>
      <c r="BI94" s="210"/>
      <c r="BJ94" s="273"/>
      <c r="BK94" s="274"/>
      <c r="BL94" s="274"/>
      <c r="BM94" s="274"/>
      <c r="BN94" s="274"/>
      <c r="BO94" s="274"/>
      <c r="BP94" s="274"/>
      <c r="BQ94" s="274"/>
      <c r="BR94" s="274"/>
      <c r="BS94" s="274"/>
      <c r="BT94" s="274"/>
      <c r="BU94" s="275"/>
    </row>
    <row r="95" spans="3:74" ht="18" customHeight="1" x14ac:dyDescent="0.2">
      <c r="C95" s="337"/>
      <c r="D95" s="338"/>
      <c r="E95" s="338"/>
      <c r="F95" s="338"/>
      <c r="G95" s="338"/>
      <c r="H95" s="338"/>
      <c r="I95" s="338"/>
      <c r="J95" s="339"/>
      <c r="K95" s="211"/>
      <c r="L95" s="212"/>
      <c r="M95" s="212"/>
      <c r="N95" s="212"/>
      <c r="O95" s="212"/>
      <c r="P95" s="212"/>
      <c r="Q95" s="212"/>
      <c r="R95" s="212"/>
      <c r="S95" s="212"/>
      <c r="T95" s="212"/>
      <c r="U95" s="212"/>
      <c r="V95" s="212"/>
      <c r="W95" s="212"/>
      <c r="X95" s="212"/>
      <c r="Y95" s="212"/>
      <c r="Z95" s="212"/>
      <c r="AA95" s="342"/>
      <c r="AB95" s="345"/>
      <c r="AC95" s="212"/>
      <c r="AD95" s="212"/>
      <c r="AE95" s="212"/>
      <c r="AF95" s="212"/>
      <c r="AG95" s="212"/>
      <c r="AH95" s="212"/>
      <c r="AI95" s="212"/>
      <c r="AJ95" s="212"/>
      <c r="AK95" s="212"/>
      <c r="AL95" s="212"/>
      <c r="AM95" s="212"/>
      <c r="AN95" s="212"/>
      <c r="AO95" s="212"/>
      <c r="AP95" s="212"/>
      <c r="AQ95" s="212"/>
      <c r="AR95" s="213"/>
      <c r="AS95" s="211"/>
      <c r="AT95" s="212"/>
      <c r="AU95" s="212"/>
      <c r="AV95" s="212"/>
      <c r="AW95" s="212"/>
      <c r="AX95" s="212"/>
      <c r="AY95" s="212"/>
      <c r="AZ95" s="212"/>
      <c r="BA95" s="212"/>
      <c r="BB95" s="212"/>
      <c r="BC95" s="212"/>
      <c r="BD95" s="212"/>
      <c r="BE95" s="212"/>
      <c r="BF95" s="212"/>
      <c r="BG95" s="212"/>
      <c r="BH95" s="212"/>
      <c r="BI95" s="213"/>
      <c r="BJ95" s="276"/>
      <c r="BK95" s="277"/>
      <c r="BL95" s="277"/>
      <c r="BM95" s="277"/>
      <c r="BN95" s="277"/>
      <c r="BO95" s="277"/>
      <c r="BP95" s="277"/>
      <c r="BQ95" s="277"/>
      <c r="BR95" s="277"/>
      <c r="BS95" s="277"/>
      <c r="BT95" s="277"/>
      <c r="BU95" s="278"/>
    </row>
    <row r="96" spans="3:74" ht="18" customHeight="1" x14ac:dyDescent="0.2">
      <c r="C96" s="330" t="s">
        <v>419</v>
      </c>
      <c r="D96" s="330"/>
      <c r="E96" s="330"/>
      <c r="F96" s="330"/>
      <c r="G96" s="330"/>
      <c r="H96" s="330"/>
      <c r="I96" s="330"/>
      <c r="J96" s="330"/>
      <c r="K96" s="205" t="s">
        <v>331</v>
      </c>
      <c r="L96" s="206"/>
      <c r="M96" s="206"/>
      <c r="N96" s="206"/>
      <c r="O96" s="206"/>
      <c r="P96" s="206"/>
      <c r="Q96" s="206"/>
      <c r="R96" s="206"/>
      <c r="S96" s="206"/>
      <c r="T96" s="206"/>
      <c r="U96" s="206"/>
      <c r="V96" s="206"/>
      <c r="W96" s="206"/>
      <c r="X96" s="206"/>
      <c r="Y96" s="206"/>
      <c r="Z96" s="206"/>
      <c r="AA96" s="340"/>
      <c r="AB96" s="343" t="s">
        <v>331</v>
      </c>
      <c r="AC96" s="206"/>
      <c r="AD96" s="206"/>
      <c r="AE96" s="206"/>
      <c r="AF96" s="206"/>
      <c r="AG96" s="206"/>
      <c r="AH96" s="206"/>
      <c r="AI96" s="206"/>
      <c r="AJ96" s="206"/>
      <c r="AK96" s="206"/>
      <c r="AL96" s="206"/>
      <c r="AM96" s="206"/>
      <c r="AN96" s="206"/>
      <c r="AO96" s="206"/>
      <c r="AP96" s="206"/>
      <c r="AQ96" s="206"/>
      <c r="AR96" s="207"/>
      <c r="AS96" s="205" t="s">
        <v>331</v>
      </c>
      <c r="AT96" s="206"/>
      <c r="AU96" s="206"/>
      <c r="AV96" s="206"/>
      <c r="AW96" s="206"/>
      <c r="AX96" s="206"/>
      <c r="AY96" s="206"/>
      <c r="AZ96" s="206"/>
      <c r="BA96" s="206"/>
      <c r="BB96" s="206"/>
      <c r="BC96" s="206"/>
      <c r="BD96" s="206"/>
      <c r="BE96" s="206"/>
      <c r="BF96" s="206"/>
      <c r="BG96" s="206"/>
      <c r="BH96" s="206"/>
      <c r="BI96" s="207"/>
      <c r="BJ96" s="205" t="s">
        <v>331</v>
      </c>
      <c r="BK96" s="206"/>
      <c r="BL96" s="206"/>
      <c r="BM96" s="206"/>
      <c r="BN96" s="206"/>
      <c r="BO96" s="206"/>
      <c r="BP96" s="206"/>
      <c r="BQ96" s="206"/>
      <c r="BR96" s="206"/>
      <c r="BS96" s="206"/>
      <c r="BT96" s="206"/>
      <c r="BU96" s="207"/>
    </row>
    <row r="97" spans="1:77" ht="18" customHeight="1" x14ac:dyDescent="0.2">
      <c r="C97" s="330"/>
      <c r="D97" s="330"/>
      <c r="E97" s="330"/>
      <c r="F97" s="330"/>
      <c r="G97" s="330"/>
      <c r="H97" s="330"/>
      <c r="I97" s="330"/>
      <c r="J97" s="330"/>
      <c r="K97" s="208"/>
      <c r="L97" s="209"/>
      <c r="M97" s="209"/>
      <c r="N97" s="209"/>
      <c r="O97" s="209"/>
      <c r="P97" s="209"/>
      <c r="Q97" s="209"/>
      <c r="R97" s="209"/>
      <c r="S97" s="209"/>
      <c r="T97" s="209"/>
      <c r="U97" s="209"/>
      <c r="V97" s="209"/>
      <c r="W97" s="209"/>
      <c r="X97" s="209"/>
      <c r="Y97" s="209"/>
      <c r="Z97" s="209"/>
      <c r="AA97" s="341"/>
      <c r="AB97" s="344"/>
      <c r="AC97" s="209"/>
      <c r="AD97" s="209"/>
      <c r="AE97" s="209"/>
      <c r="AF97" s="209"/>
      <c r="AG97" s="209"/>
      <c r="AH97" s="209"/>
      <c r="AI97" s="209"/>
      <c r="AJ97" s="209"/>
      <c r="AK97" s="209"/>
      <c r="AL97" s="209"/>
      <c r="AM97" s="209"/>
      <c r="AN97" s="209"/>
      <c r="AO97" s="209"/>
      <c r="AP97" s="209"/>
      <c r="AQ97" s="209"/>
      <c r="AR97" s="210"/>
      <c r="AS97" s="208"/>
      <c r="AT97" s="209"/>
      <c r="AU97" s="209"/>
      <c r="AV97" s="209"/>
      <c r="AW97" s="209"/>
      <c r="AX97" s="209"/>
      <c r="AY97" s="209"/>
      <c r="AZ97" s="209"/>
      <c r="BA97" s="209"/>
      <c r="BB97" s="209"/>
      <c r="BC97" s="209"/>
      <c r="BD97" s="209"/>
      <c r="BE97" s="209"/>
      <c r="BF97" s="209"/>
      <c r="BG97" s="209"/>
      <c r="BH97" s="209"/>
      <c r="BI97" s="210"/>
      <c r="BJ97" s="208"/>
      <c r="BK97" s="209"/>
      <c r="BL97" s="209"/>
      <c r="BM97" s="209"/>
      <c r="BN97" s="209"/>
      <c r="BO97" s="209"/>
      <c r="BP97" s="209"/>
      <c r="BQ97" s="209"/>
      <c r="BR97" s="209"/>
      <c r="BS97" s="209"/>
      <c r="BT97" s="209"/>
      <c r="BU97" s="210"/>
    </row>
    <row r="98" spans="1:77" ht="10" customHeight="1" x14ac:dyDescent="0.2">
      <c r="C98" s="330"/>
      <c r="D98" s="330"/>
      <c r="E98" s="330"/>
      <c r="F98" s="330"/>
      <c r="G98" s="330"/>
      <c r="H98" s="330"/>
      <c r="I98" s="330"/>
      <c r="J98" s="330"/>
      <c r="K98" s="211"/>
      <c r="L98" s="212"/>
      <c r="M98" s="212"/>
      <c r="N98" s="212"/>
      <c r="O98" s="212"/>
      <c r="P98" s="212"/>
      <c r="Q98" s="212"/>
      <c r="R98" s="212"/>
      <c r="S98" s="212"/>
      <c r="T98" s="212"/>
      <c r="U98" s="212"/>
      <c r="V98" s="212"/>
      <c r="W98" s="212"/>
      <c r="X98" s="212"/>
      <c r="Y98" s="212"/>
      <c r="Z98" s="212"/>
      <c r="AA98" s="342"/>
      <c r="AB98" s="345"/>
      <c r="AC98" s="212"/>
      <c r="AD98" s="212"/>
      <c r="AE98" s="212"/>
      <c r="AF98" s="212"/>
      <c r="AG98" s="212"/>
      <c r="AH98" s="212"/>
      <c r="AI98" s="212"/>
      <c r="AJ98" s="212"/>
      <c r="AK98" s="212"/>
      <c r="AL98" s="212"/>
      <c r="AM98" s="212"/>
      <c r="AN98" s="212"/>
      <c r="AO98" s="212"/>
      <c r="AP98" s="212"/>
      <c r="AQ98" s="212"/>
      <c r="AR98" s="213"/>
      <c r="AS98" s="211"/>
      <c r="AT98" s="212"/>
      <c r="AU98" s="212"/>
      <c r="AV98" s="212"/>
      <c r="AW98" s="212"/>
      <c r="AX98" s="212"/>
      <c r="AY98" s="212"/>
      <c r="AZ98" s="212"/>
      <c r="BA98" s="212"/>
      <c r="BB98" s="212"/>
      <c r="BC98" s="212"/>
      <c r="BD98" s="212"/>
      <c r="BE98" s="212"/>
      <c r="BF98" s="212"/>
      <c r="BG98" s="212"/>
      <c r="BH98" s="212"/>
      <c r="BI98" s="213"/>
      <c r="BJ98" s="211"/>
      <c r="BK98" s="212"/>
      <c r="BL98" s="212"/>
      <c r="BM98" s="212"/>
      <c r="BN98" s="212"/>
      <c r="BO98" s="212"/>
      <c r="BP98" s="212"/>
      <c r="BQ98" s="212"/>
      <c r="BR98" s="212"/>
      <c r="BS98" s="212"/>
      <c r="BT98" s="212"/>
      <c r="BU98" s="213"/>
    </row>
    <row r="99" spans="1:77" ht="18" customHeight="1" x14ac:dyDescent="0.2">
      <c r="C99" s="8" t="s">
        <v>301</v>
      </c>
      <c r="D99" s="160"/>
      <c r="E99" s="160"/>
      <c r="F99" s="8" t="s">
        <v>436</v>
      </c>
      <c r="G99" s="160"/>
      <c r="H99" s="160"/>
      <c r="I99" s="160"/>
      <c r="J99" s="160"/>
      <c r="K99" s="167"/>
      <c r="L99" s="167"/>
      <c r="M99" s="167"/>
      <c r="N99" s="167"/>
      <c r="O99" s="167"/>
      <c r="P99" s="167"/>
      <c r="Q99" s="167"/>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row>
    <row r="100" spans="1:77" ht="18" customHeight="1" x14ac:dyDescent="0.2">
      <c r="C100" s="160"/>
      <c r="D100" s="160"/>
      <c r="E100" s="160"/>
      <c r="F100" s="8" t="s">
        <v>420</v>
      </c>
      <c r="G100" s="160"/>
      <c r="H100" s="160"/>
      <c r="I100" s="160"/>
      <c r="J100" s="160"/>
      <c r="K100" s="167"/>
      <c r="L100" s="167"/>
      <c r="M100" s="167"/>
      <c r="N100" s="167"/>
      <c r="O100" s="167"/>
      <c r="P100" s="167"/>
      <c r="Q100" s="167"/>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row>
    <row r="101" spans="1:77" ht="18" customHeight="1" x14ac:dyDescent="0.2">
      <c r="C101" s="160"/>
      <c r="D101" s="160"/>
      <c r="E101" s="160"/>
      <c r="F101" s="8" t="s">
        <v>412</v>
      </c>
      <c r="G101" s="160"/>
      <c r="H101" s="160"/>
      <c r="I101" s="160"/>
      <c r="J101" s="160"/>
      <c r="K101" s="167"/>
      <c r="L101" s="167"/>
      <c r="M101" s="167"/>
      <c r="N101" s="167"/>
      <c r="O101" s="167"/>
      <c r="P101" s="167"/>
      <c r="Q101" s="167"/>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row>
    <row r="102" spans="1:77" ht="18" customHeight="1" x14ac:dyDescent="0.2">
      <c r="C102" s="136"/>
      <c r="D102" s="136"/>
      <c r="E102" s="136"/>
      <c r="F102" s="136"/>
      <c r="G102" s="136"/>
      <c r="H102" s="136"/>
      <c r="I102" s="136"/>
      <c r="J102" s="136"/>
      <c r="K102" s="167"/>
      <c r="L102" s="167"/>
      <c r="M102" s="167"/>
      <c r="N102" s="167"/>
      <c r="O102" s="167"/>
      <c r="P102" s="167"/>
      <c r="Q102" s="167"/>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row>
    <row r="103" spans="1:77" ht="18" customHeight="1" x14ac:dyDescent="0.2">
      <c r="C103" s="3" t="s">
        <v>349</v>
      </c>
      <c r="F103" s="163"/>
      <c r="G103" s="163"/>
      <c r="H103" s="163"/>
      <c r="I103" s="138"/>
      <c r="J103" s="138"/>
      <c r="K103" s="138"/>
      <c r="L103" s="138"/>
      <c r="M103" s="138"/>
      <c r="N103" s="138"/>
      <c r="O103" s="138"/>
      <c r="P103" s="139"/>
      <c r="Q103" s="139"/>
      <c r="R103" s="138"/>
      <c r="S103" s="138"/>
      <c r="T103" s="138"/>
      <c r="U103" s="138"/>
      <c r="V103" s="138"/>
      <c r="W103" s="163"/>
      <c r="X103" s="163"/>
      <c r="Y103" s="163"/>
      <c r="Z103" s="163"/>
      <c r="AK103" s="138"/>
      <c r="AL103" s="138"/>
      <c r="AM103" s="138"/>
      <c r="AN103" s="138"/>
      <c r="AO103" s="138"/>
      <c r="AP103" s="139"/>
      <c r="AQ103" s="139"/>
      <c r="AR103" s="138"/>
      <c r="AS103" s="138"/>
      <c r="AT103" s="138"/>
      <c r="AU103" s="138"/>
      <c r="AV103" s="138"/>
      <c r="AW103" s="163"/>
      <c r="AX103" s="163"/>
      <c r="AY103" s="163"/>
      <c r="AZ103" s="163"/>
    </row>
    <row r="104" spans="1:77" ht="18" customHeight="1" x14ac:dyDescent="0.2">
      <c r="A104"/>
      <c r="B104"/>
      <c r="C104" s="220" t="s">
        <v>307</v>
      </c>
      <c r="D104" s="221"/>
      <c r="E104" s="226" t="s">
        <v>344</v>
      </c>
      <c r="F104" s="227"/>
      <c r="G104" s="227"/>
      <c r="H104" s="227"/>
      <c r="I104" s="227"/>
      <c r="J104" s="227"/>
      <c r="K104" s="227"/>
      <c r="L104" s="227"/>
      <c r="M104" s="227"/>
      <c r="N104" s="227"/>
      <c r="O104" s="227"/>
      <c r="P104" s="228"/>
      <c r="Q104" s="226" t="s">
        <v>345</v>
      </c>
      <c r="R104" s="227"/>
      <c r="S104" s="227"/>
      <c r="T104" s="227"/>
      <c r="U104" s="227"/>
      <c r="V104" s="227"/>
      <c r="W104" s="227"/>
      <c r="X104" s="227"/>
      <c r="Y104" s="227"/>
      <c r="Z104" s="227"/>
      <c r="AA104" s="227"/>
      <c r="AB104" s="228"/>
      <c r="AC104" s="235" t="s">
        <v>342</v>
      </c>
      <c r="AD104" s="236"/>
      <c r="AE104" s="236"/>
      <c r="AF104" s="236"/>
      <c r="AG104" s="236"/>
      <c r="AH104" s="236"/>
      <c r="AI104" s="236"/>
      <c r="AJ104" s="236"/>
      <c r="AK104" s="236"/>
      <c r="AL104" s="236"/>
      <c r="AM104" s="236"/>
      <c r="AN104" s="237"/>
      <c r="AO104" s="235" t="s">
        <v>347</v>
      </c>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7"/>
      <c r="BS104" s="137"/>
      <c r="BT104" s="137"/>
      <c r="BU104" s="137"/>
      <c r="BV104" s="137"/>
      <c r="BW104" s="137"/>
      <c r="BX104" s="137"/>
      <c r="BY104" s="137"/>
    </row>
    <row r="105" spans="1:77" ht="18" customHeight="1" x14ac:dyDescent="0.2">
      <c r="A105"/>
      <c r="B105"/>
      <c r="C105" s="222"/>
      <c r="D105" s="223"/>
      <c r="E105" s="229"/>
      <c r="F105" s="230"/>
      <c r="G105" s="230"/>
      <c r="H105" s="230"/>
      <c r="I105" s="230"/>
      <c r="J105" s="230"/>
      <c r="K105" s="230"/>
      <c r="L105" s="230"/>
      <c r="M105" s="230"/>
      <c r="N105" s="230"/>
      <c r="O105" s="230"/>
      <c r="P105" s="231"/>
      <c r="Q105" s="229"/>
      <c r="R105" s="230"/>
      <c r="S105" s="230"/>
      <c r="T105" s="230"/>
      <c r="U105" s="230"/>
      <c r="V105" s="230"/>
      <c r="W105" s="230"/>
      <c r="X105" s="230"/>
      <c r="Y105" s="230"/>
      <c r="Z105" s="230"/>
      <c r="AA105" s="230"/>
      <c r="AB105" s="231"/>
      <c r="AC105" s="220" t="s">
        <v>352</v>
      </c>
      <c r="AD105" s="349"/>
      <c r="AE105" s="349"/>
      <c r="AF105" s="349"/>
      <c r="AG105" s="349"/>
      <c r="AH105" s="350"/>
      <c r="AI105" s="220" t="s">
        <v>421</v>
      </c>
      <c r="AJ105" s="349"/>
      <c r="AK105" s="349"/>
      <c r="AL105" s="349"/>
      <c r="AM105" s="349"/>
      <c r="AN105" s="350"/>
      <c r="AO105" s="220" t="s">
        <v>330</v>
      </c>
      <c r="AP105" s="349"/>
      <c r="AQ105" s="349"/>
      <c r="AR105" s="349"/>
      <c r="AS105" s="349"/>
      <c r="AT105" s="350"/>
      <c r="AU105" s="354" t="s">
        <v>343</v>
      </c>
      <c r="AV105" s="321"/>
      <c r="AW105" s="321"/>
      <c r="AX105" s="321"/>
      <c r="AY105" s="321"/>
      <c r="AZ105" s="321"/>
      <c r="BA105" s="220" t="s">
        <v>341</v>
      </c>
      <c r="BB105" s="349"/>
      <c r="BC105" s="349"/>
      <c r="BD105" s="349"/>
      <c r="BE105" s="349"/>
      <c r="BF105" s="350"/>
      <c r="BG105" s="220" t="s">
        <v>351</v>
      </c>
      <c r="BH105" s="349"/>
      <c r="BI105" s="349"/>
      <c r="BJ105" s="349"/>
      <c r="BK105" s="349"/>
      <c r="BL105" s="350"/>
      <c r="BM105" s="220" t="s">
        <v>358</v>
      </c>
      <c r="BN105" s="349"/>
      <c r="BO105" s="349"/>
      <c r="BP105" s="349"/>
      <c r="BQ105" s="349"/>
      <c r="BR105" s="350"/>
      <c r="BS105" s="127"/>
      <c r="BT105" s="127"/>
      <c r="BU105" s="127"/>
      <c r="BV105" s="127"/>
      <c r="BW105" s="127"/>
      <c r="BX105" s="127"/>
      <c r="BY105" s="127"/>
    </row>
    <row r="106" spans="1:77" ht="18" customHeight="1" x14ac:dyDescent="0.2">
      <c r="A106"/>
      <c r="B106"/>
      <c r="C106" s="224"/>
      <c r="D106" s="225"/>
      <c r="E106" s="232"/>
      <c r="F106" s="233"/>
      <c r="G106" s="233"/>
      <c r="H106" s="233"/>
      <c r="I106" s="233"/>
      <c r="J106" s="233"/>
      <c r="K106" s="233"/>
      <c r="L106" s="233"/>
      <c r="M106" s="233"/>
      <c r="N106" s="233"/>
      <c r="O106" s="233"/>
      <c r="P106" s="234"/>
      <c r="Q106" s="232"/>
      <c r="R106" s="233"/>
      <c r="S106" s="233"/>
      <c r="T106" s="233"/>
      <c r="U106" s="233"/>
      <c r="V106" s="233"/>
      <c r="W106" s="233"/>
      <c r="X106" s="233"/>
      <c r="Y106" s="233"/>
      <c r="Z106" s="233"/>
      <c r="AA106" s="233"/>
      <c r="AB106" s="234"/>
      <c r="AC106" s="351"/>
      <c r="AD106" s="352"/>
      <c r="AE106" s="352"/>
      <c r="AF106" s="352"/>
      <c r="AG106" s="352"/>
      <c r="AH106" s="353"/>
      <c r="AI106" s="351"/>
      <c r="AJ106" s="352"/>
      <c r="AK106" s="352"/>
      <c r="AL106" s="352"/>
      <c r="AM106" s="352"/>
      <c r="AN106" s="353"/>
      <c r="AO106" s="351"/>
      <c r="AP106" s="352"/>
      <c r="AQ106" s="352"/>
      <c r="AR106" s="352"/>
      <c r="AS106" s="352"/>
      <c r="AT106" s="353"/>
      <c r="AU106" s="321"/>
      <c r="AV106" s="321"/>
      <c r="AW106" s="321"/>
      <c r="AX106" s="321"/>
      <c r="AY106" s="321"/>
      <c r="AZ106" s="321"/>
      <c r="BA106" s="351"/>
      <c r="BB106" s="352"/>
      <c r="BC106" s="352"/>
      <c r="BD106" s="352"/>
      <c r="BE106" s="352"/>
      <c r="BF106" s="353"/>
      <c r="BG106" s="351"/>
      <c r="BH106" s="352"/>
      <c r="BI106" s="352"/>
      <c r="BJ106" s="352"/>
      <c r="BK106" s="352"/>
      <c r="BL106" s="353"/>
      <c r="BM106" s="351"/>
      <c r="BN106" s="352"/>
      <c r="BO106" s="352"/>
      <c r="BP106" s="352"/>
      <c r="BQ106" s="352"/>
      <c r="BR106" s="353"/>
    </row>
    <row r="107" spans="1:77" ht="18" customHeight="1" x14ac:dyDescent="0.2">
      <c r="A107"/>
      <c r="B107"/>
      <c r="C107" s="254">
        <v>1</v>
      </c>
      <c r="D107" s="254"/>
      <c r="E107" s="255" t="s">
        <v>316</v>
      </c>
      <c r="F107" s="256"/>
      <c r="G107" s="256"/>
      <c r="H107" s="256"/>
      <c r="I107" s="256"/>
      <c r="J107" s="256"/>
      <c r="K107" s="256"/>
      <c r="L107" s="256"/>
      <c r="M107" s="256"/>
      <c r="N107" s="256"/>
      <c r="O107" s="256"/>
      <c r="P107" s="257"/>
      <c r="Q107" s="255" t="s">
        <v>329</v>
      </c>
      <c r="R107" s="256"/>
      <c r="S107" s="256"/>
      <c r="T107" s="256"/>
      <c r="U107" s="256"/>
      <c r="V107" s="256"/>
      <c r="W107" s="256"/>
      <c r="X107" s="256"/>
      <c r="Y107" s="256"/>
      <c r="Z107" s="256"/>
      <c r="AA107" s="256"/>
      <c r="AB107" s="257"/>
      <c r="AC107" s="258" t="s">
        <v>353</v>
      </c>
      <c r="AD107" s="258"/>
      <c r="AE107" s="258"/>
      <c r="AF107" s="258"/>
      <c r="AG107" s="258"/>
      <c r="AH107" s="258"/>
      <c r="AI107" s="258" t="s">
        <v>353</v>
      </c>
      <c r="AJ107" s="258"/>
      <c r="AK107" s="258"/>
      <c r="AL107" s="258"/>
      <c r="AM107" s="258"/>
      <c r="AN107" s="258"/>
      <c r="AO107" s="261" t="s">
        <v>354</v>
      </c>
      <c r="AP107" s="262"/>
      <c r="AQ107" s="262"/>
      <c r="AR107" s="262"/>
      <c r="AS107" s="262"/>
      <c r="AT107" s="263"/>
      <c r="AU107" s="258" t="s">
        <v>354</v>
      </c>
      <c r="AV107" s="258"/>
      <c r="AW107" s="258"/>
      <c r="AX107" s="258"/>
      <c r="AY107" s="258"/>
      <c r="AZ107" s="258"/>
      <c r="BA107" s="258" t="s">
        <v>354</v>
      </c>
      <c r="BB107" s="258"/>
      <c r="BC107" s="258"/>
      <c r="BD107" s="258"/>
      <c r="BE107" s="258"/>
      <c r="BF107" s="258"/>
      <c r="BG107" s="258" t="s">
        <v>353</v>
      </c>
      <c r="BH107" s="258"/>
      <c r="BI107" s="258"/>
      <c r="BJ107" s="258"/>
      <c r="BK107" s="258"/>
      <c r="BL107" s="258"/>
      <c r="BM107" s="258" t="s">
        <v>353</v>
      </c>
      <c r="BN107" s="258"/>
      <c r="BO107" s="258"/>
      <c r="BP107" s="258"/>
      <c r="BQ107" s="258"/>
      <c r="BR107" s="258"/>
    </row>
    <row r="108" spans="1:77" ht="18" customHeight="1" x14ac:dyDescent="0.2">
      <c r="A108"/>
      <c r="B108"/>
      <c r="C108" s="254">
        <v>2</v>
      </c>
      <c r="D108" s="254"/>
      <c r="E108" s="255" t="s">
        <v>317</v>
      </c>
      <c r="F108" s="256"/>
      <c r="G108" s="256"/>
      <c r="H108" s="256"/>
      <c r="I108" s="256"/>
      <c r="J108" s="256"/>
      <c r="K108" s="256"/>
      <c r="L108" s="256"/>
      <c r="M108" s="256"/>
      <c r="N108" s="256"/>
      <c r="O108" s="256"/>
      <c r="P108" s="257"/>
      <c r="Q108" s="255" t="s">
        <v>329</v>
      </c>
      <c r="R108" s="256"/>
      <c r="S108" s="256"/>
      <c r="T108" s="256"/>
      <c r="U108" s="256"/>
      <c r="V108" s="256"/>
      <c r="W108" s="256"/>
      <c r="X108" s="256"/>
      <c r="Y108" s="256"/>
      <c r="Z108" s="256"/>
      <c r="AA108" s="256"/>
      <c r="AB108" s="257"/>
      <c r="AC108" s="258" t="s">
        <v>354</v>
      </c>
      <c r="AD108" s="258"/>
      <c r="AE108" s="258"/>
      <c r="AF108" s="258"/>
      <c r="AG108" s="258"/>
      <c r="AH108" s="258"/>
      <c r="AI108" s="258" t="s">
        <v>354</v>
      </c>
      <c r="AJ108" s="258"/>
      <c r="AK108" s="258"/>
      <c r="AL108" s="258"/>
      <c r="AM108" s="258"/>
      <c r="AN108" s="258"/>
      <c r="AO108" s="261" t="s">
        <v>354</v>
      </c>
      <c r="AP108" s="262"/>
      <c r="AQ108" s="262"/>
      <c r="AR108" s="262"/>
      <c r="AS108" s="262"/>
      <c r="AT108" s="263"/>
      <c r="AU108" s="258" t="s">
        <v>354</v>
      </c>
      <c r="AV108" s="258"/>
      <c r="AW108" s="258"/>
      <c r="AX108" s="258"/>
      <c r="AY108" s="258"/>
      <c r="AZ108" s="258"/>
      <c r="BA108" s="258" t="s">
        <v>353</v>
      </c>
      <c r="BB108" s="258"/>
      <c r="BC108" s="258"/>
      <c r="BD108" s="258"/>
      <c r="BE108" s="258"/>
      <c r="BF108" s="258"/>
      <c r="BG108" s="258" t="s">
        <v>354</v>
      </c>
      <c r="BH108" s="258"/>
      <c r="BI108" s="258"/>
      <c r="BJ108" s="258"/>
      <c r="BK108" s="258"/>
      <c r="BL108" s="258"/>
      <c r="BM108" s="258" t="s">
        <v>353</v>
      </c>
      <c r="BN108" s="258"/>
      <c r="BO108" s="258"/>
      <c r="BP108" s="258"/>
      <c r="BQ108" s="258"/>
      <c r="BR108" s="258"/>
    </row>
    <row r="109" spans="1:77" ht="18" customHeight="1" x14ac:dyDescent="0.2">
      <c r="A109"/>
      <c r="B109"/>
      <c r="C109" s="254">
        <v>3</v>
      </c>
      <c r="D109" s="254"/>
      <c r="E109" s="255" t="s">
        <v>317</v>
      </c>
      <c r="F109" s="256"/>
      <c r="G109" s="256"/>
      <c r="H109" s="256"/>
      <c r="I109" s="256"/>
      <c r="J109" s="256"/>
      <c r="K109" s="256"/>
      <c r="L109" s="256"/>
      <c r="M109" s="256"/>
      <c r="N109" s="256"/>
      <c r="O109" s="256"/>
      <c r="P109" s="257"/>
      <c r="Q109" s="255" t="s">
        <v>329</v>
      </c>
      <c r="R109" s="256"/>
      <c r="S109" s="256"/>
      <c r="T109" s="256"/>
      <c r="U109" s="256"/>
      <c r="V109" s="256"/>
      <c r="W109" s="256"/>
      <c r="X109" s="256"/>
      <c r="Y109" s="256"/>
      <c r="Z109" s="256"/>
      <c r="AA109" s="256"/>
      <c r="AB109" s="257"/>
      <c r="AC109" s="258" t="s">
        <v>354</v>
      </c>
      <c r="AD109" s="258"/>
      <c r="AE109" s="258"/>
      <c r="AF109" s="258"/>
      <c r="AG109" s="258"/>
      <c r="AH109" s="258"/>
      <c r="AI109" s="258" t="s">
        <v>353</v>
      </c>
      <c r="AJ109" s="258"/>
      <c r="AK109" s="258"/>
      <c r="AL109" s="258"/>
      <c r="AM109" s="258"/>
      <c r="AN109" s="258"/>
      <c r="AO109" s="261" t="s">
        <v>354</v>
      </c>
      <c r="AP109" s="262"/>
      <c r="AQ109" s="262"/>
      <c r="AR109" s="262"/>
      <c r="AS109" s="262"/>
      <c r="AT109" s="263"/>
      <c r="AU109" s="258" t="s">
        <v>354</v>
      </c>
      <c r="AV109" s="258"/>
      <c r="AW109" s="258"/>
      <c r="AX109" s="258"/>
      <c r="AY109" s="258"/>
      <c r="AZ109" s="258"/>
      <c r="BA109" s="258" t="s">
        <v>353</v>
      </c>
      <c r="BB109" s="258"/>
      <c r="BC109" s="258"/>
      <c r="BD109" s="258"/>
      <c r="BE109" s="258"/>
      <c r="BF109" s="258"/>
      <c r="BG109" s="258" t="s">
        <v>353</v>
      </c>
      <c r="BH109" s="258"/>
      <c r="BI109" s="258"/>
      <c r="BJ109" s="258"/>
      <c r="BK109" s="258"/>
      <c r="BL109" s="258"/>
      <c r="BM109" s="258" t="s">
        <v>353</v>
      </c>
      <c r="BN109" s="258"/>
      <c r="BO109" s="258"/>
      <c r="BP109" s="258"/>
      <c r="BQ109" s="258"/>
      <c r="BR109" s="258"/>
    </row>
    <row r="110" spans="1:77" ht="18" customHeight="1" x14ac:dyDescent="0.2">
      <c r="A110"/>
      <c r="B110"/>
      <c r="C110" s="259"/>
      <c r="D110" s="260"/>
      <c r="E110" s="255"/>
      <c r="F110" s="256"/>
      <c r="G110" s="256"/>
      <c r="H110" s="256"/>
      <c r="I110" s="256"/>
      <c r="J110" s="256"/>
      <c r="K110" s="256"/>
      <c r="L110" s="256"/>
      <c r="M110" s="256"/>
      <c r="N110" s="256"/>
      <c r="O110" s="256"/>
      <c r="P110" s="257"/>
      <c r="Q110" s="255"/>
      <c r="R110" s="256"/>
      <c r="S110" s="256"/>
      <c r="T110" s="256"/>
      <c r="U110" s="256"/>
      <c r="V110" s="256"/>
      <c r="W110" s="256"/>
      <c r="X110" s="256"/>
      <c r="Y110" s="256"/>
      <c r="Z110" s="256"/>
      <c r="AA110" s="256"/>
      <c r="AB110" s="256"/>
      <c r="AC110" s="258"/>
      <c r="AD110" s="258"/>
      <c r="AE110" s="258"/>
      <c r="AF110" s="258"/>
      <c r="AG110" s="258"/>
      <c r="AH110" s="258"/>
      <c r="AI110" s="258"/>
      <c r="AJ110" s="258"/>
      <c r="AK110" s="258"/>
      <c r="AL110" s="258"/>
      <c r="AM110" s="258"/>
      <c r="AN110" s="258"/>
      <c r="AO110" s="261"/>
      <c r="AP110" s="262"/>
      <c r="AQ110" s="262"/>
      <c r="AR110" s="262"/>
      <c r="AS110" s="262"/>
      <c r="AT110" s="263"/>
      <c r="AU110" s="258"/>
      <c r="AV110" s="258"/>
      <c r="AW110" s="258"/>
      <c r="AX110" s="258"/>
      <c r="AY110" s="258"/>
      <c r="AZ110" s="258"/>
      <c r="BA110" s="258"/>
      <c r="BB110" s="258"/>
      <c r="BC110" s="258"/>
      <c r="BD110" s="258"/>
      <c r="BE110" s="258"/>
      <c r="BF110" s="258"/>
      <c r="BG110" s="258"/>
      <c r="BH110" s="258"/>
      <c r="BI110" s="258"/>
      <c r="BJ110" s="258"/>
      <c r="BK110" s="258"/>
      <c r="BL110" s="258"/>
      <c r="BM110" s="258"/>
      <c r="BN110" s="258"/>
      <c r="BO110" s="258"/>
      <c r="BP110" s="258"/>
      <c r="BQ110" s="258"/>
      <c r="BR110" s="258"/>
    </row>
    <row r="111" spans="1:77" ht="18" customHeight="1" x14ac:dyDescent="0.2">
      <c r="A111"/>
      <c r="B111"/>
      <c r="C111" s="259"/>
      <c r="D111" s="260"/>
      <c r="E111" s="255"/>
      <c r="F111" s="256"/>
      <c r="G111" s="256"/>
      <c r="H111" s="256"/>
      <c r="I111" s="256"/>
      <c r="J111" s="256"/>
      <c r="K111" s="256"/>
      <c r="L111" s="256"/>
      <c r="M111" s="256"/>
      <c r="N111" s="256"/>
      <c r="O111" s="256"/>
      <c r="P111" s="257"/>
      <c r="Q111" s="255"/>
      <c r="R111" s="256"/>
      <c r="S111" s="256"/>
      <c r="T111" s="256"/>
      <c r="U111" s="256"/>
      <c r="V111" s="256"/>
      <c r="W111" s="256"/>
      <c r="X111" s="256"/>
      <c r="Y111" s="256"/>
      <c r="Z111" s="256"/>
      <c r="AA111" s="256"/>
      <c r="AB111" s="256"/>
      <c r="AC111" s="258"/>
      <c r="AD111" s="258"/>
      <c r="AE111" s="258"/>
      <c r="AF111" s="258"/>
      <c r="AG111" s="258"/>
      <c r="AH111" s="258"/>
      <c r="AI111" s="258"/>
      <c r="AJ111" s="258"/>
      <c r="AK111" s="258"/>
      <c r="AL111" s="258"/>
      <c r="AM111" s="258"/>
      <c r="AN111" s="258"/>
      <c r="AO111" s="261"/>
      <c r="AP111" s="262"/>
      <c r="AQ111" s="262"/>
      <c r="AR111" s="262"/>
      <c r="AS111" s="262"/>
      <c r="AT111" s="263"/>
      <c r="AU111" s="258"/>
      <c r="AV111" s="258"/>
      <c r="AW111" s="258"/>
      <c r="AX111" s="258"/>
      <c r="AY111" s="258"/>
      <c r="AZ111" s="258"/>
      <c r="BA111" s="258"/>
      <c r="BB111" s="258"/>
      <c r="BC111" s="258"/>
      <c r="BD111" s="258"/>
      <c r="BE111" s="258"/>
      <c r="BF111" s="258"/>
      <c r="BG111" s="258"/>
      <c r="BH111" s="258"/>
      <c r="BI111" s="258"/>
      <c r="BJ111" s="258"/>
      <c r="BK111" s="258"/>
      <c r="BL111" s="258"/>
      <c r="BM111" s="258"/>
      <c r="BN111" s="258"/>
      <c r="BO111" s="258"/>
      <c r="BP111" s="258"/>
      <c r="BQ111" s="258"/>
      <c r="BR111" s="258"/>
    </row>
    <row r="112" spans="1:77" ht="18" customHeight="1" x14ac:dyDescent="0.2">
      <c r="C112" s="259"/>
      <c r="D112" s="260"/>
      <c r="E112" s="255"/>
      <c r="F112" s="256"/>
      <c r="G112" s="256"/>
      <c r="H112" s="256"/>
      <c r="I112" s="256"/>
      <c r="J112" s="256"/>
      <c r="K112" s="256"/>
      <c r="L112" s="256"/>
      <c r="M112" s="256"/>
      <c r="N112" s="256"/>
      <c r="O112" s="256"/>
      <c r="P112" s="257"/>
      <c r="Q112" s="255"/>
      <c r="R112" s="256"/>
      <c r="S112" s="256"/>
      <c r="T112" s="256"/>
      <c r="U112" s="256"/>
      <c r="V112" s="256"/>
      <c r="W112" s="256"/>
      <c r="X112" s="256"/>
      <c r="Y112" s="256"/>
      <c r="Z112" s="256"/>
      <c r="AA112" s="256"/>
      <c r="AB112" s="256"/>
      <c r="AC112" s="258"/>
      <c r="AD112" s="258"/>
      <c r="AE112" s="258"/>
      <c r="AF112" s="258"/>
      <c r="AG112" s="258"/>
      <c r="AH112" s="258"/>
      <c r="AI112" s="258"/>
      <c r="AJ112" s="258"/>
      <c r="AK112" s="258"/>
      <c r="AL112" s="258"/>
      <c r="AM112" s="258"/>
      <c r="AN112" s="258"/>
      <c r="AO112" s="261"/>
      <c r="AP112" s="262"/>
      <c r="AQ112" s="262"/>
      <c r="AR112" s="262"/>
      <c r="AS112" s="262"/>
      <c r="AT112" s="263"/>
      <c r="AU112" s="258"/>
      <c r="AV112" s="258"/>
      <c r="AW112" s="258"/>
      <c r="AX112" s="258"/>
      <c r="AY112" s="258"/>
      <c r="AZ112" s="258"/>
      <c r="BA112" s="258"/>
      <c r="BB112" s="258"/>
      <c r="BC112" s="258"/>
      <c r="BD112" s="258"/>
      <c r="BE112" s="258"/>
      <c r="BF112" s="258"/>
      <c r="BG112" s="258"/>
      <c r="BH112" s="258"/>
      <c r="BI112" s="258"/>
      <c r="BJ112" s="258"/>
      <c r="BK112" s="258"/>
      <c r="BL112" s="258"/>
      <c r="BM112" s="258"/>
      <c r="BN112" s="258"/>
      <c r="BO112" s="258"/>
      <c r="BP112" s="258"/>
      <c r="BQ112" s="258"/>
      <c r="BR112" s="258"/>
    </row>
    <row r="113" spans="3:73" ht="18" customHeight="1" x14ac:dyDescent="0.2">
      <c r="C113" s="9" t="s">
        <v>308</v>
      </c>
      <c r="D113" s="9"/>
      <c r="E113" s="27"/>
      <c r="F113" s="218" t="s">
        <v>355</v>
      </c>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19"/>
      <c r="BR113" s="219"/>
      <c r="BS113" s="219"/>
      <c r="BT113" s="219"/>
      <c r="BU113" s="219"/>
    </row>
    <row r="114" spans="3:73" ht="18" customHeight="1" x14ac:dyDescent="0.2">
      <c r="F114" s="355" t="s">
        <v>428</v>
      </c>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356"/>
      <c r="AJ114" s="356"/>
      <c r="AK114" s="356"/>
      <c r="AL114" s="356"/>
      <c r="AM114" s="356"/>
      <c r="AN114" s="356"/>
      <c r="AO114" s="356"/>
      <c r="AP114" s="356"/>
      <c r="AQ114" s="356"/>
      <c r="AR114" s="356"/>
      <c r="AS114" s="356"/>
      <c r="AT114" s="356"/>
      <c r="AU114" s="356"/>
      <c r="AV114" s="356"/>
      <c r="AW114" s="356"/>
      <c r="AX114" s="356"/>
      <c r="AY114" s="356"/>
      <c r="AZ114" s="356"/>
      <c r="BA114" s="356"/>
      <c r="BB114" s="356"/>
      <c r="BC114" s="356"/>
      <c r="BD114" s="356"/>
      <c r="BE114" s="356"/>
      <c r="BF114" s="356"/>
      <c r="BG114" s="356"/>
      <c r="BH114" s="356"/>
      <c r="BI114" s="356"/>
      <c r="BJ114" s="356"/>
      <c r="BK114" s="356"/>
      <c r="BL114" s="356"/>
      <c r="BM114" s="356"/>
      <c r="BN114" s="356"/>
      <c r="BO114" s="356"/>
      <c r="BP114" s="356"/>
      <c r="BQ114" s="356"/>
      <c r="BR114" s="356"/>
      <c r="BS114" s="356"/>
      <c r="BT114" s="356"/>
      <c r="BU114" s="356"/>
    </row>
    <row r="115" spans="3:73" ht="18" customHeight="1" x14ac:dyDescent="0.2"/>
    <row r="116" spans="3:73" ht="18" customHeight="1" x14ac:dyDescent="0.2">
      <c r="C116" s="3" t="s">
        <v>370</v>
      </c>
    </row>
    <row r="117" spans="3:73" ht="18" customHeight="1" x14ac:dyDescent="0.2">
      <c r="C117" s="3" t="s">
        <v>338</v>
      </c>
    </row>
    <row r="118" spans="3:73" ht="18" customHeight="1" x14ac:dyDescent="0.2">
      <c r="C118" s="270" t="s">
        <v>368</v>
      </c>
      <c r="D118" s="271"/>
      <c r="E118" s="2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71"/>
      <c r="AW118" s="271"/>
      <c r="AX118" s="271"/>
      <c r="AY118" s="271"/>
      <c r="AZ118" s="271"/>
      <c r="BA118" s="271"/>
      <c r="BB118" s="271"/>
      <c r="BC118" s="271"/>
      <c r="BD118" s="271"/>
      <c r="BE118" s="271"/>
      <c r="BF118" s="271"/>
      <c r="BG118" s="271"/>
      <c r="BH118" s="271"/>
      <c r="BI118" s="271"/>
      <c r="BJ118" s="271"/>
      <c r="BK118" s="271"/>
      <c r="BL118" s="271"/>
      <c r="BM118" s="271"/>
      <c r="BN118" s="271"/>
      <c r="BO118" s="271"/>
      <c r="BP118" s="271"/>
      <c r="BQ118" s="271"/>
      <c r="BR118" s="271"/>
      <c r="BS118" s="271"/>
      <c r="BT118" s="271"/>
      <c r="BU118" s="272"/>
    </row>
    <row r="119" spans="3:73" ht="18" customHeight="1" x14ac:dyDescent="0.2">
      <c r="C119" s="273"/>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4"/>
      <c r="AP119" s="274"/>
      <c r="AQ119" s="274"/>
      <c r="AR119" s="274"/>
      <c r="AS119" s="274"/>
      <c r="AT119" s="274"/>
      <c r="AU119" s="274"/>
      <c r="AV119" s="274"/>
      <c r="AW119" s="274"/>
      <c r="AX119" s="274"/>
      <c r="AY119" s="274"/>
      <c r="AZ119" s="274"/>
      <c r="BA119" s="274"/>
      <c r="BB119" s="274"/>
      <c r="BC119" s="274"/>
      <c r="BD119" s="274"/>
      <c r="BE119" s="274"/>
      <c r="BF119" s="274"/>
      <c r="BG119" s="274"/>
      <c r="BH119" s="274"/>
      <c r="BI119" s="274"/>
      <c r="BJ119" s="274"/>
      <c r="BK119" s="274"/>
      <c r="BL119" s="274"/>
      <c r="BM119" s="274"/>
      <c r="BN119" s="274"/>
      <c r="BO119" s="274"/>
      <c r="BP119" s="274"/>
      <c r="BQ119" s="274"/>
      <c r="BR119" s="274"/>
      <c r="BS119" s="274"/>
      <c r="BT119" s="274"/>
      <c r="BU119" s="275"/>
    </row>
    <row r="120" spans="3:73" ht="18" customHeight="1" x14ac:dyDescent="0.2">
      <c r="C120" s="276"/>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c r="AA120" s="277"/>
      <c r="AB120" s="277"/>
      <c r="AC120" s="277"/>
      <c r="AD120" s="277"/>
      <c r="AE120" s="277"/>
      <c r="AF120" s="277"/>
      <c r="AG120" s="277"/>
      <c r="AH120" s="277"/>
      <c r="AI120" s="277"/>
      <c r="AJ120" s="277"/>
      <c r="AK120" s="277"/>
      <c r="AL120" s="277"/>
      <c r="AM120" s="277"/>
      <c r="AN120" s="277"/>
      <c r="AO120" s="277"/>
      <c r="AP120" s="277"/>
      <c r="AQ120" s="277"/>
      <c r="AR120" s="277"/>
      <c r="AS120" s="277"/>
      <c r="AT120" s="277"/>
      <c r="AU120" s="277"/>
      <c r="AV120" s="277"/>
      <c r="AW120" s="277"/>
      <c r="AX120" s="277"/>
      <c r="AY120" s="277"/>
      <c r="AZ120" s="277"/>
      <c r="BA120" s="277"/>
      <c r="BB120" s="277"/>
      <c r="BC120" s="277"/>
      <c r="BD120" s="277"/>
      <c r="BE120" s="277"/>
      <c r="BF120" s="277"/>
      <c r="BG120" s="277"/>
      <c r="BH120" s="277"/>
      <c r="BI120" s="277"/>
      <c r="BJ120" s="277"/>
      <c r="BK120" s="277"/>
      <c r="BL120" s="277"/>
      <c r="BM120" s="277"/>
      <c r="BN120" s="277"/>
      <c r="BO120" s="277"/>
      <c r="BP120" s="277"/>
      <c r="BQ120" s="277"/>
      <c r="BR120" s="277"/>
      <c r="BS120" s="277"/>
      <c r="BT120" s="277"/>
      <c r="BU120" s="278"/>
    </row>
    <row r="121" spans="3:73" ht="18" customHeight="1" x14ac:dyDescent="0.2"/>
    <row r="122" spans="3:73" ht="18" customHeight="1" x14ac:dyDescent="0.2">
      <c r="C122" s="3" t="s">
        <v>339</v>
      </c>
    </row>
    <row r="123" spans="3:73" ht="18" customHeight="1" x14ac:dyDescent="0.2">
      <c r="C123" s="270" t="s">
        <v>369</v>
      </c>
      <c r="D123" s="271"/>
      <c r="E123" s="271"/>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c r="BQ123" s="271"/>
      <c r="BR123" s="271"/>
      <c r="BS123" s="271"/>
      <c r="BT123" s="271"/>
      <c r="BU123" s="272"/>
    </row>
    <row r="124" spans="3:73" ht="18" customHeight="1" x14ac:dyDescent="0.2">
      <c r="C124" s="273"/>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4"/>
      <c r="AP124" s="274"/>
      <c r="AQ124" s="274"/>
      <c r="AR124" s="274"/>
      <c r="AS124" s="274"/>
      <c r="AT124" s="274"/>
      <c r="AU124" s="274"/>
      <c r="AV124" s="274"/>
      <c r="AW124" s="274"/>
      <c r="AX124" s="274"/>
      <c r="AY124" s="274"/>
      <c r="AZ124" s="274"/>
      <c r="BA124" s="274"/>
      <c r="BB124" s="274"/>
      <c r="BC124" s="274"/>
      <c r="BD124" s="274"/>
      <c r="BE124" s="274"/>
      <c r="BF124" s="274"/>
      <c r="BG124" s="274"/>
      <c r="BH124" s="274"/>
      <c r="BI124" s="274"/>
      <c r="BJ124" s="274"/>
      <c r="BK124" s="274"/>
      <c r="BL124" s="274"/>
      <c r="BM124" s="274"/>
      <c r="BN124" s="274"/>
      <c r="BO124" s="274"/>
      <c r="BP124" s="274"/>
      <c r="BQ124" s="274"/>
      <c r="BR124" s="274"/>
      <c r="BS124" s="274"/>
      <c r="BT124" s="274"/>
      <c r="BU124" s="275"/>
    </row>
    <row r="125" spans="3:73" ht="18" customHeight="1" x14ac:dyDescent="0.2">
      <c r="C125" s="276"/>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c r="AK125" s="277"/>
      <c r="AL125" s="277"/>
      <c r="AM125" s="277"/>
      <c r="AN125" s="277"/>
      <c r="AO125" s="277"/>
      <c r="AP125" s="277"/>
      <c r="AQ125" s="277"/>
      <c r="AR125" s="277"/>
      <c r="AS125" s="277"/>
      <c r="AT125" s="277"/>
      <c r="AU125" s="277"/>
      <c r="AV125" s="277"/>
      <c r="AW125" s="277"/>
      <c r="AX125" s="277"/>
      <c r="AY125" s="277"/>
      <c r="AZ125" s="277"/>
      <c r="BA125" s="277"/>
      <c r="BB125" s="277"/>
      <c r="BC125" s="277"/>
      <c r="BD125" s="277"/>
      <c r="BE125" s="277"/>
      <c r="BF125" s="277"/>
      <c r="BG125" s="277"/>
      <c r="BH125" s="277"/>
      <c r="BI125" s="277"/>
      <c r="BJ125" s="277"/>
      <c r="BK125" s="277"/>
      <c r="BL125" s="277"/>
      <c r="BM125" s="277"/>
      <c r="BN125" s="277"/>
      <c r="BO125" s="277"/>
      <c r="BP125" s="277"/>
      <c r="BQ125" s="277"/>
      <c r="BR125" s="277"/>
      <c r="BS125" s="277"/>
      <c r="BT125" s="277"/>
      <c r="BU125" s="278"/>
    </row>
    <row r="126" spans="3:73" ht="18" customHeight="1" x14ac:dyDescent="0.2"/>
    <row r="127" spans="3:73" ht="18" customHeight="1" x14ac:dyDescent="0.2">
      <c r="C127" s="3" t="s">
        <v>340</v>
      </c>
    </row>
    <row r="128" spans="3:73" ht="18" customHeight="1" x14ac:dyDescent="0.2">
      <c r="C128" s="264" t="s">
        <v>318</v>
      </c>
      <c r="D128" s="264"/>
      <c r="E128" s="264"/>
      <c r="F128" s="266">
        <v>3</v>
      </c>
      <c r="G128" s="266"/>
      <c r="H128" s="266"/>
      <c r="I128" s="266"/>
      <c r="J128" s="266"/>
      <c r="K128" s="264" t="s">
        <v>303</v>
      </c>
      <c r="L128" s="264"/>
      <c r="M128" s="9"/>
      <c r="N128" s="9"/>
      <c r="O128" s="264" t="s">
        <v>321</v>
      </c>
      <c r="P128" s="264"/>
      <c r="Q128" s="266">
        <v>1</v>
      </c>
      <c r="R128" s="266"/>
      <c r="S128" s="266"/>
      <c r="T128" s="264" t="s">
        <v>322</v>
      </c>
      <c r="U128" s="264"/>
      <c r="V128" s="264"/>
      <c r="W128" s="264"/>
      <c r="X128" s="9"/>
      <c r="Y128" s="9"/>
      <c r="Z128" s="9"/>
      <c r="AA128" s="9"/>
      <c r="AB128" s="9"/>
    </row>
    <row r="129" spans="1:72" ht="18" customHeight="1" thickBot="1" x14ac:dyDescent="0.25">
      <c r="C129" s="265"/>
      <c r="D129" s="265"/>
      <c r="E129" s="265"/>
      <c r="F129" s="267"/>
      <c r="G129" s="267"/>
      <c r="H129" s="267"/>
      <c r="I129" s="267"/>
      <c r="J129" s="267"/>
      <c r="K129" s="265"/>
      <c r="L129" s="265"/>
      <c r="M129" s="9"/>
      <c r="N129" s="9"/>
      <c r="O129" s="265"/>
      <c r="P129" s="265"/>
      <c r="Q129" s="267"/>
      <c r="R129" s="267"/>
      <c r="S129" s="267"/>
      <c r="T129" s="265"/>
      <c r="U129" s="265"/>
      <c r="V129" s="265"/>
      <c r="W129" s="265"/>
      <c r="AA129" s="9"/>
      <c r="AB129" s="9"/>
    </row>
    <row r="130" spans="1:72" ht="18" customHeight="1" x14ac:dyDescent="0.2">
      <c r="F130" s="163"/>
      <c r="G130" s="163"/>
      <c r="H130" s="163"/>
      <c r="I130" s="138"/>
      <c r="J130" s="138"/>
      <c r="K130" s="138"/>
      <c r="L130" s="138"/>
      <c r="M130" s="138"/>
      <c r="N130" s="138"/>
      <c r="O130" s="138"/>
      <c r="P130" s="139"/>
      <c r="Q130" s="139"/>
      <c r="R130" s="138"/>
      <c r="S130" s="138"/>
      <c r="T130" s="138"/>
      <c r="U130" s="138"/>
      <c r="V130" s="138"/>
      <c r="W130" s="163"/>
      <c r="X130" s="163"/>
      <c r="Y130" s="163"/>
      <c r="Z130" s="163"/>
      <c r="AU130" s="163"/>
      <c r="AV130" s="163"/>
      <c r="AW130" s="163"/>
      <c r="AX130" s="138"/>
      <c r="AY130" s="138"/>
      <c r="AZ130" s="138"/>
      <c r="BA130" s="138"/>
      <c r="BB130" s="138"/>
      <c r="BC130" s="138"/>
    </row>
    <row r="131" spans="1:72" ht="18" customHeight="1" x14ac:dyDescent="0.2">
      <c r="C131" s="3" t="s">
        <v>377</v>
      </c>
      <c r="F131" s="163"/>
      <c r="G131" s="163"/>
      <c r="H131" s="163"/>
      <c r="I131" s="138"/>
      <c r="J131" s="138"/>
      <c r="K131" s="138"/>
      <c r="L131" s="138"/>
      <c r="M131" s="138"/>
      <c r="N131" s="138"/>
      <c r="O131" s="138"/>
      <c r="P131" s="139"/>
      <c r="Q131" s="139"/>
      <c r="R131" s="138"/>
      <c r="S131" s="138"/>
      <c r="T131" s="138"/>
      <c r="U131" s="155"/>
      <c r="V131" s="138"/>
      <c r="W131" s="157" t="s">
        <v>373</v>
      </c>
      <c r="X131" s="279">
        <v>3</v>
      </c>
      <c r="Y131" s="279"/>
      <c r="Z131" s="156" t="s">
        <v>372</v>
      </c>
      <c r="AK131" s="138"/>
      <c r="AL131" s="138"/>
      <c r="AM131" s="138"/>
      <c r="AN131" s="138"/>
      <c r="AO131" s="138"/>
      <c r="AP131" s="139"/>
      <c r="AQ131" s="139"/>
      <c r="AR131" s="138"/>
      <c r="AS131" s="138"/>
      <c r="AT131" s="138"/>
      <c r="AU131" s="138"/>
      <c r="AV131" s="138"/>
      <c r="AW131" s="163"/>
      <c r="AX131" s="163"/>
      <c r="AY131" s="163"/>
      <c r="AZ131" s="163"/>
    </row>
    <row r="132" spans="1:72" ht="18" customHeight="1" x14ac:dyDescent="0.2">
      <c r="A132"/>
      <c r="B132"/>
      <c r="C132" s="220" t="s">
        <v>307</v>
      </c>
      <c r="D132" s="221"/>
      <c r="E132" s="226" t="s">
        <v>363</v>
      </c>
      <c r="F132" s="227"/>
      <c r="G132" s="227"/>
      <c r="H132" s="227"/>
      <c r="I132" s="227"/>
      <c r="J132" s="227"/>
      <c r="K132" s="227"/>
      <c r="L132" s="227"/>
      <c r="M132" s="227"/>
      <c r="N132" s="227"/>
      <c r="O132" s="227"/>
      <c r="P132" s="228"/>
      <c r="Q132" s="226" t="s">
        <v>362</v>
      </c>
      <c r="R132" s="227"/>
      <c r="S132" s="227"/>
      <c r="T132" s="227"/>
      <c r="U132" s="227"/>
      <c r="V132" s="227"/>
      <c r="W132" s="227"/>
      <c r="X132" s="227"/>
      <c r="Y132" s="227"/>
      <c r="Z132" s="227"/>
      <c r="AA132" s="227"/>
      <c r="AB132" s="228"/>
      <c r="AC132" s="280" t="s">
        <v>312</v>
      </c>
      <c r="AD132" s="281"/>
      <c r="AE132" s="281"/>
      <c r="AF132" s="281"/>
      <c r="AG132" s="281"/>
      <c r="AH132" s="281"/>
      <c r="AI132" s="281"/>
      <c r="AJ132" s="281"/>
      <c r="AK132" s="281"/>
      <c r="AL132" s="281"/>
      <c r="AM132" s="281"/>
      <c r="AN132" s="281"/>
      <c r="AO132" s="281"/>
      <c r="AP132" s="281"/>
      <c r="AQ132" s="281"/>
      <c r="AR132" s="281"/>
      <c r="AS132" s="281"/>
      <c r="AT132" s="281"/>
      <c r="AU132" s="281"/>
      <c r="AV132" s="281"/>
      <c r="AW132" s="281"/>
      <c r="AX132" s="281"/>
      <c r="AY132" s="281"/>
      <c r="AZ132" s="281"/>
      <c r="BA132" s="281"/>
      <c r="BB132" s="281"/>
      <c r="BC132" s="281"/>
      <c r="BD132" s="281"/>
      <c r="BE132" s="281"/>
      <c r="BF132" s="281"/>
      <c r="BG132" s="281"/>
      <c r="BH132" s="281"/>
      <c r="BI132" s="281"/>
      <c r="BJ132" s="281"/>
      <c r="BK132" s="281"/>
      <c r="BL132" s="281"/>
      <c r="BM132" s="281"/>
      <c r="BN132" s="281"/>
      <c r="BO132" s="281"/>
      <c r="BP132" s="282"/>
      <c r="BQ132" s="137"/>
      <c r="BR132" s="137"/>
      <c r="BS132" s="137"/>
      <c r="BT132" s="127"/>
    </row>
    <row r="133" spans="1:72" ht="18" customHeight="1" x14ac:dyDescent="0.2">
      <c r="A133"/>
      <c r="B133"/>
      <c r="C133" s="222"/>
      <c r="D133" s="223"/>
      <c r="E133" s="229"/>
      <c r="F133" s="230"/>
      <c r="G133" s="230"/>
      <c r="H133" s="230"/>
      <c r="I133" s="230"/>
      <c r="J133" s="230"/>
      <c r="K133" s="230"/>
      <c r="L133" s="230"/>
      <c r="M133" s="230"/>
      <c r="N133" s="230"/>
      <c r="O133" s="230"/>
      <c r="P133" s="231"/>
      <c r="Q133" s="229"/>
      <c r="R133" s="230"/>
      <c r="S133" s="230"/>
      <c r="T133" s="230"/>
      <c r="U133" s="230"/>
      <c r="V133" s="230"/>
      <c r="W133" s="230"/>
      <c r="X133" s="230"/>
      <c r="Y133" s="230"/>
      <c r="Z133" s="230"/>
      <c r="AA133" s="230"/>
      <c r="AB133" s="231"/>
      <c r="AC133" s="283" t="s">
        <v>350</v>
      </c>
      <c r="AD133" s="284"/>
      <c r="AE133" s="284"/>
      <c r="AF133" s="284"/>
      <c r="AG133" s="284"/>
      <c r="AH133" s="284"/>
      <c r="AI133" s="284"/>
      <c r="AJ133" s="285"/>
      <c r="AK133" s="289" t="s">
        <v>360</v>
      </c>
      <c r="AL133" s="290"/>
      <c r="AM133" s="290"/>
      <c r="AN133" s="290"/>
      <c r="AO133" s="290"/>
      <c r="AP133" s="290"/>
      <c r="AQ133" s="290"/>
      <c r="AR133" s="291"/>
      <c r="AS133" s="289" t="s">
        <v>359</v>
      </c>
      <c r="AT133" s="290"/>
      <c r="AU133" s="290"/>
      <c r="AV133" s="290"/>
      <c r="AW133" s="290"/>
      <c r="AX133" s="290"/>
      <c r="AY133" s="290"/>
      <c r="AZ133" s="291"/>
      <c r="BA133" s="292" t="s">
        <v>356</v>
      </c>
      <c r="BB133" s="293"/>
      <c r="BC133" s="293"/>
      <c r="BD133" s="293"/>
      <c r="BE133" s="293"/>
      <c r="BF133" s="293"/>
      <c r="BG133" s="293"/>
      <c r="BH133" s="294"/>
      <c r="BI133" s="289" t="s">
        <v>357</v>
      </c>
      <c r="BJ133" s="290"/>
      <c r="BK133" s="290"/>
      <c r="BL133" s="290"/>
      <c r="BM133" s="290"/>
      <c r="BN133" s="290"/>
      <c r="BO133" s="290"/>
      <c r="BP133" s="291"/>
    </row>
    <row r="134" spans="1:72" ht="18" customHeight="1" x14ac:dyDescent="0.2">
      <c r="A134"/>
      <c r="B134"/>
      <c r="C134" s="224"/>
      <c r="D134" s="225"/>
      <c r="E134" s="232"/>
      <c r="F134" s="233"/>
      <c r="G134" s="233"/>
      <c r="H134" s="233"/>
      <c r="I134" s="233"/>
      <c r="J134" s="233"/>
      <c r="K134" s="233"/>
      <c r="L134" s="233"/>
      <c r="M134" s="233"/>
      <c r="N134" s="233"/>
      <c r="O134" s="233"/>
      <c r="P134" s="234"/>
      <c r="Q134" s="232"/>
      <c r="R134" s="233"/>
      <c r="S134" s="233"/>
      <c r="T134" s="233"/>
      <c r="U134" s="233"/>
      <c r="V134" s="233"/>
      <c r="W134" s="233"/>
      <c r="X134" s="233"/>
      <c r="Y134" s="233"/>
      <c r="Z134" s="233"/>
      <c r="AA134" s="233"/>
      <c r="AB134" s="234"/>
      <c r="AC134" s="286"/>
      <c r="AD134" s="287"/>
      <c r="AE134" s="287"/>
      <c r="AF134" s="287"/>
      <c r="AG134" s="287"/>
      <c r="AH134" s="287"/>
      <c r="AI134" s="287"/>
      <c r="AJ134" s="288"/>
      <c r="AK134" s="286"/>
      <c r="AL134" s="287"/>
      <c r="AM134" s="287"/>
      <c r="AN134" s="287"/>
      <c r="AO134" s="287"/>
      <c r="AP134" s="287"/>
      <c r="AQ134" s="287"/>
      <c r="AR134" s="288"/>
      <c r="AS134" s="286"/>
      <c r="AT134" s="287"/>
      <c r="AU134" s="287"/>
      <c r="AV134" s="287"/>
      <c r="AW134" s="287"/>
      <c r="AX134" s="287"/>
      <c r="AY134" s="287"/>
      <c r="AZ134" s="288"/>
      <c r="BA134" s="295"/>
      <c r="BB134" s="296"/>
      <c r="BC134" s="296"/>
      <c r="BD134" s="296"/>
      <c r="BE134" s="296"/>
      <c r="BF134" s="296"/>
      <c r="BG134" s="296"/>
      <c r="BH134" s="297"/>
      <c r="BI134" s="286"/>
      <c r="BJ134" s="287"/>
      <c r="BK134" s="287"/>
      <c r="BL134" s="287"/>
      <c r="BM134" s="287"/>
      <c r="BN134" s="287"/>
      <c r="BO134" s="287"/>
      <c r="BP134" s="288"/>
    </row>
    <row r="135" spans="1:72" ht="18" customHeight="1" x14ac:dyDescent="0.2">
      <c r="A135"/>
      <c r="B135"/>
      <c r="C135" s="302"/>
      <c r="D135" s="302"/>
      <c r="E135" s="303" t="s">
        <v>367</v>
      </c>
      <c r="F135" s="304"/>
      <c r="G135" s="304"/>
      <c r="H135" s="304"/>
      <c r="I135" s="304"/>
      <c r="J135" s="304"/>
      <c r="K135" s="304"/>
      <c r="L135" s="304"/>
      <c r="M135" s="304"/>
      <c r="N135" s="304"/>
      <c r="O135" s="304"/>
      <c r="P135" s="305"/>
      <c r="Q135" s="303" t="s">
        <v>329</v>
      </c>
      <c r="R135" s="304"/>
      <c r="S135" s="304"/>
      <c r="T135" s="304"/>
      <c r="U135" s="304"/>
      <c r="V135" s="304"/>
      <c r="W135" s="304"/>
      <c r="X135" s="304"/>
      <c r="Y135" s="304"/>
      <c r="Z135" s="304"/>
      <c r="AA135" s="304"/>
      <c r="AB135" s="305"/>
      <c r="AC135" s="299">
        <f>AC145</f>
        <v>1.9</v>
      </c>
      <c r="AD135" s="300"/>
      <c r="AE135" s="300"/>
      <c r="AF135" s="300"/>
      <c r="AG135" s="300"/>
      <c r="AH135" s="301"/>
      <c r="AI135" s="298" t="s">
        <v>300</v>
      </c>
      <c r="AJ135" s="298"/>
      <c r="AK135" s="299">
        <f>AK145</f>
        <v>1.9</v>
      </c>
      <c r="AL135" s="300"/>
      <c r="AM135" s="300"/>
      <c r="AN135" s="300"/>
      <c r="AO135" s="300"/>
      <c r="AP135" s="301"/>
      <c r="AQ135" s="298" t="s">
        <v>300</v>
      </c>
      <c r="AR135" s="298"/>
      <c r="AS135" s="299">
        <f>AS145</f>
        <v>1.9</v>
      </c>
      <c r="AT135" s="300"/>
      <c r="AU135" s="300"/>
      <c r="AV135" s="300"/>
      <c r="AW135" s="300"/>
      <c r="AX135" s="301"/>
      <c r="AY135" s="298" t="s">
        <v>300</v>
      </c>
      <c r="AZ135" s="298"/>
      <c r="BA135" s="299">
        <f>BA145</f>
        <v>0.3</v>
      </c>
      <c r="BB135" s="300"/>
      <c r="BC135" s="300"/>
      <c r="BD135" s="300"/>
      <c r="BE135" s="300"/>
      <c r="BF135" s="301"/>
      <c r="BG135" s="298" t="s">
        <v>300</v>
      </c>
      <c r="BH135" s="298"/>
      <c r="BI135" s="299">
        <f>BI145</f>
        <v>0.4</v>
      </c>
      <c r="BJ135" s="300"/>
      <c r="BK135" s="300"/>
      <c r="BL135" s="300"/>
      <c r="BM135" s="300"/>
      <c r="BN135" s="301"/>
      <c r="BO135" s="298" t="s">
        <v>300</v>
      </c>
      <c r="BP135" s="298"/>
    </row>
    <row r="136" spans="1:72" ht="18" customHeight="1" x14ac:dyDescent="0.2">
      <c r="A136"/>
      <c r="B136"/>
      <c r="C136" s="143" t="s">
        <v>361</v>
      </c>
      <c r="D136" s="142"/>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64"/>
      <c r="AD136" s="164"/>
      <c r="AE136" s="164"/>
      <c r="AF136" s="164"/>
      <c r="AG136" s="164"/>
      <c r="AH136" s="164"/>
      <c r="AI136" s="164"/>
      <c r="AJ136" s="164"/>
      <c r="AK136" s="164"/>
      <c r="AL136" s="164"/>
      <c r="AM136" s="164"/>
      <c r="AN136" s="164"/>
      <c r="AO136" s="164"/>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c r="BN136" s="164"/>
      <c r="BO136" s="164"/>
      <c r="BP136" s="164"/>
    </row>
    <row r="137" spans="1:72" ht="18" customHeight="1" x14ac:dyDescent="0.2">
      <c r="A137"/>
      <c r="B137"/>
      <c r="C137" s="220" t="s">
        <v>307</v>
      </c>
      <c r="D137" s="221"/>
      <c r="E137" s="226" t="s">
        <v>344</v>
      </c>
      <c r="F137" s="227"/>
      <c r="G137" s="227"/>
      <c r="H137" s="227"/>
      <c r="I137" s="227"/>
      <c r="J137" s="227"/>
      <c r="K137" s="227"/>
      <c r="L137" s="227"/>
      <c r="M137" s="227"/>
      <c r="N137" s="227"/>
      <c r="O137" s="227"/>
      <c r="P137" s="228"/>
      <c r="Q137" s="226" t="s">
        <v>345</v>
      </c>
      <c r="R137" s="227"/>
      <c r="S137" s="227"/>
      <c r="T137" s="227"/>
      <c r="U137" s="227"/>
      <c r="V137" s="227"/>
      <c r="W137" s="227"/>
      <c r="X137" s="227"/>
      <c r="Y137" s="227"/>
      <c r="Z137" s="227"/>
      <c r="AA137" s="227"/>
      <c r="AB137" s="228"/>
      <c r="AC137" s="280" t="s">
        <v>312</v>
      </c>
      <c r="AD137" s="281"/>
      <c r="AE137" s="281"/>
      <c r="AF137" s="281"/>
      <c r="AG137" s="281"/>
      <c r="AH137" s="281"/>
      <c r="AI137" s="281"/>
      <c r="AJ137" s="281"/>
      <c r="AK137" s="281"/>
      <c r="AL137" s="281"/>
      <c r="AM137" s="281"/>
      <c r="AN137" s="281"/>
      <c r="AO137" s="281"/>
      <c r="AP137" s="281"/>
      <c r="AQ137" s="281"/>
      <c r="AR137" s="281"/>
      <c r="AS137" s="281"/>
      <c r="AT137" s="281"/>
      <c r="AU137" s="281"/>
      <c r="AV137" s="281"/>
      <c r="AW137" s="281"/>
      <c r="AX137" s="281"/>
      <c r="AY137" s="281"/>
      <c r="AZ137" s="281"/>
      <c r="BA137" s="281"/>
      <c r="BB137" s="281"/>
      <c r="BC137" s="281"/>
      <c r="BD137" s="281"/>
      <c r="BE137" s="281"/>
      <c r="BF137" s="281"/>
      <c r="BG137" s="281"/>
      <c r="BH137" s="281"/>
      <c r="BI137" s="281"/>
      <c r="BJ137" s="281"/>
      <c r="BK137" s="281"/>
      <c r="BL137" s="281"/>
      <c r="BM137" s="281"/>
      <c r="BN137" s="281"/>
      <c r="BO137" s="281"/>
      <c r="BP137" s="282"/>
    </row>
    <row r="138" spans="1:72" ht="18" customHeight="1" x14ac:dyDescent="0.2">
      <c r="A138"/>
      <c r="B138"/>
      <c r="C138" s="222"/>
      <c r="D138" s="223"/>
      <c r="E138" s="229"/>
      <c r="F138" s="230"/>
      <c r="G138" s="230"/>
      <c r="H138" s="230"/>
      <c r="I138" s="230"/>
      <c r="J138" s="230"/>
      <c r="K138" s="230"/>
      <c r="L138" s="230"/>
      <c r="M138" s="230"/>
      <c r="N138" s="230"/>
      <c r="O138" s="230"/>
      <c r="P138" s="231"/>
      <c r="Q138" s="229"/>
      <c r="R138" s="230"/>
      <c r="S138" s="230"/>
      <c r="T138" s="230"/>
      <c r="U138" s="230"/>
      <c r="V138" s="230"/>
      <c r="W138" s="230"/>
      <c r="X138" s="230"/>
      <c r="Y138" s="230"/>
      <c r="Z138" s="230"/>
      <c r="AA138" s="230"/>
      <c r="AB138" s="231"/>
      <c r="AC138" s="283" t="s">
        <v>350</v>
      </c>
      <c r="AD138" s="284"/>
      <c r="AE138" s="284"/>
      <c r="AF138" s="284"/>
      <c r="AG138" s="284"/>
      <c r="AH138" s="284"/>
      <c r="AI138" s="284"/>
      <c r="AJ138" s="285"/>
      <c r="AK138" s="289" t="s">
        <v>360</v>
      </c>
      <c r="AL138" s="290"/>
      <c r="AM138" s="290"/>
      <c r="AN138" s="290"/>
      <c r="AO138" s="290"/>
      <c r="AP138" s="290"/>
      <c r="AQ138" s="290"/>
      <c r="AR138" s="291"/>
      <c r="AS138" s="289" t="s">
        <v>359</v>
      </c>
      <c r="AT138" s="290"/>
      <c r="AU138" s="290"/>
      <c r="AV138" s="290"/>
      <c r="AW138" s="290"/>
      <c r="AX138" s="290"/>
      <c r="AY138" s="290"/>
      <c r="AZ138" s="291"/>
      <c r="BA138" s="292" t="s">
        <v>356</v>
      </c>
      <c r="BB138" s="293"/>
      <c r="BC138" s="293"/>
      <c r="BD138" s="293"/>
      <c r="BE138" s="293"/>
      <c r="BF138" s="293"/>
      <c r="BG138" s="293"/>
      <c r="BH138" s="294"/>
      <c r="BI138" s="289" t="s">
        <v>357</v>
      </c>
      <c r="BJ138" s="290"/>
      <c r="BK138" s="290"/>
      <c r="BL138" s="290"/>
      <c r="BM138" s="290"/>
      <c r="BN138" s="290"/>
      <c r="BO138" s="290"/>
      <c r="BP138" s="291"/>
    </row>
    <row r="139" spans="1:72" ht="18" customHeight="1" x14ac:dyDescent="0.2">
      <c r="A139"/>
      <c r="B139"/>
      <c r="C139" s="224"/>
      <c r="D139" s="225"/>
      <c r="E139" s="232"/>
      <c r="F139" s="233"/>
      <c r="G139" s="233"/>
      <c r="H139" s="233"/>
      <c r="I139" s="233"/>
      <c r="J139" s="233"/>
      <c r="K139" s="233"/>
      <c r="L139" s="233"/>
      <c r="M139" s="233"/>
      <c r="N139" s="233"/>
      <c r="O139" s="233"/>
      <c r="P139" s="234"/>
      <c r="Q139" s="232"/>
      <c r="R139" s="233"/>
      <c r="S139" s="233"/>
      <c r="T139" s="233"/>
      <c r="U139" s="233"/>
      <c r="V139" s="233"/>
      <c r="W139" s="233"/>
      <c r="X139" s="233"/>
      <c r="Y139" s="233"/>
      <c r="Z139" s="233"/>
      <c r="AA139" s="233"/>
      <c r="AB139" s="234"/>
      <c r="AC139" s="286"/>
      <c r="AD139" s="287"/>
      <c r="AE139" s="287"/>
      <c r="AF139" s="287"/>
      <c r="AG139" s="287"/>
      <c r="AH139" s="287"/>
      <c r="AI139" s="287"/>
      <c r="AJ139" s="288"/>
      <c r="AK139" s="286"/>
      <c r="AL139" s="287"/>
      <c r="AM139" s="287"/>
      <c r="AN139" s="287"/>
      <c r="AO139" s="287"/>
      <c r="AP139" s="287"/>
      <c r="AQ139" s="287"/>
      <c r="AR139" s="288"/>
      <c r="AS139" s="286"/>
      <c r="AT139" s="287"/>
      <c r="AU139" s="287"/>
      <c r="AV139" s="287"/>
      <c r="AW139" s="287"/>
      <c r="AX139" s="287"/>
      <c r="AY139" s="287"/>
      <c r="AZ139" s="288"/>
      <c r="BA139" s="295"/>
      <c r="BB139" s="296"/>
      <c r="BC139" s="296"/>
      <c r="BD139" s="296"/>
      <c r="BE139" s="296"/>
      <c r="BF139" s="296"/>
      <c r="BG139" s="296"/>
      <c r="BH139" s="297"/>
      <c r="BI139" s="286"/>
      <c r="BJ139" s="287"/>
      <c r="BK139" s="287"/>
      <c r="BL139" s="287"/>
      <c r="BM139" s="287"/>
      <c r="BN139" s="287"/>
      <c r="BO139" s="287"/>
      <c r="BP139" s="288"/>
    </row>
    <row r="140" spans="1:72" ht="18" customHeight="1" x14ac:dyDescent="0.2">
      <c r="A140"/>
      <c r="B140"/>
      <c r="C140" s="314">
        <v>1</v>
      </c>
      <c r="D140" s="314"/>
      <c r="E140" s="315" t="s">
        <v>317</v>
      </c>
      <c r="F140" s="316"/>
      <c r="G140" s="316"/>
      <c r="H140" s="316"/>
      <c r="I140" s="316"/>
      <c r="J140" s="316"/>
      <c r="K140" s="316"/>
      <c r="L140" s="316"/>
      <c r="M140" s="316"/>
      <c r="N140" s="316"/>
      <c r="O140" s="316"/>
      <c r="P140" s="317"/>
      <c r="Q140" s="315" t="s">
        <v>329</v>
      </c>
      <c r="R140" s="316"/>
      <c r="S140" s="316"/>
      <c r="T140" s="316"/>
      <c r="U140" s="316"/>
      <c r="V140" s="316"/>
      <c r="W140" s="316"/>
      <c r="X140" s="316"/>
      <c r="Y140" s="316"/>
      <c r="Z140" s="316"/>
      <c r="AA140" s="316"/>
      <c r="AB140" s="317"/>
      <c r="AC140" s="311">
        <v>0.5</v>
      </c>
      <c r="AD140" s="312"/>
      <c r="AE140" s="312"/>
      <c r="AF140" s="312"/>
      <c r="AG140" s="312"/>
      <c r="AH140" s="313"/>
      <c r="AI140" s="306" t="s">
        <v>300</v>
      </c>
      <c r="AJ140" s="306"/>
      <c r="AK140" s="311">
        <v>0.5</v>
      </c>
      <c r="AL140" s="312"/>
      <c r="AM140" s="312"/>
      <c r="AN140" s="312"/>
      <c r="AO140" s="312"/>
      <c r="AP140" s="313"/>
      <c r="AQ140" s="306" t="s">
        <v>300</v>
      </c>
      <c r="AR140" s="306"/>
      <c r="AS140" s="311">
        <v>0.5</v>
      </c>
      <c r="AT140" s="312"/>
      <c r="AU140" s="312"/>
      <c r="AV140" s="312"/>
      <c r="AW140" s="312"/>
      <c r="AX140" s="313"/>
      <c r="AY140" s="306" t="s">
        <v>300</v>
      </c>
      <c r="AZ140" s="306"/>
      <c r="BA140" s="311">
        <v>0</v>
      </c>
      <c r="BB140" s="312"/>
      <c r="BC140" s="312"/>
      <c r="BD140" s="312"/>
      <c r="BE140" s="312"/>
      <c r="BF140" s="313"/>
      <c r="BG140" s="306" t="s">
        <v>300</v>
      </c>
      <c r="BH140" s="306"/>
      <c r="BI140" s="311">
        <v>0</v>
      </c>
      <c r="BJ140" s="312"/>
      <c r="BK140" s="312"/>
      <c r="BL140" s="312"/>
      <c r="BM140" s="312"/>
      <c r="BN140" s="313"/>
      <c r="BO140" s="306" t="s">
        <v>300</v>
      </c>
      <c r="BP140" s="306"/>
    </row>
    <row r="141" spans="1:72" ht="18" customHeight="1" x14ac:dyDescent="0.2">
      <c r="A141"/>
      <c r="B141"/>
      <c r="C141" s="254">
        <v>2</v>
      </c>
      <c r="D141" s="254"/>
      <c r="E141" s="255" t="s">
        <v>317</v>
      </c>
      <c r="F141" s="256"/>
      <c r="G141" s="256"/>
      <c r="H141" s="256"/>
      <c r="I141" s="256"/>
      <c r="J141" s="256"/>
      <c r="K141" s="256"/>
      <c r="L141" s="256"/>
      <c r="M141" s="256"/>
      <c r="N141" s="256"/>
      <c r="O141" s="256"/>
      <c r="P141" s="257"/>
      <c r="Q141" s="255" t="s">
        <v>329</v>
      </c>
      <c r="R141" s="256"/>
      <c r="S141" s="256"/>
      <c r="T141" s="256"/>
      <c r="U141" s="256"/>
      <c r="V141" s="256"/>
      <c r="W141" s="256"/>
      <c r="X141" s="256"/>
      <c r="Y141" s="256"/>
      <c r="Z141" s="256"/>
      <c r="AA141" s="256"/>
      <c r="AB141" s="257"/>
      <c r="AC141" s="307">
        <v>0.8</v>
      </c>
      <c r="AD141" s="308"/>
      <c r="AE141" s="308"/>
      <c r="AF141" s="308"/>
      <c r="AG141" s="308"/>
      <c r="AH141" s="309"/>
      <c r="AI141" s="310" t="s">
        <v>300</v>
      </c>
      <c r="AJ141" s="310"/>
      <c r="AK141" s="307">
        <v>0.8</v>
      </c>
      <c r="AL141" s="308"/>
      <c r="AM141" s="308"/>
      <c r="AN141" s="308"/>
      <c r="AO141" s="308"/>
      <c r="AP141" s="309"/>
      <c r="AQ141" s="310" t="s">
        <v>300</v>
      </c>
      <c r="AR141" s="310"/>
      <c r="AS141" s="307">
        <v>0.8</v>
      </c>
      <c r="AT141" s="308"/>
      <c r="AU141" s="308"/>
      <c r="AV141" s="308"/>
      <c r="AW141" s="308"/>
      <c r="AX141" s="309"/>
      <c r="AY141" s="310" t="s">
        <v>300</v>
      </c>
      <c r="AZ141" s="310"/>
      <c r="BA141" s="307">
        <v>0.3</v>
      </c>
      <c r="BB141" s="308"/>
      <c r="BC141" s="308"/>
      <c r="BD141" s="308"/>
      <c r="BE141" s="308"/>
      <c r="BF141" s="309"/>
      <c r="BG141" s="310" t="s">
        <v>300</v>
      </c>
      <c r="BH141" s="310"/>
      <c r="BI141" s="307">
        <v>0.2</v>
      </c>
      <c r="BJ141" s="308"/>
      <c r="BK141" s="308"/>
      <c r="BL141" s="308"/>
      <c r="BM141" s="308"/>
      <c r="BN141" s="309"/>
      <c r="BO141" s="310" t="s">
        <v>300</v>
      </c>
      <c r="BP141" s="310"/>
    </row>
    <row r="142" spans="1:72" ht="18" customHeight="1" x14ac:dyDescent="0.2">
      <c r="A142"/>
      <c r="B142"/>
      <c r="C142" s="259">
        <v>3</v>
      </c>
      <c r="D142" s="260"/>
      <c r="E142" s="255" t="s">
        <v>317</v>
      </c>
      <c r="F142" s="256"/>
      <c r="G142" s="256"/>
      <c r="H142" s="256"/>
      <c r="I142" s="256"/>
      <c r="J142" s="256"/>
      <c r="K142" s="256"/>
      <c r="L142" s="256"/>
      <c r="M142" s="256"/>
      <c r="N142" s="256"/>
      <c r="O142" s="256"/>
      <c r="P142" s="257"/>
      <c r="Q142" s="255" t="s">
        <v>329</v>
      </c>
      <c r="R142" s="256"/>
      <c r="S142" s="256"/>
      <c r="T142" s="256"/>
      <c r="U142" s="256"/>
      <c r="V142" s="256"/>
      <c r="W142" s="256"/>
      <c r="X142" s="256"/>
      <c r="Y142" s="256"/>
      <c r="Z142" s="256"/>
      <c r="AA142" s="256"/>
      <c r="AB142" s="257"/>
      <c r="AC142" s="307">
        <v>0.6</v>
      </c>
      <c r="AD142" s="308"/>
      <c r="AE142" s="308"/>
      <c r="AF142" s="308"/>
      <c r="AG142" s="308"/>
      <c r="AH142" s="309"/>
      <c r="AI142" s="310" t="s">
        <v>300</v>
      </c>
      <c r="AJ142" s="310"/>
      <c r="AK142" s="307">
        <v>0.6</v>
      </c>
      <c r="AL142" s="308"/>
      <c r="AM142" s="308"/>
      <c r="AN142" s="308"/>
      <c r="AO142" s="308"/>
      <c r="AP142" s="309"/>
      <c r="AQ142" s="310" t="s">
        <v>300</v>
      </c>
      <c r="AR142" s="310"/>
      <c r="AS142" s="307">
        <v>0.6</v>
      </c>
      <c r="AT142" s="308"/>
      <c r="AU142" s="308"/>
      <c r="AV142" s="308"/>
      <c r="AW142" s="308"/>
      <c r="AX142" s="309"/>
      <c r="AY142" s="310" t="s">
        <v>300</v>
      </c>
      <c r="AZ142" s="310"/>
      <c r="BA142" s="307">
        <v>0</v>
      </c>
      <c r="BB142" s="308"/>
      <c r="BC142" s="308"/>
      <c r="BD142" s="308"/>
      <c r="BE142" s="308"/>
      <c r="BF142" s="309"/>
      <c r="BG142" s="310" t="s">
        <v>300</v>
      </c>
      <c r="BH142" s="310"/>
      <c r="BI142" s="307">
        <v>0.2</v>
      </c>
      <c r="BJ142" s="308"/>
      <c r="BK142" s="308"/>
      <c r="BL142" s="308"/>
      <c r="BM142" s="308"/>
      <c r="BN142" s="309"/>
      <c r="BO142" s="310" t="s">
        <v>300</v>
      </c>
      <c r="BP142" s="310"/>
    </row>
    <row r="143" spans="1:72" ht="18" customHeight="1" x14ac:dyDescent="0.2">
      <c r="A143"/>
      <c r="B143"/>
      <c r="C143" s="259"/>
      <c r="D143" s="260"/>
      <c r="E143" s="255"/>
      <c r="F143" s="256"/>
      <c r="G143" s="256"/>
      <c r="H143" s="256"/>
      <c r="I143" s="256"/>
      <c r="J143" s="256"/>
      <c r="K143" s="256"/>
      <c r="L143" s="256"/>
      <c r="M143" s="256"/>
      <c r="N143" s="256"/>
      <c r="O143" s="256"/>
      <c r="P143" s="257"/>
      <c r="Q143" s="255"/>
      <c r="R143" s="256"/>
      <c r="S143" s="256"/>
      <c r="T143" s="256"/>
      <c r="U143" s="256"/>
      <c r="V143" s="256"/>
      <c r="W143" s="256"/>
      <c r="X143" s="256"/>
      <c r="Y143" s="256"/>
      <c r="Z143" s="256"/>
      <c r="AA143" s="256"/>
      <c r="AB143" s="256"/>
      <c r="AC143" s="307"/>
      <c r="AD143" s="308"/>
      <c r="AE143" s="308"/>
      <c r="AF143" s="308"/>
      <c r="AG143" s="308"/>
      <c r="AH143" s="309"/>
      <c r="AI143" s="310" t="s">
        <v>300</v>
      </c>
      <c r="AJ143" s="310"/>
      <c r="AK143" s="307"/>
      <c r="AL143" s="308"/>
      <c r="AM143" s="308"/>
      <c r="AN143" s="308"/>
      <c r="AO143" s="308"/>
      <c r="AP143" s="309"/>
      <c r="AQ143" s="310" t="s">
        <v>300</v>
      </c>
      <c r="AR143" s="310"/>
      <c r="AS143" s="307"/>
      <c r="AT143" s="308"/>
      <c r="AU143" s="308"/>
      <c r="AV143" s="308"/>
      <c r="AW143" s="308"/>
      <c r="AX143" s="309"/>
      <c r="AY143" s="310" t="s">
        <v>300</v>
      </c>
      <c r="AZ143" s="310"/>
      <c r="BA143" s="307"/>
      <c r="BB143" s="308"/>
      <c r="BC143" s="308"/>
      <c r="BD143" s="308"/>
      <c r="BE143" s="308"/>
      <c r="BF143" s="309"/>
      <c r="BG143" s="310" t="s">
        <v>300</v>
      </c>
      <c r="BH143" s="310"/>
      <c r="BI143" s="307"/>
      <c r="BJ143" s="308"/>
      <c r="BK143" s="308"/>
      <c r="BL143" s="308"/>
      <c r="BM143" s="308"/>
      <c r="BN143" s="309"/>
      <c r="BO143" s="310" t="s">
        <v>300</v>
      </c>
      <c r="BP143" s="310"/>
    </row>
    <row r="144" spans="1:72" ht="18" customHeight="1" x14ac:dyDescent="0.2">
      <c r="C144" s="259"/>
      <c r="D144" s="260"/>
      <c r="E144" s="255"/>
      <c r="F144" s="256"/>
      <c r="G144" s="256"/>
      <c r="H144" s="256"/>
      <c r="I144" s="256"/>
      <c r="J144" s="256"/>
      <c r="K144" s="256"/>
      <c r="L144" s="256"/>
      <c r="M144" s="256"/>
      <c r="N144" s="256"/>
      <c r="O144" s="256"/>
      <c r="P144" s="257"/>
      <c r="Q144" s="255"/>
      <c r="R144" s="256"/>
      <c r="S144" s="256"/>
      <c r="T144" s="256"/>
      <c r="U144" s="256"/>
      <c r="V144" s="256"/>
      <c r="W144" s="256"/>
      <c r="X144" s="256"/>
      <c r="Y144" s="256"/>
      <c r="Z144" s="256"/>
      <c r="AA144" s="256"/>
      <c r="AB144" s="256"/>
      <c r="AC144" s="307"/>
      <c r="AD144" s="308"/>
      <c r="AE144" s="308"/>
      <c r="AF144" s="308"/>
      <c r="AG144" s="308"/>
      <c r="AH144" s="309"/>
      <c r="AI144" s="310" t="s">
        <v>300</v>
      </c>
      <c r="AJ144" s="310"/>
      <c r="AK144" s="307"/>
      <c r="AL144" s="308"/>
      <c r="AM144" s="308"/>
      <c r="AN144" s="308"/>
      <c r="AO144" s="308"/>
      <c r="AP144" s="309"/>
      <c r="AQ144" s="310" t="s">
        <v>300</v>
      </c>
      <c r="AR144" s="310"/>
      <c r="AS144" s="307"/>
      <c r="AT144" s="308"/>
      <c r="AU144" s="308"/>
      <c r="AV144" s="308"/>
      <c r="AW144" s="308"/>
      <c r="AX144" s="309"/>
      <c r="AY144" s="310" t="s">
        <v>300</v>
      </c>
      <c r="AZ144" s="310"/>
      <c r="BA144" s="307"/>
      <c r="BB144" s="308"/>
      <c r="BC144" s="308"/>
      <c r="BD144" s="308"/>
      <c r="BE144" s="308"/>
      <c r="BF144" s="309"/>
      <c r="BG144" s="310" t="s">
        <v>300</v>
      </c>
      <c r="BH144" s="310"/>
      <c r="BI144" s="307"/>
      <c r="BJ144" s="308"/>
      <c r="BK144" s="308"/>
      <c r="BL144" s="308"/>
      <c r="BM144" s="308"/>
      <c r="BN144" s="309"/>
      <c r="BO144" s="310" t="s">
        <v>300</v>
      </c>
      <c r="BP144" s="310"/>
    </row>
    <row r="145" spans="1:73" ht="18" customHeight="1" x14ac:dyDescent="0.2">
      <c r="C145" s="243" t="s">
        <v>315</v>
      </c>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318">
        <f>SUM(AC140:AH144)</f>
        <v>1.9</v>
      </c>
      <c r="AD145" s="319"/>
      <c r="AE145" s="319"/>
      <c r="AF145" s="319"/>
      <c r="AG145" s="319"/>
      <c r="AH145" s="320"/>
      <c r="AI145" s="310" t="s">
        <v>300</v>
      </c>
      <c r="AJ145" s="310"/>
      <c r="AK145" s="318">
        <f>SUM(AK140:AP144)</f>
        <v>1.9</v>
      </c>
      <c r="AL145" s="319"/>
      <c r="AM145" s="319"/>
      <c r="AN145" s="319"/>
      <c r="AO145" s="319"/>
      <c r="AP145" s="320"/>
      <c r="AQ145" s="310" t="s">
        <v>300</v>
      </c>
      <c r="AR145" s="310"/>
      <c r="AS145" s="318">
        <f>SUM(AS140:AX144)</f>
        <v>1.9</v>
      </c>
      <c r="AT145" s="319"/>
      <c r="AU145" s="319"/>
      <c r="AV145" s="319"/>
      <c r="AW145" s="319"/>
      <c r="AX145" s="320"/>
      <c r="AY145" s="310" t="s">
        <v>300</v>
      </c>
      <c r="AZ145" s="310"/>
      <c r="BA145" s="318">
        <f>SUM(BA140:BF144)</f>
        <v>0.3</v>
      </c>
      <c r="BB145" s="319"/>
      <c r="BC145" s="319"/>
      <c r="BD145" s="319"/>
      <c r="BE145" s="319"/>
      <c r="BF145" s="320"/>
      <c r="BG145" s="310" t="s">
        <v>300</v>
      </c>
      <c r="BH145" s="310"/>
      <c r="BI145" s="318">
        <f>SUM(BI140:BN144)</f>
        <v>0.4</v>
      </c>
      <c r="BJ145" s="319"/>
      <c r="BK145" s="319"/>
      <c r="BL145" s="319"/>
      <c r="BM145" s="319"/>
      <c r="BN145" s="320"/>
      <c r="BO145" s="310" t="s">
        <v>300</v>
      </c>
      <c r="BP145" s="310"/>
    </row>
    <row r="146" spans="1:73" ht="18" customHeight="1" x14ac:dyDescent="0.2">
      <c r="C146" s="3" t="s">
        <v>301</v>
      </c>
      <c r="F146" s="144" t="s">
        <v>364</v>
      </c>
      <c r="G146" s="163"/>
      <c r="H146" s="163"/>
      <c r="I146" s="138"/>
      <c r="J146" s="138"/>
      <c r="K146" s="138"/>
      <c r="L146" s="138"/>
      <c r="M146" s="138"/>
      <c r="N146" s="138"/>
      <c r="O146" s="138"/>
      <c r="P146" s="139"/>
      <c r="Q146" s="139"/>
      <c r="R146" s="138"/>
      <c r="S146" s="138"/>
      <c r="T146" s="138"/>
      <c r="U146" s="138"/>
      <c r="V146" s="138"/>
      <c r="W146" s="163"/>
      <c r="X146" s="163"/>
      <c r="Y146" s="163"/>
      <c r="Z146" s="163"/>
      <c r="AU146" s="163"/>
      <c r="AV146" s="163"/>
      <c r="AW146" s="163"/>
      <c r="AX146" s="138"/>
      <c r="AY146" s="138"/>
      <c r="AZ146" s="138"/>
      <c r="BA146" s="138"/>
      <c r="BB146" s="138"/>
      <c r="BC146" s="138"/>
      <c r="BD146" s="138"/>
      <c r="BE146" s="139"/>
      <c r="BF146" s="139"/>
      <c r="BG146" s="138"/>
      <c r="BH146" s="138"/>
      <c r="BI146" s="138"/>
      <c r="BJ146" s="138"/>
      <c r="BK146" s="138"/>
      <c r="BL146" s="163"/>
      <c r="BM146" s="163"/>
      <c r="BN146" s="163"/>
      <c r="BO146" s="163"/>
    </row>
    <row r="147" spans="1:73" ht="18" customHeight="1" x14ac:dyDescent="0.2">
      <c r="F147" s="169" t="s">
        <v>422</v>
      </c>
      <c r="G147" s="163"/>
      <c r="H147" s="163"/>
      <c r="I147" s="138"/>
      <c r="J147" s="138"/>
      <c r="K147" s="138"/>
      <c r="L147" s="138"/>
      <c r="M147" s="138"/>
      <c r="N147" s="138"/>
      <c r="O147" s="138"/>
      <c r="P147" s="139"/>
      <c r="Q147" s="139"/>
      <c r="R147" s="138"/>
      <c r="S147" s="138"/>
      <c r="T147" s="138"/>
      <c r="U147" s="138"/>
      <c r="V147" s="138"/>
      <c r="W147" s="163"/>
      <c r="X147" s="163"/>
      <c r="Y147" s="163"/>
      <c r="Z147" s="163"/>
      <c r="AU147" s="163"/>
      <c r="AV147" s="163"/>
      <c r="AW147" s="163"/>
      <c r="AX147" s="138"/>
      <c r="AY147" s="138"/>
      <c r="AZ147" s="138"/>
      <c r="BA147" s="138"/>
      <c r="BB147" s="138"/>
      <c r="BC147" s="138"/>
      <c r="BD147" s="138"/>
      <c r="BE147" s="139"/>
      <c r="BF147" s="139"/>
      <c r="BG147" s="138"/>
      <c r="BH147" s="138"/>
      <c r="BI147" s="138"/>
      <c r="BJ147" s="138"/>
      <c r="BK147" s="138"/>
      <c r="BL147" s="163"/>
      <c r="BM147" s="163"/>
      <c r="BN147" s="163"/>
      <c r="BO147" s="163"/>
    </row>
    <row r="148" spans="1:73" ht="18" customHeight="1" x14ac:dyDescent="0.2"/>
    <row r="149" spans="1:73" ht="18" customHeight="1" x14ac:dyDescent="0.2">
      <c r="A149"/>
      <c r="B149"/>
      <c r="C149" s="135" t="s">
        <v>371</v>
      </c>
      <c r="D149" s="137"/>
      <c r="E149" s="137"/>
      <c r="F149" s="127"/>
    </row>
    <row r="150" spans="1:73" ht="18" customHeight="1" x14ac:dyDescent="0.2">
      <c r="A150"/>
      <c r="B150"/>
      <c r="C150" s="321" t="s">
        <v>374</v>
      </c>
      <c r="D150" s="321"/>
      <c r="E150" s="321"/>
      <c r="F150" s="321"/>
      <c r="G150" s="321"/>
      <c r="H150" s="321"/>
      <c r="I150" s="321"/>
      <c r="J150" s="321"/>
      <c r="K150" s="321"/>
      <c r="L150" s="321"/>
      <c r="M150" s="321"/>
      <c r="N150" s="321"/>
      <c r="O150" s="322" t="s">
        <v>312</v>
      </c>
      <c r="P150" s="322"/>
      <c r="Q150" s="322"/>
      <c r="R150" s="322"/>
      <c r="S150" s="322"/>
      <c r="T150" s="322"/>
      <c r="U150" s="322"/>
      <c r="V150" s="322"/>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243" t="s">
        <v>376</v>
      </c>
      <c r="BD150" s="243"/>
      <c r="BE150" s="243"/>
      <c r="BF150" s="243"/>
      <c r="BG150" s="243"/>
      <c r="BH150" s="243"/>
      <c r="BI150" s="243"/>
      <c r="BJ150" s="243"/>
      <c r="BK150" s="243"/>
      <c r="BL150" s="243"/>
      <c r="BM150" s="243"/>
      <c r="BN150" s="243"/>
      <c r="BO150" s="243"/>
      <c r="BP150" s="243"/>
      <c r="BQ150" s="243"/>
      <c r="BR150" s="243"/>
      <c r="BS150" s="243"/>
      <c r="BT150" s="243"/>
      <c r="BU150" s="243"/>
    </row>
    <row r="151" spans="1:73" ht="18" customHeight="1" x14ac:dyDescent="0.2">
      <c r="A151"/>
      <c r="B151"/>
      <c r="C151" s="321"/>
      <c r="D151" s="321"/>
      <c r="E151" s="321"/>
      <c r="F151" s="321"/>
      <c r="G151" s="321"/>
      <c r="H151" s="321"/>
      <c r="I151" s="321"/>
      <c r="J151" s="321"/>
      <c r="K151" s="321"/>
      <c r="L151" s="321"/>
      <c r="M151" s="321"/>
      <c r="N151" s="235"/>
      <c r="O151" s="283" t="s">
        <v>350</v>
      </c>
      <c r="P151" s="284"/>
      <c r="Q151" s="284"/>
      <c r="R151" s="284"/>
      <c r="S151" s="284"/>
      <c r="T151" s="284"/>
      <c r="U151" s="284"/>
      <c r="V151" s="285"/>
      <c r="W151" s="324" t="s">
        <v>360</v>
      </c>
      <c r="X151" s="325"/>
      <c r="Y151" s="325"/>
      <c r="Z151" s="325"/>
      <c r="AA151" s="325"/>
      <c r="AB151" s="325"/>
      <c r="AC151" s="325"/>
      <c r="AD151" s="325"/>
      <c r="AE151" s="325" t="s">
        <v>359</v>
      </c>
      <c r="AF151" s="325"/>
      <c r="AG151" s="325"/>
      <c r="AH151" s="325"/>
      <c r="AI151" s="325"/>
      <c r="AJ151" s="325"/>
      <c r="AK151" s="325"/>
      <c r="AL151" s="325"/>
      <c r="AM151" s="326" t="s">
        <v>356</v>
      </c>
      <c r="AN151" s="326"/>
      <c r="AO151" s="326"/>
      <c r="AP151" s="326"/>
      <c r="AQ151" s="326"/>
      <c r="AR151" s="326"/>
      <c r="AS151" s="326"/>
      <c r="AT151" s="326"/>
      <c r="AU151" s="325" t="s">
        <v>357</v>
      </c>
      <c r="AV151" s="325"/>
      <c r="AW151" s="325"/>
      <c r="AX151" s="325"/>
      <c r="AY151" s="325"/>
      <c r="AZ151" s="325"/>
      <c r="BA151" s="325"/>
      <c r="BB151" s="325"/>
      <c r="BC151" s="243"/>
      <c r="BD151" s="243"/>
      <c r="BE151" s="243"/>
      <c r="BF151" s="243"/>
      <c r="BG151" s="243"/>
      <c r="BH151" s="243"/>
      <c r="BI151" s="243"/>
      <c r="BJ151" s="243"/>
      <c r="BK151" s="243"/>
      <c r="BL151" s="243"/>
      <c r="BM151" s="243"/>
      <c r="BN151" s="243"/>
      <c r="BO151" s="243"/>
      <c r="BP151" s="243"/>
      <c r="BQ151" s="243"/>
      <c r="BR151" s="243"/>
      <c r="BS151" s="243"/>
      <c r="BT151" s="243"/>
      <c r="BU151" s="243"/>
    </row>
    <row r="152" spans="1:73" ht="18" customHeight="1" x14ac:dyDescent="0.2">
      <c r="A152"/>
      <c r="B152"/>
      <c r="C152" s="321"/>
      <c r="D152" s="321"/>
      <c r="E152" s="321"/>
      <c r="F152" s="321"/>
      <c r="G152" s="321"/>
      <c r="H152" s="321"/>
      <c r="I152" s="321"/>
      <c r="J152" s="321"/>
      <c r="K152" s="321"/>
      <c r="L152" s="321"/>
      <c r="M152" s="321"/>
      <c r="N152" s="235"/>
      <c r="O152" s="286"/>
      <c r="P152" s="287"/>
      <c r="Q152" s="287"/>
      <c r="R152" s="287"/>
      <c r="S152" s="287"/>
      <c r="T152" s="287"/>
      <c r="U152" s="287"/>
      <c r="V152" s="288"/>
      <c r="W152" s="324"/>
      <c r="X152" s="325"/>
      <c r="Y152" s="325"/>
      <c r="Z152" s="325"/>
      <c r="AA152" s="325"/>
      <c r="AB152" s="325"/>
      <c r="AC152" s="325"/>
      <c r="AD152" s="325"/>
      <c r="AE152" s="325"/>
      <c r="AF152" s="325"/>
      <c r="AG152" s="325"/>
      <c r="AH152" s="325"/>
      <c r="AI152" s="325"/>
      <c r="AJ152" s="325"/>
      <c r="AK152" s="325"/>
      <c r="AL152" s="325"/>
      <c r="AM152" s="326"/>
      <c r="AN152" s="326"/>
      <c r="AO152" s="326"/>
      <c r="AP152" s="326"/>
      <c r="AQ152" s="326"/>
      <c r="AR152" s="326"/>
      <c r="AS152" s="326"/>
      <c r="AT152" s="326"/>
      <c r="AU152" s="325"/>
      <c r="AV152" s="325"/>
      <c r="AW152" s="325"/>
      <c r="AX152" s="325"/>
      <c r="AY152" s="325"/>
      <c r="AZ152" s="325"/>
      <c r="BA152" s="325"/>
      <c r="BB152" s="325"/>
      <c r="BC152" s="243"/>
      <c r="BD152" s="243"/>
      <c r="BE152" s="243"/>
      <c r="BF152" s="243"/>
      <c r="BG152" s="243"/>
      <c r="BH152" s="243"/>
      <c r="BI152" s="243"/>
      <c r="BJ152" s="243"/>
      <c r="BK152" s="243"/>
      <c r="BL152" s="243"/>
      <c r="BM152" s="243"/>
      <c r="BN152" s="243"/>
      <c r="BO152" s="243"/>
      <c r="BP152" s="243"/>
      <c r="BQ152" s="243"/>
      <c r="BR152" s="243"/>
      <c r="BS152" s="243"/>
      <c r="BT152" s="243"/>
      <c r="BU152" s="243"/>
    </row>
    <row r="153" spans="1:73" ht="36" customHeight="1" x14ac:dyDescent="0.2">
      <c r="A153"/>
      <c r="B153"/>
      <c r="C153" s="243" t="s">
        <v>429</v>
      </c>
      <c r="D153" s="243"/>
      <c r="E153" s="243"/>
      <c r="F153" s="243"/>
      <c r="G153" s="243"/>
      <c r="H153" s="243"/>
      <c r="I153" s="243"/>
      <c r="J153" s="243"/>
      <c r="K153" s="243"/>
      <c r="L153" s="243"/>
      <c r="M153" s="243"/>
      <c r="N153" s="243"/>
      <c r="O153" s="329">
        <v>1.9</v>
      </c>
      <c r="P153" s="329"/>
      <c r="Q153" s="329"/>
      <c r="R153" s="329"/>
      <c r="S153" s="329"/>
      <c r="T153" s="329"/>
      <c r="U153" s="306" t="s">
        <v>300</v>
      </c>
      <c r="V153" s="306"/>
      <c r="W153" s="327">
        <v>1.9</v>
      </c>
      <c r="X153" s="327"/>
      <c r="Y153" s="327"/>
      <c r="Z153" s="327"/>
      <c r="AA153" s="327"/>
      <c r="AB153" s="327"/>
      <c r="AC153" s="310" t="s">
        <v>300</v>
      </c>
      <c r="AD153" s="310"/>
      <c r="AE153" s="327">
        <v>1.9</v>
      </c>
      <c r="AF153" s="327"/>
      <c r="AG153" s="327"/>
      <c r="AH153" s="327"/>
      <c r="AI153" s="327"/>
      <c r="AJ153" s="327"/>
      <c r="AK153" s="310" t="s">
        <v>300</v>
      </c>
      <c r="AL153" s="310"/>
      <c r="AM153" s="327">
        <v>0.3</v>
      </c>
      <c r="AN153" s="327"/>
      <c r="AO153" s="327"/>
      <c r="AP153" s="327"/>
      <c r="AQ153" s="327"/>
      <c r="AR153" s="327"/>
      <c r="AS153" s="310" t="s">
        <v>300</v>
      </c>
      <c r="AT153" s="310"/>
      <c r="AU153" s="327">
        <v>0.4</v>
      </c>
      <c r="AV153" s="327"/>
      <c r="AW153" s="327"/>
      <c r="AX153" s="327"/>
      <c r="AY153" s="327"/>
      <c r="AZ153" s="327"/>
      <c r="BA153" s="310" t="s">
        <v>300</v>
      </c>
      <c r="BB153" s="310"/>
      <c r="BC153" s="328" t="s">
        <v>389</v>
      </c>
      <c r="BD153" s="328"/>
      <c r="BE153" s="328"/>
      <c r="BF153" s="328"/>
      <c r="BG153" s="328"/>
      <c r="BH153" s="328"/>
      <c r="BI153" s="328"/>
      <c r="BJ153" s="328"/>
      <c r="BK153" s="328"/>
      <c r="BL153" s="328"/>
      <c r="BM153" s="328"/>
      <c r="BN153" s="328"/>
      <c r="BO153" s="328"/>
      <c r="BP153" s="328"/>
      <c r="BQ153" s="328"/>
      <c r="BR153" s="328"/>
      <c r="BS153" s="328"/>
      <c r="BT153" s="328"/>
      <c r="BU153" s="328"/>
    </row>
    <row r="154" spans="1:73" ht="36" customHeight="1" x14ac:dyDescent="0.2">
      <c r="A154"/>
      <c r="B154"/>
      <c r="C154" s="243" t="s">
        <v>430</v>
      </c>
      <c r="D154" s="243"/>
      <c r="E154" s="243"/>
      <c r="F154" s="243"/>
      <c r="G154" s="243"/>
      <c r="H154" s="243"/>
      <c r="I154" s="243"/>
      <c r="J154" s="243"/>
      <c r="K154" s="243"/>
      <c r="L154" s="243"/>
      <c r="M154" s="243"/>
      <c r="N154" s="243"/>
      <c r="O154" s="327"/>
      <c r="P154" s="327"/>
      <c r="Q154" s="327"/>
      <c r="R154" s="327"/>
      <c r="S154" s="327"/>
      <c r="T154" s="327"/>
      <c r="U154" s="310" t="s">
        <v>300</v>
      </c>
      <c r="V154" s="310"/>
      <c r="W154" s="327"/>
      <c r="X154" s="327"/>
      <c r="Y154" s="327"/>
      <c r="Z154" s="327"/>
      <c r="AA154" s="327"/>
      <c r="AB154" s="327"/>
      <c r="AC154" s="310" t="s">
        <v>300</v>
      </c>
      <c r="AD154" s="310"/>
      <c r="AE154" s="327"/>
      <c r="AF154" s="327"/>
      <c r="AG154" s="327"/>
      <c r="AH154" s="327"/>
      <c r="AI154" s="327"/>
      <c r="AJ154" s="327"/>
      <c r="AK154" s="310" t="s">
        <v>300</v>
      </c>
      <c r="AL154" s="310"/>
      <c r="AM154" s="327"/>
      <c r="AN154" s="327"/>
      <c r="AO154" s="327"/>
      <c r="AP154" s="327"/>
      <c r="AQ154" s="327"/>
      <c r="AR154" s="327"/>
      <c r="AS154" s="310" t="s">
        <v>300</v>
      </c>
      <c r="AT154" s="310"/>
      <c r="AU154" s="327"/>
      <c r="AV154" s="327"/>
      <c r="AW154" s="327"/>
      <c r="AX154" s="327"/>
      <c r="AY154" s="327"/>
      <c r="AZ154" s="327"/>
      <c r="BA154" s="310" t="s">
        <v>300</v>
      </c>
      <c r="BB154" s="310"/>
      <c r="BC154" s="328"/>
      <c r="BD154" s="328"/>
      <c r="BE154" s="328"/>
      <c r="BF154" s="328"/>
      <c r="BG154" s="328"/>
      <c r="BH154" s="328"/>
      <c r="BI154" s="328"/>
      <c r="BJ154" s="328"/>
      <c r="BK154" s="328"/>
      <c r="BL154" s="328"/>
      <c r="BM154" s="328"/>
      <c r="BN154" s="328"/>
      <c r="BO154" s="328"/>
      <c r="BP154" s="328"/>
      <c r="BQ154" s="328"/>
      <c r="BR154" s="328"/>
      <c r="BS154" s="328"/>
      <c r="BT154" s="328"/>
      <c r="BU154" s="328"/>
    </row>
    <row r="155" spans="1:73" ht="36" customHeight="1" x14ac:dyDescent="0.2">
      <c r="A155"/>
      <c r="B155"/>
      <c r="C155" s="243" t="s">
        <v>431</v>
      </c>
      <c r="D155" s="243"/>
      <c r="E155" s="243"/>
      <c r="F155" s="243"/>
      <c r="G155" s="243"/>
      <c r="H155" s="243"/>
      <c r="I155" s="243"/>
      <c r="J155" s="243"/>
      <c r="K155" s="243"/>
      <c r="L155" s="243"/>
      <c r="M155" s="243"/>
      <c r="N155" s="243"/>
      <c r="O155" s="327"/>
      <c r="P155" s="327"/>
      <c r="Q155" s="327"/>
      <c r="R155" s="327"/>
      <c r="S155" s="327"/>
      <c r="T155" s="327"/>
      <c r="U155" s="310" t="s">
        <v>300</v>
      </c>
      <c r="V155" s="310"/>
      <c r="W155" s="327"/>
      <c r="X155" s="327"/>
      <c r="Y155" s="327"/>
      <c r="Z155" s="327"/>
      <c r="AA155" s="327"/>
      <c r="AB155" s="327"/>
      <c r="AC155" s="310" t="s">
        <v>300</v>
      </c>
      <c r="AD155" s="310"/>
      <c r="AE155" s="327"/>
      <c r="AF155" s="327"/>
      <c r="AG155" s="327"/>
      <c r="AH155" s="327"/>
      <c r="AI155" s="327"/>
      <c r="AJ155" s="327"/>
      <c r="AK155" s="310" t="s">
        <v>300</v>
      </c>
      <c r="AL155" s="310"/>
      <c r="AM155" s="327"/>
      <c r="AN155" s="327"/>
      <c r="AO155" s="327"/>
      <c r="AP155" s="327"/>
      <c r="AQ155" s="327"/>
      <c r="AR155" s="327"/>
      <c r="AS155" s="310" t="s">
        <v>300</v>
      </c>
      <c r="AT155" s="310"/>
      <c r="AU155" s="327"/>
      <c r="AV155" s="327"/>
      <c r="AW155" s="327"/>
      <c r="AX155" s="327"/>
      <c r="AY155" s="327"/>
      <c r="AZ155" s="327"/>
      <c r="BA155" s="310" t="s">
        <v>300</v>
      </c>
      <c r="BB155" s="310"/>
      <c r="BC155" s="328"/>
      <c r="BD155" s="328"/>
      <c r="BE155" s="328"/>
      <c r="BF155" s="328"/>
      <c r="BG155" s="328"/>
      <c r="BH155" s="328"/>
      <c r="BI155" s="328"/>
      <c r="BJ155" s="328"/>
      <c r="BK155" s="328"/>
      <c r="BL155" s="328"/>
      <c r="BM155" s="328"/>
      <c r="BN155" s="328"/>
      <c r="BO155" s="328"/>
      <c r="BP155" s="328"/>
      <c r="BQ155" s="328"/>
      <c r="BR155" s="328"/>
      <c r="BS155" s="328"/>
      <c r="BT155" s="328"/>
      <c r="BU155" s="328"/>
    </row>
    <row r="156" spans="1:73" ht="36" customHeight="1" x14ac:dyDescent="0.2">
      <c r="A156"/>
      <c r="B156"/>
      <c r="C156" s="243" t="s">
        <v>432</v>
      </c>
      <c r="D156" s="243"/>
      <c r="E156" s="243"/>
      <c r="F156" s="243"/>
      <c r="G156" s="243"/>
      <c r="H156" s="243"/>
      <c r="I156" s="243"/>
      <c r="J156" s="243"/>
      <c r="K156" s="243"/>
      <c r="L156" s="243"/>
      <c r="M156" s="243"/>
      <c r="N156" s="243"/>
      <c r="O156" s="327"/>
      <c r="P156" s="327"/>
      <c r="Q156" s="327"/>
      <c r="R156" s="327"/>
      <c r="S156" s="327"/>
      <c r="T156" s="327"/>
      <c r="U156" s="310" t="s">
        <v>300</v>
      </c>
      <c r="V156" s="310"/>
      <c r="W156" s="327"/>
      <c r="X156" s="327"/>
      <c r="Y156" s="327"/>
      <c r="Z156" s="327"/>
      <c r="AA156" s="327"/>
      <c r="AB156" s="327"/>
      <c r="AC156" s="310" t="s">
        <v>300</v>
      </c>
      <c r="AD156" s="310"/>
      <c r="AE156" s="327"/>
      <c r="AF156" s="327"/>
      <c r="AG156" s="327"/>
      <c r="AH156" s="327"/>
      <c r="AI156" s="327"/>
      <c r="AJ156" s="327"/>
      <c r="AK156" s="310" t="s">
        <v>300</v>
      </c>
      <c r="AL156" s="310"/>
      <c r="AM156" s="327"/>
      <c r="AN156" s="327"/>
      <c r="AO156" s="327"/>
      <c r="AP156" s="327"/>
      <c r="AQ156" s="327"/>
      <c r="AR156" s="327"/>
      <c r="AS156" s="310" t="s">
        <v>300</v>
      </c>
      <c r="AT156" s="310"/>
      <c r="AU156" s="327"/>
      <c r="AV156" s="327"/>
      <c r="AW156" s="327"/>
      <c r="AX156" s="327"/>
      <c r="AY156" s="327"/>
      <c r="AZ156" s="327"/>
      <c r="BA156" s="310" t="s">
        <v>300</v>
      </c>
      <c r="BB156" s="310"/>
      <c r="BC156" s="328"/>
      <c r="BD156" s="328"/>
      <c r="BE156" s="328"/>
      <c r="BF156" s="328"/>
      <c r="BG156" s="328"/>
      <c r="BH156" s="328"/>
      <c r="BI156" s="328"/>
      <c r="BJ156" s="328"/>
      <c r="BK156" s="328"/>
      <c r="BL156" s="328"/>
      <c r="BM156" s="328"/>
      <c r="BN156" s="328"/>
      <c r="BO156" s="328"/>
      <c r="BP156" s="328"/>
      <c r="BQ156" s="328"/>
      <c r="BR156" s="328"/>
      <c r="BS156" s="328"/>
      <c r="BT156" s="328"/>
      <c r="BU156" s="328"/>
    </row>
    <row r="157" spans="1:73" ht="36" customHeight="1" x14ac:dyDescent="0.2">
      <c r="A157"/>
      <c r="B157"/>
      <c r="C157" s="243" t="s">
        <v>433</v>
      </c>
      <c r="D157" s="243"/>
      <c r="E157" s="243"/>
      <c r="F157" s="243"/>
      <c r="G157" s="243"/>
      <c r="H157" s="243"/>
      <c r="I157" s="243"/>
      <c r="J157" s="243"/>
      <c r="K157" s="243"/>
      <c r="L157" s="243"/>
      <c r="M157" s="243"/>
      <c r="N157" s="243"/>
      <c r="O157" s="327"/>
      <c r="P157" s="327"/>
      <c r="Q157" s="327"/>
      <c r="R157" s="327"/>
      <c r="S157" s="327"/>
      <c r="T157" s="327"/>
      <c r="U157" s="310" t="s">
        <v>300</v>
      </c>
      <c r="V157" s="310"/>
      <c r="W157" s="327"/>
      <c r="X157" s="327"/>
      <c r="Y157" s="327"/>
      <c r="Z157" s="327"/>
      <c r="AA157" s="327"/>
      <c r="AB157" s="327"/>
      <c r="AC157" s="310" t="s">
        <v>300</v>
      </c>
      <c r="AD157" s="310"/>
      <c r="AE157" s="327"/>
      <c r="AF157" s="327"/>
      <c r="AG157" s="327"/>
      <c r="AH157" s="327"/>
      <c r="AI157" s="327"/>
      <c r="AJ157" s="327"/>
      <c r="AK157" s="310" t="s">
        <v>300</v>
      </c>
      <c r="AL157" s="310"/>
      <c r="AM157" s="327"/>
      <c r="AN157" s="327"/>
      <c r="AO157" s="327"/>
      <c r="AP157" s="327"/>
      <c r="AQ157" s="327"/>
      <c r="AR157" s="327"/>
      <c r="AS157" s="310" t="s">
        <v>300</v>
      </c>
      <c r="AT157" s="310"/>
      <c r="AU157" s="327"/>
      <c r="AV157" s="327"/>
      <c r="AW157" s="327"/>
      <c r="AX157" s="327"/>
      <c r="AY157" s="327"/>
      <c r="AZ157" s="327"/>
      <c r="BA157" s="310" t="s">
        <v>300</v>
      </c>
      <c r="BB157" s="310"/>
      <c r="BC157" s="328"/>
      <c r="BD157" s="328"/>
      <c r="BE157" s="328"/>
      <c r="BF157" s="328"/>
      <c r="BG157" s="328"/>
      <c r="BH157" s="328"/>
      <c r="BI157" s="328"/>
      <c r="BJ157" s="328"/>
      <c r="BK157" s="328"/>
      <c r="BL157" s="328"/>
      <c r="BM157" s="328"/>
      <c r="BN157" s="328"/>
      <c r="BO157" s="328"/>
      <c r="BP157" s="328"/>
      <c r="BQ157" s="328"/>
      <c r="BR157" s="328"/>
      <c r="BS157" s="328"/>
      <c r="BT157" s="328"/>
      <c r="BU157" s="328"/>
    </row>
    <row r="158" spans="1:73" ht="18" customHeight="1" x14ac:dyDescent="0.2">
      <c r="A158"/>
      <c r="B158"/>
      <c r="C158" s="3" t="s">
        <v>301</v>
      </c>
      <c r="F158" s="3" t="s">
        <v>375</v>
      </c>
    </row>
    <row r="159" spans="1:73" ht="18" customHeight="1" x14ac:dyDescent="0.2">
      <c r="A159"/>
      <c r="B159"/>
      <c r="F159" s="3" t="s">
        <v>434</v>
      </c>
    </row>
    <row r="160" spans="1:73" ht="18" customHeight="1" x14ac:dyDescent="0.2">
      <c r="F160" s="158" t="s">
        <v>437</v>
      </c>
    </row>
    <row r="161" spans="6:6" ht="18" customHeight="1" x14ac:dyDescent="0.2">
      <c r="F161" s="3" t="s">
        <v>423</v>
      </c>
    </row>
    <row r="162" spans="6:6" ht="18" customHeight="1" x14ac:dyDescent="0.2"/>
  </sheetData>
  <mergeCells count="351">
    <mergeCell ref="C3:K4"/>
    <mergeCell ref="BM3:BS4"/>
    <mergeCell ref="C15:BS16"/>
    <mergeCell ref="C17:BS17"/>
    <mergeCell ref="K26:Z26"/>
    <mergeCell ref="AA26:AE26"/>
    <mergeCell ref="AF26:AI26"/>
    <mergeCell ref="AJ26:AL26"/>
    <mergeCell ref="AM26:AP26"/>
    <mergeCell ref="AQ26:AS26"/>
    <mergeCell ref="C38:BU40"/>
    <mergeCell ref="F41:BU41"/>
    <mergeCell ref="C44:BU46"/>
    <mergeCell ref="C49:K49"/>
    <mergeCell ref="L49:V49"/>
    <mergeCell ref="W49:AC49"/>
    <mergeCell ref="AD49:BU49"/>
    <mergeCell ref="AT26:AW26"/>
    <mergeCell ref="AX26:AZ26"/>
    <mergeCell ref="K28:T28"/>
    <mergeCell ref="U28:AK28"/>
    <mergeCell ref="AO28:AX28"/>
    <mergeCell ref="AY28:BO28"/>
    <mergeCell ref="C52:K52"/>
    <mergeCell ref="L52:V52"/>
    <mergeCell ref="W52:AC52"/>
    <mergeCell ref="AD52:BU52"/>
    <mergeCell ref="C53:K53"/>
    <mergeCell ref="L53:V53"/>
    <mergeCell ref="W53:AC53"/>
    <mergeCell ref="AD53:BU53"/>
    <mergeCell ref="C50:K50"/>
    <mergeCell ref="L50:V50"/>
    <mergeCell ref="W50:AC50"/>
    <mergeCell ref="AD50:BU50"/>
    <mergeCell ref="C51:K51"/>
    <mergeCell ref="L51:V51"/>
    <mergeCell ref="W51:AC51"/>
    <mergeCell ref="AD51:BU51"/>
    <mergeCell ref="C56:K56"/>
    <mergeCell ref="L56:V56"/>
    <mergeCell ref="W56:AC56"/>
    <mergeCell ref="AD56:BU56"/>
    <mergeCell ref="F57:BU57"/>
    <mergeCell ref="F58:BU58"/>
    <mergeCell ref="C54:K54"/>
    <mergeCell ref="L54:V54"/>
    <mergeCell ref="W54:AC54"/>
    <mergeCell ref="AD54:BU54"/>
    <mergeCell ref="C55:K55"/>
    <mergeCell ref="L55:V55"/>
    <mergeCell ref="W55:AC55"/>
    <mergeCell ref="AD55:BU55"/>
    <mergeCell ref="C68:M69"/>
    <mergeCell ref="N68:BU69"/>
    <mergeCell ref="C72:J73"/>
    <mergeCell ref="K72:AA73"/>
    <mergeCell ref="AB72:BI72"/>
    <mergeCell ref="BJ72:BU73"/>
    <mergeCell ref="AB73:AR73"/>
    <mergeCell ref="AS73:BI73"/>
    <mergeCell ref="F59:BU59"/>
    <mergeCell ref="C62:M63"/>
    <mergeCell ref="N62:BU63"/>
    <mergeCell ref="C64:M65"/>
    <mergeCell ref="N64:BU65"/>
    <mergeCell ref="C66:M67"/>
    <mergeCell ref="N66:BU67"/>
    <mergeCell ref="C74:J79"/>
    <mergeCell ref="K74:AA79"/>
    <mergeCell ref="AB74:AR79"/>
    <mergeCell ref="AS74:BI79"/>
    <mergeCell ref="BJ74:BU79"/>
    <mergeCell ref="C80:J85"/>
    <mergeCell ref="K80:AA85"/>
    <mergeCell ref="AB80:AR85"/>
    <mergeCell ref="AS80:BI85"/>
    <mergeCell ref="BJ80:BU85"/>
    <mergeCell ref="C86:J91"/>
    <mergeCell ref="K86:AA91"/>
    <mergeCell ref="AB86:AR91"/>
    <mergeCell ref="AS86:BI91"/>
    <mergeCell ref="BJ86:BU91"/>
    <mergeCell ref="C92:J95"/>
    <mergeCell ref="K92:AA95"/>
    <mergeCell ref="AB92:AR95"/>
    <mergeCell ref="AS92:BI95"/>
    <mergeCell ref="BJ92:BU95"/>
    <mergeCell ref="C96:J98"/>
    <mergeCell ref="K96:AA98"/>
    <mergeCell ref="AB96:AR98"/>
    <mergeCell ref="AS96:BI98"/>
    <mergeCell ref="BJ96:BU98"/>
    <mergeCell ref="C104:D106"/>
    <mergeCell ref="E104:P106"/>
    <mergeCell ref="Q104:AB106"/>
    <mergeCell ref="AC104:AN104"/>
    <mergeCell ref="AO104:BR104"/>
    <mergeCell ref="BM105:BR106"/>
    <mergeCell ref="AC105:AH106"/>
    <mergeCell ref="AI105:AN106"/>
    <mergeCell ref="AO105:AT106"/>
    <mergeCell ref="AU105:AZ106"/>
    <mergeCell ref="BA105:BF106"/>
    <mergeCell ref="BG105:BL106"/>
    <mergeCell ref="BM107:BR107"/>
    <mergeCell ref="C108:D108"/>
    <mergeCell ref="E108:P108"/>
    <mergeCell ref="Q108:AB108"/>
    <mergeCell ref="AC108:AH108"/>
    <mergeCell ref="AI108:AN108"/>
    <mergeCell ref="AO108:AT108"/>
    <mergeCell ref="AU108:AZ108"/>
    <mergeCell ref="BA108:BF108"/>
    <mergeCell ref="BG108:BL108"/>
    <mergeCell ref="BM108:BR108"/>
    <mergeCell ref="C107:D107"/>
    <mergeCell ref="E107:P107"/>
    <mergeCell ref="Q107:AB107"/>
    <mergeCell ref="AC107:AH107"/>
    <mergeCell ref="AI107:AN107"/>
    <mergeCell ref="AO107:AT107"/>
    <mergeCell ref="AU107:AZ107"/>
    <mergeCell ref="BA107:BF107"/>
    <mergeCell ref="BG107:BL107"/>
    <mergeCell ref="BM109:BR109"/>
    <mergeCell ref="C110:D110"/>
    <mergeCell ref="E110:P110"/>
    <mergeCell ref="Q110:AB110"/>
    <mergeCell ref="AC110:AH110"/>
    <mergeCell ref="AI110:AN110"/>
    <mergeCell ref="AO110:AT110"/>
    <mergeCell ref="AU110:AZ110"/>
    <mergeCell ref="BA110:BF110"/>
    <mergeCell ref="BG110:BL110"/>
    <mergeCell ref="BM110:BR110"/>
    <mergeCell ref="C109:D109"/>
    <mergeCell ref="E109:P109"/>
    <mergeCell ref="Q109:AB109"/>
    <mergeCell ref="AC109:AH109"/>
    <mergeCell ref="AI109:AN109"/>
    <mergeCell ref="AO109:AT109"/>
    <mergeCell ref="AU109:AZ109"/>
    <mergeCell ref="BA109:BF109"/>
    <mergeCell ref="BG109:BL109"/>
    <mergeCell ref="BM111:BR111"/>
    <mergeCell ref="C112:D112"/>
    <mergeCell ref="E112:P112"/>
    <mergeCell ref="Q112:AB112"/>
    <mergeCell ref="AC112:AH112"/>
    <mergeCell ref="AI112:AN112"/>
    <mergeCell ref="AO112:AT112"/>
    <mergeCell ref="AU112:AZ112"/>
    <mergeCell ref="BA112:BF112"/>
    <mergeCell ref="BG112:BL112"/>
    <mergeCell ref="BM112:BR112"/>
    <mergeCell ref="C111:D111"/>
    <mergeCell ref="E111:P111"/>
    <mergeCell ref="Q111:AB111"/>
    <mergeCell ref="AC111:AH111"/>
    <mergeCell ref="AI111:AN111"/>
    <mergeCell ref="AO111:AT111"/>
    <mergeCell ref="AU111:AZ111"/>
    <mergeCell ref="BA111:BF111"/>
    <mergeCell ref="BG111:BL111"/>
    <mergeCell ref="F113:BU113"/>
    <mergeCell ref="F114:BU114"/>
    <mergeCell ref="C118:BU120"/>
    <mergeCell ref="C123:BU125"/>
    <mergeCell ref="C128:E129"/>
    <mergeCell ref="F128:J129"/>
    <mergeCell ref="K128:L129"/>
    <mergeCell ref="O128:P129"/>
    <mergeCell ref="Q128:S129"/>
    <mergeCell ref="T128:W129"/>
    <mergeCell ref="X131:Y131"/>
    <mergeCell ref="C132:D134"/>
    <mergeCell ref="E132:P134"/>
    <mergeCell ref="Q132:AB134"/>
    <mergeCell ref="AC132:BP132"/>
    <mergeCell ref="AC133:AJ134"/>
    <mergeCell ref="AK133:AR134"/>
    <mergeCell ref="AS133:AZ134"/>
    <mergeCell ref="BA133:BH134"/>
    <mergeCell ref="BI135:BN135"/>
    <mergeCell ref="BO135:BP135"/>
    <mergeCell ref="C137:D139"/>
    <mergeCell ref="E137:P139"/>
    <mergeCell ref="Q137:AB139"/>
    <mergeCell ref="AC137:BP137"/>
    <mergeCell ref="AC138:AJ139"/>
    <mergeCell ref="AK138:AR139"/>
    <mergeCell ref="BI133:BP134"/>
    <mergeCell ref="C135:D135"/>
    <mergeCell ref="E135:P135"/>
    <mergeCell ref="Q135:AB135"/>
    <mergeCell ref="AC135:AH135"/>
    <mergeCell ref="AI135:AJ135"/>
    <mergeCell ref="AK135:AP135"/>
    <mergeCell ref="AQ135:AR135"/>
    <mergeCell ref="AS135:AX135"/>
    <mergeCell ref="AY135:AZ135"/>
    <mergeCell ref="C140:D140"/>
    <mergeCell ref="E140:P140"/>
    <mergeCell ref="Q140:AB140"/>
    <mergeCell ref="AC140:AH140"/>
    <mergeCell ref="AI140:AJ140"/>
    <mergeCell ref="AK140:AP140"/>
    <mergeCell ref="AQ140:AR140"/>
    <mergeCell ref="BA135:BF135"/>
    <mergeCell ref="BG135:BH135"/>
    <mergeCell ref="AS140:AX140"/>
    <mergeCell ref="AY140:AZ140"/>
    <mergeCell ref="BA140:BF140"/>
    <mergeCell ref="BG140:BH140"/>
    <mergeCell ref="BI140:BN140"/>
    <mergeCell ref="BO140:BP140"/>
    <mergeCell ref="AS138:AZ139"/>
    <mergeCell ref="BA138:BH139"/>
    <mergeCell ref="BI138:BP139"/>
    <mergeCell ref="BO141:BP141"/>
    <mergeCell ref="C142:D142"/>
    <mergeCell ref="E142:P142"/>
    <mergeCell ref="Q142:AB142"/>
    <mergeCell ref="AC142:AH142"/>
    <mergeCell ref="AI142:AJ142"/>
    <mergeCell ref="AK142:AP142"/>
    <mergeCell ref="AQ142:AR142"/>
    <mergeCell ref="AS142:AX142"/>
    <mergeCell ref="AY142:AZ142"/>
    <mergeCell ref="AQ141:AR141"/>
    <mergeCell ref="AS141:AX141"/>
    <mergeCell ref="AY141:AZ141"/>
    <mergeCell ref="BA141:BF141"/>
    <mergeCell ref="BG141:BH141"/>
    <mergeCell ref="BI141:BN141"/>
    <mergeCell ref="C141:D141"/>
    <mergeCell ref="E141:P141"/>
    <mergeCell ref="Q141:AB141"/>
    <mergeCell ref="AC141:AH141"/>
    <mergeCell ref="AI141:AJ141"/>
    <mergeCell ref="AK141:AP141"/>
    <mergeCell ref="BA142:BF142"/>
    <mergeCell ref="BG142:BH142"/>
    <mergeCell ref="BI142:BN142"/>
    <mergeCell ref="BO142:BP142"/>
    <mergeCell ref="C143:D143"/>
    <mergeCell ref="E143:P143"/>
    <mergeCell ref="Q143:AB143"/>
    <mergeCell ref="AC143:AH143"/>
    <mergeCell ref="AI143:AJ143"/>
    <mergeCell ref="AK143:AP143"/>
    <mergeCell ref="BO143:BP143"/>
    <mergeCell ref="AQ143:AR143"/>
    <mergeCell ref="AS143:AX143"/>
    <mergeCell ref="AY143:AZ143"/>
    <mergeCell ref="BA143:BF143"/>
    <mergeCell ref="BG143:BH143"/>
    <mergeCell ref="BI143:BN143"/>
    <mergeCell ref="BA144:BF144"/>
    <mergeCell ref="BG144:BH144"/>
    <mergeCell ref="BI144:BN144"/>
    <mergeCell ref="BO144:BP144"/>
    <mergeCell ref="C145:AB145"/>
    <mergeCell ref="AC145:AH145"/>
    <mergeCell ref="AI145:AJ145"/>
    <mergeCell ref="AK145:AP145"/>
    <mergeCell ref="AQ145:AR145"/>
    <mergeCell ref="AS145:AX145"/>
    <mergeCell ref="AY145:AZ145"/>
    <mergeCell ref="BA145:BF145"/>
    <mergeCell ref="BG145:BH145"/>
    <mergeCell ref="BI145:BN145"/>
    <mergeCell ref="BO145:BP145"/>
    <mergeCell ref="C144:D144"/>
    <mergeCell ref="E144:P144"/>
    <mergeCell ref="Q144:AB144"/>
    <mergeCell ref="AC144:AH144"/>
    <mergeCell ref="AI144:AJ144"/>
    <mergeCell ref="AK144:AP144"/>
    <mergeCell ref="AQ144:AR144"/>
    <mergeCell ref="AS144:AX144"/>
    <mergeCell ref="AY144:AZ144"/>
    <mergeCell ref="C150:N152"/>
    <mergeCell ref="O150:BB150"/>
    <mergeCell ref="BC150:BU152"/>
    <mergeCell ref="O151:V152"/>
    <mergeCell ref="W151:AD152"/>
    <mergeCell ref="AE151:AL152"/>
    <mergeCell ref="AM151:AT152"/>
    <mergeCell ref="AU151:BB152"/>
    <mergeCell ref="C153:N153"/>
    <mergeCell ref="O153:T153"/>
    <mergeCell ref="U153:V153"/>
    <mergeCell ref="W153:AB153"/>
    <mergeCell ref="AC153:AD153"/>
    <mergeCell ref="AE153:AJ153"/>
    <mergeCell ref="AK153:AL153"/>
    <mergeCell ref="AM153:AR153"/>
    <mergeCell ref="AS153:AT153"/>
    <mergeCell ref="AU153:AZ153"/>
    <mergeCell ref="BA153:BB153"/>
    <mergeCell ref="BC153:BU153"/>
    <mergeCell ref="BA157:BB157"/>
    <mergeCell ref="AM156:AR156"/>
    <mergeCell ref="AS156:AT156"/>
    <mergeCell ref="C154:N154"/>
    <mergeCell ref="O154:T154"/>
    <mergeCell ref="U154:V154"/>
    <mergeCell ref="W154:AB154"/>
    <mergeCell ref="AC154:AD154"/>
    <mergeCell ref="BC154:BU154"/>
    <mergeCell ref="C155:N155"/>
    <mergeCell ref="O155:T155"/>
    <mergeCell ref="U155:V155"/>
    <mergeCell ref="W155:AB155"/>
    <mergeCell ref="AC155:AD155"/>
    <mergeCell ref="AE155:AJ155"/>
    <mergeCell ref="AK155:AL155"/>
    <mergeCell ref="AM155:AR155"/>
    <mergeCell ref="AS155:AT155"/>
    <mergeCell ref="AE154:AJ154"/>
    <mergeCell ref="AK154:AL154"/>
    <mergeCell ref="AM154:AR154"/>
    <mergeCell ref="AS154:AT154"/>
    <mergeCell ref="AU154:AZ154"/>
    <mergeCell ref="BA154:BB154"/>
    <mergeCell ref="AU156:AZ156"/>
    <mergeCell ref="BA156:BB156"/>
    <mergeCell ref="BC156:BU156"/>
    <mergeCell ref="C157:N157"/>
    <mergeCell ref="O157:T157"/>
    <mergeCell ref="U157:V157"/>
    <mergeCell ref="W157:AB157"/>
    <mergeCell ref="AC157:AD157"/>
    <mergeCell ref="AU155:AZ155"/>
    <mergeCell ref="BA155:BB155"/>
    <mergeCell ref="BC155:BU155"/>
    <mergeCell ref="C156:N156"/>
    <mergeCell ref="O156:T156"/>
    <mergeCell ref="U156:V156"/>
    <mergeCell ref="W156:AB156"/>
    <mergeCell ref="AC156:AD156"/>
    <mergeCell ref="AE156:AJ156"/>
    <mergeCell ref="AK156:AL156"/>
    <mergeCell ref="BC157:BU157"/>
    <mergeCell ref="AE157:AJ157"/>
    <mergeCell ref="AK157:AL157"/>
    <mergeCell ref="AM157:AR157"/>
    <mergeCell ref="AS157:AT157"/>
    <mergeCell ref="AU157:AZ157"/>
  </mergeCells>
  <phoneticPr fontId="19"/>
  <dataValidations count="1">
    <dataValidation type="list" allowBlank="1" showInputMessage="1" showErrorMessage="1" sqref="AC107:BR112" xr:uid="{00000000-0002-0000-0100-000000000000}">
      <formula1>$BX$1:$BX$2</formula1>
    </dataValidation>
  </dataValidations>
  <pageMargins left="0.31388888888888899" right="0.31388888888888899" top="0.68" bottom="0.21" header="0.16" footer="0.16"/>
  <pageSetup paperSize="9" scale="85" fitToHeight="0" orientation="landscape" r:id="rId1"/>
  <rowBreaks count="4" manualBreakCount="4">
    <brk id="35" max="16383" man="1"/>
    <brk id="70" max="72" man="1"/>
    <brk id="101" max="72" man="1"/>
    <brk id="130" max="7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D77"/>
  <sheetViews>
    <sheetView view="pageBreakPreview" zoomScale="85" zoomScaleNormal="100" zoomScaleSheetLayoutView="85" workbookViewId="0">
      <selection activeCell="AX42" sqref="AX42"/>
    </sheetView>
  </sheetViews>
  <sheetFormatPr defaultColWidth="9" defaultRowHeight="13" x14ac:dyDescent="0.2"/>
  <cols>
    <col min="1" max="1" width="1.90625" style="92" customWidth="1"/>
    <col min="2" max="2" width="3.26953125" style="92" customWidth="1"/>
    <col min="3" max="7" width="2.6328125" style="92" customWidth="1"/>
    <col min="8" max="46" width="2" style="92" customWidth="1"/>
    <col min="47" max="47" width="40.6328125" style="92" customWidth="1"/>
    <col min="48" max="48" width="7.453125" style="92" customWidth="1"/>
    <col min="49" max="50" width="9" style="92"/>
    <col min="51" max="52" width="10.7265625" style="92" customWidth="1"/>
    <col min="53" max="54" width="9" style="92"/>
    <col min="55" max="55" width="24" style="92" customWidth="1"/>
    <col min="56" max="260" width="9" style="92"/>
    <col min="261" max="261" width="5.6328125" style="92" customWidth="1"/>
    <col min="262" max="262" width="3.26953125" style="92" customWidth="1"/>
    <col min="263" max="267" width="2.6328125" style="92" customWidth="1"/>
    <col min="268" max="306" width="2" style="92" customWidth="1"/>
    <col min="307" max="307" width="40.6328125" style="92" customWidth="1"/>
    <col min="308" max="516" width="9" style="92"/>
    <col min="517" max="517" width="5.6328125" style="92" customWidth="1"/>
    <col min="518" max="518" width="3.26953125" style="92" customWidth="1"/>
    <col min="519" max="523" width="2.6328125" style="92" customWidth="1"/>
    <col min="524" max="562" width="2" style="92" customWidth="1"/>
    <col min="563" max="563" width="40.6328125" style="92" customWidth="1"/>
    <col min="564" max="772" width="9" style="92"/>
    <col min="773" max="773" width="5.6328125" style="92" customWidth="1"/>
    <col min="774" max="774" width="3.26953125" style="92" customWidth="1"/>
    <col min="775" max="779" width="2.6328125" style="92" customWidth="1"/>
    <col min="780" max="818" width="2" style="92" customWidth="1"/>
    <col min="819" max="819" width="40.6328125" style="92" customWidth="1"/>
    <col min="820" max="1028" width="9" style="92"/>
    <col min="1029" max="1029" width="5.6328125" style="92" customWidth="1"/>
    <col min="1030" max="1030" width="3.26953125" style="92" customWidth="1"/>
    <col min="1031" max="1035" width="2.6328125" style="92" customWidth="1"/>
    <col min="1036" max="1074" width="2" style="92" customWidth="1"/>
    <col min="1075" max="1075" width="40.6328125" style="92" customWidth="1"/>
    <col min="1076" max="1284" width="9" style="92"/>
    <col min="1285" max="1285" width="5.6328125" style="92" customWidth="1"/>
    <col min="1286" max="1286" width="3.26953125" style="92" customWidth="1"/>
    <col min="1287" max="1291" width="2.6328125" style="92" customWidth="1"/>
    <col min="1292" max="1330" width="2" style="92" customWidth="1"/>
    <col min="1331" max="1331" width="40.6328125" style="92" customWidth="1"/>
    <col min="1332" max="1540" width="9" style="92"/>
    <col min="1541" max="1541" width="5.6328125" style="92" customWidth="1"/>
    <col min="1542" max="1542" width="3.26953125" style="92" customWidth="1"/>
    <col min="1543" max="1547" width="2.6328125" style="92" customWidth="1"/>
    <col min="1548" max="1586" width="2" style="92" customWidth="1"/>
    <col min="1587" max="1587" width="40.6328125" style="92" customWidth="1"/>
    <col min="1588" max="1796" width="9" style="92"/>
    <col min="1797" max="1797" width="5.6328125" style="92" customWidth="1"/>
    <col min="1798" max="1798" width="3.26953125" style="92" customWidth="1"/>
    <col min="1799" max="1803" width="2.6328125" style="92" customWidth="1"/>
    <col min="1804" max="1842" width="2" style="92" customWidth="1"/>
    <col min="1843" max="1843" width="40.6328125" style="92" customWidth="1"/>
    <col min="1844" max="2052" width="9" style="92"/>
    <col min="2053" max="2053" width="5.6328125" style="92" customWidth="1"/>
    <col min="2054" max="2054" width="3.26953125" style="92" customWidth="1"/>
    <col min="2055" max="2059" width="2.6328125" style="92" customWidth="1"/>
    <col min="2060" max="2098" width="2" style="92" customWidth="1"/>
    <col min="2099" max="2099" width="40.6328125" style="92" customWidth="1"/>
    <col min="2100" max="2308" width="9" style="92"/>
    <col min="2309" max="2309" width="5.6328125" style="92" customWidth="1"/>
    <col min="2310" max="2310" width="3.26953125" style="92" customWidth="1"/>
    <col min="2311" max="2315" width="2.6328125" style="92" customWidth="1"/>
    <col min="2316" max="2354" width="2" style="92" customWidth="1"/>
    <col min="2355" max="2355" width="40.6328125" style="92" customWidth="1"/>
    <col min="2356" max="2564" width="9" style="92"/>
    <col min="2565" max="2565" width="5.6328125" style="92" customWidth="1"/>
    <col min="2566" max="2566" width="3.26953125" style="92" customWidth="1"/>
    <col min="2567" max="2571" width="2.6328125" style="92" customWidth="1"/>
    <col min="2572" max="2610" width="2" style="92" customWidth="1"/>
    <col min="2611" max="2611" width="40.6328125" style="92" customWidth="1"/>
    <col min="2612" max="2820" width="9" style="92"/>
    <col min="2821" max="2821" width="5.6328125" style="92" customWidth="1"/>
    <col min="2822" max="2822" width="3.26953125" style="92" customWidth="1"/>
    <col min="2823" max="2827" width="2.6328125" style="92" customWidth="1"/>
    <col min="2828" max="2866" width="2" style="92" customWidth="1"/>
    <col min="2867" max="2867" width="40.6328125" style="92" customWidth="1"/>
    <col min="2868" max="3076" width="9" style="92"/>
    <col min="3077" max="3077" width="5.6328125" style="92" customWidth="1"/>
    <col min="3078" max="3078" width="3.26953125" style="92" customWidth="1"/>
    <col min="3079" max="3083" width="2.6328125" style="92" customWidth="1"/>
    <col min="3084" max="3122" width="2" style="92" customWidth="1"/>
    <col min="3123" max="3123" width="40.6328125" style="92" customWidth="1"/>
    <col min="3124" max="3332" width="9" style="92"/>
    <col min="3333" max="3333" width="5.6328125" style="92" customWidth="1"/>
    <col min="3334" max="3334" width="3.26953125" style="92" customWidth="1"/>
    <col min="3335" max="3339" width="2.6328125" style="92" customWidth="1"/>
    <col min="3340" max="3378" width="2" style="92" customWidth="1"/>
    <col min="3379" max="3379" width="40.6328125" style="92" customWidth="1"/>
    <col min="3380" max="3588" width="9" style="92"/>
    <col min="3589" max="3589" width="5.6328125" style="92" customWidth="1"/>
    <col min="3590" max="3590" width="3.26953125" style="92" customWidth="1"/>
    <col min="3591" max="3595" width="2.6328125" style="92" customWidth="1"/>
    <col min="3596" max="3634" width="2" style="92" customWidth="1"/>
    <col min="3635" max="3635" width="40.6328125" style="92" customWidth="1"/>
    <col min="3636" max="3844" width="9" style="92"/>
    <col min="3845" max="3845" width="5.6328125" style="92" customWidth="1"/>
    <col min="3846" max="3846" width="3.26953125" style="92" customWidth="1"/>
    <col min="3847" max="3851" width="2.6328125" style="92" customWidth="1"/>
    <col min="3852" max="3890" width="2" style="92" customWidth="1"/>
    <col min="3891" max="3891" width="40.6328125" style="92" customWidth="1"/>
    <col min="3892" max="4100" width="9" style="92"/>
    <col min="4101" max="4101" width="5.6328125" style="92" customWidth="1"/>
    <col min="4102" max="4102" width="3.26953125" style="92" customWidth="1"/>
    <col min="4103" max="4107" width="2.6328125" style="92" customWidth="1"/>
    <col min="4108" max="4146" width="2" style="92" customWidth="1"/>
    <col min="4147" max="4147" width="40.6328125" style="92" customWidth="1"/>
    <col min="4148" max="4356" width="9" style="92"/>
    <col min="4357" max="4357" width="5.6328125" style="92" customWidth="1"/>
    <col min="4358" max="4358" width="3.26953125" style="92" customWidth="1"/>
    <col min="4359" max="4363" width="2.6328125" style="92" customWidth="1"/>
    <col min="4364" max="4402" width="2" style="92" customWidth="1"/>
    <col min="4403" max="4403" width="40.6328125" style="92" customWidth="1"/>
    <col min="4404" max="4612" width="9" style="92"/>
    <col min="4613" max="4613" width="5.6328125" style="92" customWidth="1"/>
    <col min="4614" max="4614" width="3.26953125" style="92" customWidth="1"/>
    <col min="4615" max="4619" width="2.6328125" style="92" customWidth="1"/>
    <col min="4620" max="4658" width="2" style="92" customWidth="1"/>
    <col min="4659" max="4659" width="40.6328125" style="92" customWidth="1"/>
    <col min="4660" max="4868" width="9" style="92"/>
    <col min="4869" max="4869" width="5.6328125" style="92" customWidth="1"/>
    <col min="4870" max="4870" width="3.26953125" style="92" customWidth="1"/>
    <col min="4871" max="4875" width="2.6328125" style="92" customWidth="1"/>
    <col min="4876" max="4914" width="2" style="92" customWidth="1"/>
    <col min="4915" max="4915" width="40.6328125" style="92" customWidth="1"/>
    <col min="4916" max="5124" width="9" style="92"/>
    <col min="5125" max="5125" width="5.6328125" style="92" customWidth="1"/>
    <col min="5126" max="5126" width="3.26953125" style="92" customWidth="1"/>
    <col min="5127" max="5131" width="2.6328125" style="92" customWidth="1"/>
    <col min="5132" max="5170" width="2" style="92" customWidth="1"/>
    <col min="5171" max="5171" width="40.6328125" style="92" customWidth="1"/>
    <col min="5172" max="5380" width="9" style="92"/>
    <col min="5381" max="5381" width="5.6328125" style="92" customWidth="1"/>
    <col min="5382" max="5382" width="3.26953125" style="92" customWidth="1"/>
    <col min="5383" max="5387" width="2.6328125" style="92" customWidth="1"/>
    <col min="5388" max="5426" width="2" style="92" customWidth="1"/>
    <col min="5427" max="5427" width="40.6328125" style="92" customWidth="1"/>
    <col min="5428" max="5636" width="9" style="92"/>
    <col min="5637" max="5637" width="5.6328125" style="92" customWidth="1"/>
    <col min="5638" max="5638" width="3.26953125" style="92" customWidth="1"/>
    <col min="5639" max="5643" width="2.6328125" style="92" customWidth="1"/>
    <col min="5644" max="5682" width="2" style="92" customWidth="1"/>
    <col min="5683" max="5683" width="40.6328125" style="92" customWidth="1"/>
    <col min="5684" max="5892" width="9" style="92"/>
    <col min="5893" max="5893" width="5.6328125" style="92" customWidth="1"/>
    <col min="5894" max="5894" width="3.26953125" style="92" customWidth="1"/>
    <col min="5895" max="5899" width="2.6328125" style="92" customWidth="1"/>
    <col min="5900" max="5938" width="2" style="92" customWidth="1"/>
    <col min="5939" max="5939" width="40.6328125" style="92" customWidth="1"/>
    <col min="5940" max="6148" width="9" style="92"/>
    <col min="6149" max="6149" width="5.6328125" style="92" customWidth="1"/>
    <col min="6150" max="6150" width="3.26953125" style="92" customWidth="1"/>
    <col min="6151" max="6155" width="2.6328125" style="92" customWidth="1"/>
    <col min="6156" max="6194" width="2" style="92" customWidth="1"/>
    <col min="6195" max="6195" width="40.6328125" style="92" customWidth="1"/>
    <col min="6196" max="6404" width="9" style="92"/>
    <col min="6405" max="6405" width="5.6328125" style="92" customWidth="1"/>
    <col min="6406" max="6406" width="3.26953125" style="92" customWidth="1"/>
    <col min="6407" max="6411" width="2.6328125" style="92" customWidth="1"/>
    <col min="6412" max="6450" width="2" style="92" customWidth="1"/>
    <col min="6451" max="6451" width="40.6328125" style="92" customWidth="1"/>
    <col min="6452" max="6660" width="9" style="92"/>
    <col min="6661" max="6661" width="5.6328125" style="92" customWidth="1"/>
    <col min="6662" max="6662" width="3.26953125" style="92" customWidth="1"/>
    <col min="6663" max="6667" width="2.6328125" style="92" customWidth="1"/>
    <col min="6668" max="6706" width="2" style="92" customWidth="1"/>
    <col min="6707" max="6707" width="40.6328125" style="92" customWidth="1"/>
    <col min="6708" max="6916" width="9" style="92"/>
    <col min="6917" max="6917" width="5.6328125" style="92" customWidth="1"/>
    <col min="6918" max="6918" width="3.26953125" style="92" customWidth="1"/>
    <col min="6919" max="6923" width="2.6328125" style="92" customWidth="1"/>
    <col min="6924" max="6962" width="2" style="92" customWidth="1"/>
    <col min="6963" max="6963" width="40.6328125" style="92" customWidth="1"/>
    <col min="6964" max="7172" width="9" style="92"/>
    <col min="7173" max="7173" width="5.6328125" style="92" customWidth="1"/>
    <col min="7174" max="7174" width="3.26953125" style="92" customWidth="1"/>
    <col min="7175" max="7179" width="2.6328125" style="92" customWidth="1"/>
    <col min="7180" max="7218" width="2" style="92" customWidth="1"/>
    <col min="7219" max="7219" width="40.6328125" style="92" customWidth="1"/>
    <col min="7220" max="7428" width="9" style="92"/>
    <col min="7429" max="7429" width="5.6328125" style="92" customWidth="1"/>
    <col min="7430" max="7430" width="3.26953125" style="92" customWidth="1"/>
    <col min="7431" max="7435" width="2.6328125" style="92" customWidth="1"/>
    <col min="7436" max="7474" width="2" style="92" customWidth="1"/>
    <col min="7475" max="7475" width="40.6328125" style="92" customWidth="1"/>
    <col min="7476" max="7684" width="9" style="92"/>
    <col min="7685" max="7685" width="5.6328125" style="92" customWidth="1"/>
    <col min="7686" max="7686" width="3.26953125" style="92" customWidth="1"/>
    <col min="7687" max="7691" width="2.6328125" style="92" customWidth="1"/>
    <col min="7692" max="7730" width="2" style="92" customWidth="1"/>
    <col min="7731" max="7731" width="40.6328125" style="92" customWidth="1"/>
    <col min="7732" max="7940" width="9" style="92"/>
    <col min="7941" max="7941" width="5.6328125" style="92" customWidth="1"/>
    <col min="7942" max="7942" width="3.26953125" style="92" customWidth="1"/>
    <col min="7943" max="7947" width="2.6328125" style="92" customWidth="1"/>
    <col min="7948" max="7986" width="2" style="92" customWidth="1"/>
    <col min="7987" max="7987" width="40.6328125" style="92" customWidth="1"/>
    <col min="7988" max="8196" width="9" style="92"/>
    <col min="8197" max="8197" width="5.6328125" style="92" customWidth="1"/>
    <col min="8198" max="8198" width="3.26953125" style="92" customWidth="1"/>
    <col min="8199" max="8203" width="2.6328125" style="92" customWidth="1"/>
    <col min="8204" max="8242" width="2" style="92" customWidth="1"/>
    <col min="8243" max="8243" width="40.6328125" style="92" customWidth="1"/>
    <col min="8244" max="8452" width="9" style="92"/>
    <col min="8453" max="8453" width="5.6328125" style="92" customWidth="1"/>
    <col min="8454" max="8454" width="3.26953125" style="92" customWidth="1"/>
    <col min="8455" max="8459" width="2.6328125" style="92" customWidth="1"/>
    <col min="8460" max="8498" width="2" style="92" customWidth="1"/>
    <col min="8499" max="8499" width="40.6328125" style="92" customWidth="1"/>
    <col min="8500" max="8708" width="9" style="92"/>
    <col min="8709" max="8709" width="5.6328125" style="92" customWidth="1"/>
    <col min="8710" max="8710" width="3.26953125" style="92" customWidth="1"/>
    <col min="8711" max="8715" width="2.6328125" style="92" customWidth="1"/>
    <col min="8716" max="8754" width="2" style="92" customWidth="1"/>
    <col min="8755" max="8755" width="40.6328125" style="92" customWidth="1"/>
    <col min="8756" max="8964" width="9" style="92"/>
    <col min="8965" max="8965" width="5.6328125" style="92" customWidth="1"/>
    <col min="8966" max="8966" width="3.26953125" style="92" customWidth="1"/>
    <col min="8967" max="8971" width="2.6328125" style="92" customWidth="1"/>
    <col min="8972" max="9010" width="2" style="92" customWidth="1"/>
    <col min="9011" max="9011" width="40.6328125" style="92" customWidth="1"/>
    <col min="9012" max="9220" width="9" style="92"/>
    <col min="9221" max="9221" width="5.6328125" style="92" customWidth="1"/>
    <col min="9222" max="9222" width="3.26953125" style="92" customWidth="1"/>
    <col min="9223" max="9227" width="2.6328125" style="92" customWidth="1"/>
    <col min="9228" max="9266" width="2" style="92" customWidth="1"/>
    <col min="9267" max="9267" width="40.6328125" style="92" customWidth="1"/>
    <col min="9268" max="9476" width="9" style="92"/>
    <col min="9477" max="9477" width="5.6328125" style="92" customWidth="1"/>
    <col min="9478" max="9478" width="3.26953125" style="92" customWidth="1"/>
    <col min="9479" max="9483" width="2.6328125" style="92" customWidth="1"/>
    <col min="9484" max="9522" width="2" style="92" customWidth="1"/>
    <col min="9523" max="9523" width="40.6328125" style="92" customWidth="1"/>
    <col min="9524" max="9732" width="9" style="92"/>
    <col min="9733" max="9733" width="5.6328125" style="92" customWidth="1"/>
    <col min="9734" max="9734" width="3.26953125" style="92" customWidth="1"/>
    <col min="9735" max="9739" width="2.6328125" style="92" customWidth="1"/>
    <col min="9740" max="9778" width="2" style="92" customWidth="1"/>
    <col min="9779" max="9779" width="40.6328125" style="92" customWidth="1"/>
    <col min="9780" max="9988" width="9" style="92"/>
    <col min="9989" max="9989" width="5.6328125" style="92" customWidth="1"/>
    <col min="9990" max="9990" width="3.26953125" style="92" customWidth="1"/>
    <col min="9991" max="9995" width="2.6328125" style="92" customWidth="1"/>
    <col min="9996" max="10034" width="2" style="92" customWidth="1"/>
    <col min="10035" max="10035" width="40.6328125" style="92" customWidth="1"/>
    <col min="10036" max="10244" width="9" style="92"/>
    <col min="10245" max="10245" width="5.6328125" style="92" customWidth="1"/>
    <col min="10246" max="10246" width="3.26953125" style="92" customWidth="1"/>
    <col min="10247" max="10251" width="2.6328125" style="92" customWidth="1"/>
    <col min="10252" max="10290" width="2" style="92" customWidth="1"/>
    <col min="10291" max="10291" width="40.6328125" style="92" customWidth="1"/>
    <col min="10292" max="10500" width="9" style="92"/>
    <col min="10501" max="10501" width="5.6328125" style="92" customWidth="1"/>
    <col min="10502" max="10502" width="3.26953125" style="92" customWidth="1"/>
    <col min="10503" max="10507" width="2.6328125" style="92" customWidth="1"/>
    <col min="10508" max="10546" width="2" style="92" customWidth="1"/>
    <col min="10547" max="10547" width="40.6328125" style="92" customWidth="1"/>
    <col min="10548" max="10756" width="9" style="92"/>
    <col min="10757" max="10757" width="5.6328125" style="92" customWidth="1"/>
    <col min="10758" max="10758" width="3.26953125" style="92" customWidth="1"/>
    <col min="10759" max="10763" width="2.6328125" style="92" customWidth="1"/>
    <col min="10764" max="10802" width="2" style="92" customWidth="1"/>
    <col min="10803" max="10803" width="40.6328125" style="92" customWidth="1"/>
    <col min="10804" max="11012" width="9" style="92"/>
    <col min="11013" max="11013" width="5.6328125" style="92" customWidth="1"/>
    <col min="11014" max="11014" width="3.26953125" style="92" customWidth="1"/>
    <col min="11015" max="11019" width="2.6328125" style="92" customWidth="1"/>
    <col min="11020" max="11058" width="2" style="92" customWidth="1"/>
    <col min="11059" max="11059" width="40.6328125" style="92" customWidth="1"/>
    <col min="11060" max="11268" width="9" style="92"/>
    <col min="11269" max="11269" width="5.6328125" style="92" customWidth="1"/>
    <col min="11270" max="11270" width="3.26953125" style="92" customWidth="1"/>
    <col min="11271" max="11275" width="2.6328125" style="92" customWidth="1"/>
    <col min="11276" max="11314" width="2" style="92" customWidth="1"/>
    <col min="11315" max="11315" width="40.6328125" style="92" customWidth="1"/>
    <col min="11316" max="11524" width="9" style="92"/>
    <col min="11525" max="11525" width="5.6328125" style="92" customWidth="1"/>
    <col min="11526" max="11526" width="3.26953125" style="92" customWidth="1"/>
    <col min="11527" max="11531" width="2.6328125" style="92" customWidth="1"/>
    <col min="11532" max="11570" width="2" style="92" customWidth="1"/>
    <col min="11571" max="11571" width="40.6328125" style="92" customWidth="1"/>
    <col min="11572" max="11780" width="9" style="92"/>
    <col min="11781" max="11781" width="5.6328125" style="92" customWidth="1"/>
    <col min="11782" max="11782" width="3.26953125" style="92" customWidth="1"/>
    <col min="11783" max="11787" width="2.6328125" style="92" customWidth="1"/>
    <col min="11788" max="11826" width="2" style="92" customWidth="1"/>
    <col min="11827" max="11827" width="40.6328125" style="92" customWidth="1"/>
    <col min="11828" max="12036" width="9" style="92"/>
    <col min="12037" max="12037" width="5.6328125" style="92" customWidth="1"/>
    <col min="12038" max="12038" width="3.26953125" style="92" customWidth="1"/>
    <col min="12039" max="12043" width="2.6328125" style="92" customWidth="1"/>
    <col min="12044" max="12082" width="2" style="92" customWidth="1"/>
    <col min="12083" max="12083" width="40.6328125" style="92" customWidth="1"/>
    <col min="12084" max="12292" width="9" style="92"/>
    <col min="12293" max="12293" width="5.6328125" style="92" customWidth="1"/>
    <col min="12294" max="12294" width="3.26953125" style="92" customWidth="1"/>
    <col min="12295" max="12299" width="2.6328125" style="92" customWidth="1"/>
    <col min="12300" max="12338" width="2" style="92" customWidth="1"/>
    <col min="12339" max="12339" width="40.6328125" style="92" customWidth="1"/>
    <col min="12340" max="12548" width="9" style="92"/>
    <col min="12549" max="12549" width="5.6328125" style="92" customWidth="1"/>
    <col min="12550" max="12550" width="3.26953125" style="92" customWidth="1"/>
    <col min="12551" max="12555" width="2.6328125" style="92" customWidth="1"/>
    <col min="12556" max="12594" width="2" style="92" customWidth="1"/>
    <col min="12595" max="12595" width="40.6328125" style="92" customWidth="1"/>
    <col min="12596" max="12804" width="9" style="92"/>
    <col min="12805" max="12805" width="5.6328125" style="92" customWidth="1"/>
    <col min="12806" max="12806" width="3.26953125" style="92" customWidth="1"/>
    <col min="12807" max="12811" width="2.6328125" style="92" customWidth="1"/>
    <col min="12812" max="12850" width="2" style="92" customWidth="1"/>
    <col min="12851" max="12851" width="40.6328125" style="92" customWidth="1"/>
    <col min="12852" max="13060" width="9" style="92"/>
    <col min="13061" max="13061" width="5.6328125" style="92" customWidth="1"/>
    <col min="13062" max="13062" width="3.26953125" style="92" customWidth="1"/>
    <col min="13063" max="13067" width="2.6328125" style="92" customWidth="1"/>
    <col min="13068" max="13106" width="2" style="92" customWidth="1"/>
    <col min="13107" max="13107" width="40.6328125" style="92" customWidth="1"/>
    <col min="13108" max="13316" width="9" style="92"/>
    <col min="13317" max="13317" width="5.6328125" style="92" customWidth="1"/>
    <col min="13318" max="13318" width="3.26953125" style="92" customWidth="1"/>
    <col min="13319" max="13323" width="2.6328125" style="92" customWidth="1"/>
    <col min="13324" max="13362" width="2" style="92" customWidth="1"/>
    <col min="13363" max="13363" width="40.6328125" style="92" customWidth="1"/>
    <col min="13364" max="13572" width="9" style="92"/>
    <col min="13573" max="13573" width="5.6328125" style="92" customWidth="1"/>
    <col min="13574" max="13574" width="3.26953125" style="92" customWidth="1"/>
    <col min="13575" max="13579" width="2.6328125" style="92" customWidth="1"/>
    <col min="13580" max="13618" width="2" style="92" customWidth="1"/>
    <col min="13619" max="13619" width="40.6328125" style="92" customWidth="1"/>
    <col min="13620" max="13828" width="9" style="92"/>
    <col min="13829" max="13829" width="5.6328125" style="92" customWidth="1"/>
    <col min="13830" max="13830" width="3.26953125" style="92" customWidth="1"/>
    <col min="13831" max="13835" width="2.6328125" style="92" customWidth="1"/>
    <col min="13836" max="13874" width="2" style="92" customWidth="1"/>
    <col min="13875" max="13875" width="40.6328125" style="92" customWidth="1"/>
    <col min="13876" max="14084" width="9" style="92"/>
    <col min="14085" max="14085" width="5.6328125" style="92" customWidth="1"/>
    <col min="14086" max="14086" width="3.26953125" style="92" customWidth="1"/>
    <col min="14087" max="14091" width="2.6328125" style="92" customWidth="1"/>
    <col min="14092" max="14130" width="2" style="92" customWidth="1"/>
    <col min="14131" max="14131" width="40.6328125" style="92" customWidth="1"/>
    <col min="14132" max="14340" width="9" style="92"/>
    <col min="14341" max="14341" width="5.6328125" style="92" customWidth="1"/>
    <col min="14342" max="14342" width="3.26953125" style="92" customWidth="1"/>
    <col min="14343" max="14347" width="2.6328125" style="92" customWidth="1"/>
    <col min="14348" max="14386" width="2" style="92" customWidth="1"/>
    <col min="14387" max="14387" width="40.6328125" style="92" customWidth="1"/>
    <col min="14388" max="14596" width="9" style="92"/>
    <col min="14597" max="14597" width="5.6328125" style="92" customWidth="1"/>
    <col min="14598" max="14598" width="3.26953125" style="92" customWidth="1"/>
    <col min="14599" max="14603" width="2.6328125" style="92" customWidth="1"/>
    <col min="14604" max="14642" width="2" style="92" customWidth="1"/>
    <col min="14643" max="14643" width="40.6328125" style="92" customWidth="1"/>
    <col min="14644" max="14852" width="9" style="92"/>
    <col min="14853" max="14853" width="5.6328125" style="92" customWidth="1"/>
    <col min="14854" max="14854" width="3.26953125" style="92" customWidth="1"/>
    <col min="14855" max="14859" width="2.6328125" style="92" customWidth="1"/>
    <col min="14860" max="14898" width="2" style="92" customWidth="1"/>
    <col min="14899" max="14899" width="40.6328125" style="92" customWidth="1"/>
    <col min="14900" max="15108" width="9" style="92"/>
    <col min="15109" max="15109" width="5.6328125" style="92" customWidth="1"/>
    <col min="15110" max="15110" width="3.26953125" style="92" customWidth="1"/>
    <col min="15111" max="15115" width="2.6328125" style="92" customWidth="1"/>
    <col min="15116" max="15154" width="2" style="92" customWidth="1"/>
    <col min="15155" max="15155" width="40.6328125" style="92" customWidth="1"/>
    <col min="15156" max="15364" width="9" style="92"/>
    <col min="15365" max="15365" width="5.6328125" style="92" customWidth="1"/>
    <col min="15366" max="15366" width="3.26953125" style="92" customWidth="1"/>
    <col min="15367" max="15371" width="2.6328125" style="92" customWidth="1"/>
    <col min="15372" max="15410" width="2" style="92" customWidth="1"/>
    <col min="15411" max="15411" width="40.6328125" style="92" customWidth="1"/>
    <col min="15412" max="15620" width="9" style="92"/>
    <col min="15621" max="15621" width="5.6328125" style="92" customWidth="1"/>
    <col min="15622" max="15622" width="3.26953125" style="92" customWidth="1"/>
    <col min="15623" max="15627" width="2.6328125" style="92" customWidth="1"/>
    <col min="15628" max="15666" width="2" style="92" customWidth="1"/>
    <col min="15667" max="15667" width="40.6328125" style="92" customWidth="1"/>
    <col min="15668" max="15876" width="9" style="92"/>
    <col min="15877" max="15877" width="5.6328125" style="92" customWidth="1"/>
    <col min="15878" max="15878" width="3.26953125" style="92" customWidth="1"/>
    <col min="15879" max="15883" width="2.6328125" style="92" customWidth="1"/>
    <col min="15884" max="15922" width="2" style="92" customWidth="1"/>
    <col min="15923" max="15923" width="40.6328125" style="92" customWidth="1"/>
    <col min="15924" max="16132" width="9" style="92"/>
    <col min="16133" max="16133" width="5.6328125" style="92" customWidth="1"/>
    <col min="16134" max="16134" width="3.26953125" style="92" customWidth="1"/>
    <col min="16135" max="16139" width="2.6328125" style="92" customWidth="1"/>
    <col min="16140" max="16178" width="2" style="92" customWidth="1"/>
    <col min="16179" max="16179" width="40.6328125" style="92" customWidth="1"/>
    <col min="16180" max="16384" width="9" style="92"/>
  </cols>
  <sheetData>
    <row r="1" spans="2:47" ht="28.5" customHeight="1" x14ac:dyDescent="0.2">
      <c r="B1" s="92" t="s">
        <v>30</v>
      </c>
    </row>
    <row r="2" spans="2:47" ht="7.5" customHeight="1" x14ac:dyDescent="0.2"/>
    <row r="3" spans="2:47" ht="20.25" customHeight="1" x14ac:dyDescent="0.2">
      <c r="B3" s="93" t="s">
        <v>31</v>
      </c>
    </row>
    <row r="4" spans="2:47" ht="20.25" customHeight="1" x14ac:dyDescent="0.2">
      <c r="B4" s="92" t="s">
        <v>32</v>
      </c>
      <c r="F4" s="94"/>
    </row>
    <row r="5" spans="2:47" ht="20.25" customHeight="1" x14ac:dyDescent="0.2">
      <c r="B5" s="92" t="s">
        <v>33</v>
      </c>
      <c r="X5" s="357" t="s">
        <v>34</v>
      </c>
      <c r="Y5" s="357"/>
      <c r="Z5" s="357"/>
      <c r="AA5" s="357"/>
      <c r="AB5" s="357"/>
      <c r="AC5" s="357"/>
    </row>
    <row r="6" spans="2:47" ht="24" customHeight="1" x14ac:dyDescent="0.2">
      <c r="B6" s="358" t="s">
        <v>35</v>
      </c>
      <c r="C6" s="359"/>
      <c r="D6" s="359"/>
      <c r="E6" s="359"/>
      <c r="F6" s="358" t="s">
        <v>36</v>
      </c>
      <c r="G6" s="359"/>
      <c r="H6" s="359"/>
      <c r="I6" s="359"/>
      <c r="J6" s="359"/>
      <c r="K6" s="359"/>
      <c r="L6" s="358" t="s">
        <v>37</v>
      </c>
      <c r="M6" s="359"/>
      <c r="N6" s="359"/>
      <c r="O6" s="359"/>
      <c r="P6" s="359"/>
      <c r="Q6" s="358" t="s">
        <v>38</v>
      </c>
      <c r="R6" s="359"/>
      <c r="S6" s="359"/>
      <c r="T6" s="359"/>
      <c r="U6" s="359"/>
      <c r="V6" s="358" t="s">
        <v>39</v>
      </c>
      <c r="W6" s="359"/>
      <c r="X6" s="359"/>
      <c r="Y6" s="359"/>
      <c r="Z6" s="359"/>
      <c r="AA6" s="359"/>
      <c r="AB6" s="359"/>
      <c r="AC6" s="359"/>
      <c r="AD6" s="109"/>
      <c r="AU6" s="112"/>
    </row>
    <row r="7" spans="2:47" ht="32.25" customHeight="1" x14ac:dyDescent="0.2">
      <c r="B7" s="360"/>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95"/>
      <c r="AE7" s="95"/>
      <c r="AF7" s="110"/>
      <c r="AG7" s="95"/>
    </row>
    <row r="8" spans="2:47" ht="20.25" customHeight="1" x14ac:dyDescent="0.2">
      <c r="B8" s="361" t="s">
        <v>40</v>
      </c>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row>
    <row r="9" spans="2:47" ht="6" customHeight="1" x14ac:dyDescent="0.2">
      <c r="D9" s="95"/>
      <c r="E9" s="95"/>
    </row>
    <row r="10" spans="2:47" ht="20.25" customHeight="1" x14ac:dyDescent="0.2">
      <c r="B10" s="95" t="s">
        <v>41</v>
      </c>
      <c r="D10" s="95"/>
      <c r="E10" s="95"/>
      <c r="AF10" s="357" t="s">
        <v>34</v>
      </c>
      <c r="AG10" s="357"/>
      <c r="AH10" s="357"/>
      <c r="AI10" s="357"/>
      <c r="AJ10" s="357"/>
      <c r="AK10" s="357"/>
    </row>
    <row r="11" spans="2:47" ht="20.25" customHeight="1" x14ac:dyDescent="0.2">
      <c r="B11" s="358" t="s">
        <v>42</v>
      </c>
      <c r="C11" s="359"/>
      <c r="D11" s="359"/>
      <c r="E11" s="359"/>
      <c r="F11" s="359"/>
      <c r="G11" s="359"/>
      <c r="H11" s="359"/>
      <c r="I11" s="359"/>
      <c r="J11" s="362" t="s">
        <v>43</v>
      </c>
      <c r="K11" s="360"/>
      <c r="L11" s="360"/>
      <c r="M11" s="360"/>
      <c r="N11" s="360"/>
      <c r="O11" s="360"/>
      <c r="P11" s="362" t="s">
        <v>44</v>
      </c>
      <c r="Q11" s="360"/>
      <c r="R11" s="360"/>
      <c r="S11" s="360"/>
      <c r="T11" s="360"/>
      <c r="U11" s="360"/>
      <c r="V11" s="362" t="s">
        <v>45</v>
      </c>
      <c r="W11" s="360"/>
      <c r="X11" s="360"/>
      <c r="Y11" s="360"/>
      <c r="Z11" s="360"/>
      <c r="AA11" s="360"/>
      <c r="AB11" s="362" t="s">
        <v>16</v>
      </c>
      <c r="AC11" s="360"/>
      <c r="AD11" s="360"/>
      <c r="AE11" s="360"/>
      <c r="AF11" s="360"/>
      <c r="AG11" s="360"/>
      <c r="AH11" s="360"/>
      <c r="AI11" s="360"/>
      <c r="AJ11" s="360"/>
      <c r="AK11" s="360"/>
    </row>
    <row r="12" spans="2:47" ht="32.25" customHeight="1" x14ac:dyDescent="0.2">
      <c r="B12" s="358"/>
      <c r="C12" s="359"/>
      <c r="D12" s="359"/>
      <c r="E12" s="359"/>
      <c r="F12" s="359"/>
      <c r="G12" s="359"/>
      <c r="H12" s="359"/>
      <c r="I12" s="359"/>
      <c r="J12" s="362">
        <v>3</v>
      </c>
      <c r="K12" s="362"/>
      <c r="L12" s="362"/>
      <c r="M12" s="362"/>
      <c r="N12" s="362"/>
      <c r="O12" s="362"/>
      <c r="P12" s="362"/>
      <c r="Q12" s="362"/>
      <c r="R12" s="362"/>
      <c r="S12" s="362"/>
      <c r="T12" s="362"/>
      <c r="U12" s="362"/>
      <c r="V12" s="362"/>
      <c r="W12" s="362"/>
      <c r="X12" s="362"/>
      <c r="Y12" s="362"/>
      <c r="Z12" s="362"/>
      <c r="AA12" s="362"/>
      <c r="AB12" s="362">
        <v>3</v>
      </c>
      <c r="AC12" s="362"/>
      <c r="AD12" s="362"/>
      <c r="AE12" s="362"/>
      <c r="AF12" s="362"/>
      <c r="AG12" s="362"/>
      <c r="AH12" s="362"/>
      <c r="AI12" s="362"/>
      <c r="AJ12" s="362"/>
      <c r="AK12" s="362"/>
    </row>
    <row r="13" spans="2:47" ht="8.15" customHeight="1" x14ac:dyDescent="0.2">
      <c r="B13" s="95"/>
      <c r="C13" s="95"/>
      <c r="D13" s="95"/>
      <c r="F13" s="94"/>
    </row>
    <row r="14" spans="2:47" ht="24" customHeight="1" x14ac:dyDescent="0.2">
      <c r="B14" s="366" t="s">
        <v>46</v>
      </c>
      <c r="C14" s="367"/>
      <c r="D14" s="367"/>
      <c r="E14" s="367"/>
      <c r="F14" s="367"/>
      <c r="G14" s="367"/>
      <c r="H14" s="367"/>
      <c r="I14" s="367"/>
      <c r="J14" s="362" t="s">
        <v>47</v>
      </c>
      <c r="K14" s="360"/>
      <c r="L14" s="360"/>
      <c r="M14" s="360"/>
      <c r="N14" s="360"/>
      <c r="O14" s="360"/>
      <c r="P14" s="362" t="s">
        <v>37</v>
      </c>
      <c r="Q14" s="360"/>
      <c r="R14" s="360"/>
      <c r="S14" s="360"/>
      <c r="T14" s="360"/>
      <c r="U14" s="360"/>
      <c r="V14" s="362" t="s">
        <v>38</v>
      </c>
      <c r="W14" s="360"/>
      <c r="X14" s="360"/>
      <c r="Y14" s="360"/>
      <c r="Z14" s="360"/>
      <c r="AA14" s="360"/>
      <c r="AB14" s="362" t="s">
        <v>39</v>
      </c>
      <c r="AC14" s="360"/>
      <c r="AD14" s="360"/>
      <c r="AE14" s="360"/>
      <c r="AF14" s="360"/>
      <c r="AG14" s="360"/>
      <c r="AH14" s="360"/>
      <c r="AI14" s="360"/>
      <c r="AJ14" s="360"/>
      <c r="AK14" s="360"/>
      <c r="AU14" s="112"/>
    </row>
    <row r="15" spans="2:47" ht="32.25" customHeight="1" x14ac:dyDescent="0.2">
      <c r="B15" s="366"/>
      <c r="C15" s="367"/>
      <c r="D15" s="367"/>
      <c r="E15" s="367"/>
      <c r="F15" s="367"/>
      <c r="G15" s="367"/>
      <c r="H15" s="367"/>
      <c r="I15" s="367"/>
      <c r="J15" s="363">
        <v>6</v>
      </c>
      <c r="K15" s="364"/>
      <c r="L15" s="364"/>
      <c r="M15" s="364"/>
      <c r="N15" s="364"/>
      <c r="O15" s="365"/>
      <c r="P15" s="363">
        <v>2</v>
      </c>
      <c r="Q15" s="364"/>
      <c r="R15" s="364"/>
      <c r="S15" s="364"/>
      <c r="T15" s="364"/>
      <c r="U15" s="365"/>
      <c r="V15" s="363">
        <v>4</v>
      </c>
      <c r="W15" s="364"/>
      <c r="X15" s="364"/>
      <c r="Y15" s="364"/>
      <c r="Z15" s="364"/>
      <c r="AA15" s="365"/>
      <c r="AB15" s="362">
        <v>450</v>
      </c>
      <c r="AC15" s="362"/>
      <c r="AD15" s="362"/>
      <c r="AE15" s="362"/>
      <c r="AF15" s="362"/>
      <c r="AG15" s="362"/>
      <c r="AH15" s="362"/>
      <c r="AI15" s="362"/>
      <c r="AJ15" s="362"/>
      <c r="AK15" s="362"/>
    </row>
    <row r="16" spans="2:47" ht="6" customHeight="1" x14ac:dyDescent="0.2">
      <c r="B16" s="95"/>
      <c r="C16" s="95"/>
      <c r="D16" s="95"/>
      <c r="E16" s="95"/>
      <c r="F16" s="95"/>
    </row>
    <row r="17" spans="2:46" ht="20.25" customHeight="1" x14ac:dyDescent="0.2">
      <c r="B17" s="95" t="s">
        <v>48</v>
      </c>
      <c r="D17" s="95"/>
      <c r="E17" s="95"/>
    </row>
    <row r="18" spans="2:46" ht="32.25" customHeight="1" x14ac:dyDescent="0.2">
      <c r="B18" s="360" t="s">
        <v>49</v>
      </c>
      <c r="C18" s="360"/>
      <c r="D18" s="360"/>
      <c r="E18" s="360"/>
      <c r="F18" s="360"/>
      <c r="G18" s="360"/>
      <c r="H18" s="360"/>
      <c r="I18" s="360"/>
      <c r="J18" s="362" t="s">
        <v>50</v>
      </c>
      <c r="K18" s="360"/>
      <c r="L18" s="360"/>
      <c r="M18" s="360"/>
      <c r="N18" s="358" t="s">
        <v>51</v>
      </c>
      <c r="O18" s="359"/>
      <c r="P18" s="359"/>
      <c r="Q18" s="359"/>
      <c r="R18" s="359"/>
      <c r="S18" s="363">
        <v>45</v>
      </c>
      <c r="T18" s="364"/>
      <c r="U18" s="364"/>
      <c r="V18" s="364"/>
      <c r="W18" s="364"/>
      <c r="X18" s="364"/>
      <c r="Y18" s="364"/>
      <c r="Z18" s="364"/>
      <c r="AA18" s="364"/>
      <c r="AB18" s="364"/>
      <c r="AC18" s="364"/>
      <c r="AD18" s="364"/>
      <c r="AE18" s="364"/>
      <c r="AF18" s="364"/>
      <c r="AG18" s="365"/>
      <c r="AH18" s="358" t="s">
        <v>52</v>
      </c>
      <c r="AI18" s="359"/>
      <c r="AJ18" s="359"/>
      <c r="AK18" s="359"/>
      <c r="AL18" s="359"/>
      <c r="AM18" s="359"/>
      <c r="AN18" s="359"/>
      <c r="AO18" s="362" t="s">
        <v>53</v>
      </c>
      <c r="AP18" s="360"/>
      <c r="AQ18" s="360"/>
      <c r="AR18" s="360"/>
      <c r="AS18" s="360"/>
      <c r="AT18" s="360"/>
    </row>
    <row r="19" spans="2:46" ht="32.25" customHeight="1" x14ac:dyDescent="0.2">
      <c r="B19" s="359" t="s">
        <v>54</v>
      </c>
      <c r="C19" s="359"/>
      <c r="D19" s="359"/>
      <c r="E19" s="359"/>
      <c r="F19" s="359"/>
      <c r="G19" s="359"/>
      <c r="H19" s="359"/>
      <c r="I19" s="359"/>
      <c r="J19" s="362" t="s">
        <v>50</v>
      </c>
      <c r="K19" s="360"/>
      <c r="L19" s="360"/>
      <c r="M19" s="360"/>
      <c r="N19" s="358" t="s">
        <v>55</v>
      </c>
      <c r="O19" s="359"/>
      <c r="P19" s="359"/>
      <c r="Q19" s="359"/>
      <c r="R19" s="359"/>
      <c r="S19" s="368">
        <v>42452</v>
      </c>
      <c r="T19" s="369"/>
      <c r="U19" s="369"/>
      <c r="V19" s="369"/>
      <c r="W19" s="369"/>
      <c r="X19" s="369"/>
      <c r="Y19" s="369"/>
      <c r="Z19" s="369"/>
      <c r="AA19" s="369"/>
      <c r="AB19" s="369"/>
      <c r="AC19" s="369"/>
      <c r="AD19" s="369"/>
      <c r="AE19" s="369"/>
      <c r="AF19" s="369"/>
      <c r="AG19" s="370"/>
      <c r="AH19" s="358" t="s">
        <v>56</v>
      </c>
      <c r="AI19" s="359"/>
      <c r="AJ19" s="359"/>
      <c r="AK19" s="359"/>
      <c r="AL19" s="359"/>
      <c r="AM19" s="359"/>
      <c r="AN19" s="359"/>
      <c r="AO19" s="362" t="s">
        <v>50</v>
      </c>
      <c r="AP19" s="360"/>
      <c r="AQ19" s="360"/>
      <c r="AR19" s="360"/>
      <c r="AS19" s="360"/>
      <c r="AT19" s="360"/>
    </row>
    <row r="20" spans="2:46" ht="51.75" customHeight="1" x14ac:dyDescent="0.2">
      <c r="B20" s="371" t="s">
        <v>57</v>
      </c>
      <c r="C20" s="371"/>
      <c r="D20" s="371"/>
      <c r="E20" s="371"/>
      <c r="F20" s="371"/>
      <c r="G20" s="371"/>
      <c r="H20" s="371"/>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row>
    <row r="21" spans="2:46" ht="6" customHeight="1" x14ac:dyDescent="0.2">
      <c r="B21" s="96"/>
      <c r="C21" s="96"/>
      <c r="D21" s="96"/>
      <c r="E21" s="96"/>
      <c r="F21" s="94"/>
      <c r="G21" s="96"/>
      <c r="H21" s="96"/>
    </row>
    <row r="22" spans="2:46" ht="32.25" customHeight="1" x14ac:dyDescent="0.2">
      <c r="B22" s="373" t="s">
        <v>58</v>
      </c>
      <c r="C22" s="359"/>
      <c r="D22" s="359"/>
      <c r="E22" s="359"/>
      <c r="F22" s="359"/>
      <c r="G22" s="359"/>
      <c r="H22" s="358" t="s">
        <v>59</v>
      </c>
      <c r="I22" s="359"/>
      <c r="J22" s="359"/>
      <c r="K22" s="359"/>
      <c r="L22" s="359"/>
      <c r="M22" s="359"/>
      <c r="N22" s="359"/>
      <c r="O22" s="359"/>
      <c r="P22" s="362"/>
      <c r="Q22" s="360"/>
      <c r="R22" s="360"/>
      <c r="S22" s="360"/>
      <c r="T22" s="358" t="s">
        <v>60</v>
      </c>
      <c r="U22" s="358"/>
      <c r="V22" s="358"/>
      <c r="W22" s="358"/>
      <c r="X22" s="358"/>
      <c r="Y22" s="358"/>
      <c r="Z22" s="359"/>
      <c r="AA22" s="359"/>
      <c r="AB22" s="360"/>
      <c r="AC22" s="360"/>
      <c r="AD22" s="360"/>
      <c r="AE22" s="360"/>
      <c r="AF22" s="360"/>
      <c r="AG22" s="360"/>
      <c r="AH22" s="360"/>
      <c r="AI22" s="360"/>
      <c r="AJ22" s="360"/>
      <c r="AK22" s="360"/>
      <c r="AL22" s="360"/>
      <c r="AM22" s="360"/>
      <c r="AN22" s="360"/>
      <c r="AO22" s="374" t="s">
        <v>61</v>
      </c>
      <c r="AP22" s="375"/>
      <c r="AQ22" s="375"/>
      <c r="AR22" s="375"/>
      <c r="AS22" s="375"/>
      <c r="AT22" s="375"/>
    </row>
    <row r="23" spans="2:46" ht="32.25" customHeight="1" x14ac:dyDescent="0.2">
      <c r="B23" s="373"/>
      <c r="C23" s="359"/>
      <c r="D23" s="359"/>
      <c r="E23" s="359"/>
      <c r="F23" s="359"/>
      <c r="G23" s="359"/>
      <c r="H23" s="358" t="s">
        <v>62</v>
      </c>
      <c r="I23" s="359"/>
      <c r="J23" s="359"/>
      <c r="K23" s="359"/>
      <c r="L23" s="359"/>
      <c r="M23" s="359"/>
      <c r="N23" s="359"/>
      <c r="O23" s="359"/>
      <c r="P23" s="362"/>
      <c r="Q23" s="360"/>
      <c r="R23" s="360"/>
      <c r="S23" s="360"/>
      <c r="T23" s="358" t="s">
        <v>63</v>
      </c>
      <c r="U23" s="359"/>
      <c r="V23" s="359"/>
      <c r="W23" s="359"/>
      <c r="X23" s="359"/>
      <c r="Y23" s="359"/>
      <c r="Z23" s="359"/>
      <c r="AA23" s="359"/>
      <c r="AB23" s="360"/>
      <c r="AC23" s="360"/>
      <c r="AD23" s="360"/>
      <c r="AE23" s="360"/>
      <c r="AF23" s="360"/>
      <c r="AG23" s="360"/>
      <c r="AH23" s="360"/>
      <c r="AI23" s="360"/>
      <c r="AJ23" s="360"/>
      <c r="AK23" s="360"/>
      <c r="AL23" s="360"/>
      <c r="AM23" s="360"/>
      <c r="AN23" s="360"/>
      <c r="AO23" s="374"/>
      <c r="AP23" s="375"/>
      <c r="AQ23" s="375"/>
      <c r="AR23" s="375"/>
      <c r="AS23" s="375"/>
      <c r="AT23" s="375"/>
    </row>
    <row r="24" spans="2:46" ht="11.25" customHeight="1" x14ac:dyDescent="0.2">
      <c r="B24" s="97"/>
      <c r="C24" s="98"/>
      <c r="D24" s="98"/>
      <c r="E24" s="98"/>
      <c r="F24" s="98"/>
      <c r="G24" s="98"/>
      <c r="H24" s="99"/>
      <c r="I24" s="98"/>
      <c r="J24" s="98"/>
      <c r="K24" s="98"/>
      <c r="L24" s="98"/>
      <c r="M24" s="98"/>
      <c r="N24" s="98"/>
      <c r="O24" s="98"/>
      <c r="P24" s="99"/>
      <c r="Q24" s="98"/>
      <c r="R24" s="98"/>
      <c r="S24" s="98"/>
      <c r="T24" s="99"/>
      <c r="U24" s="98"/>
      <c r="V24" s="98"/>
      <c r="W24" s="98"/>
      <c r="X24" s="98"/>
      <c r="Y24" s="98"/>
      <c r="Z24" s="98"/>
      <c r="AA24" s="98"/>
      <c r="AB24" s="98"/>
      <c r="AC24" s="98"/>
      <c r="AD24" s="98"/>
      <c r="AE24" s="98"/>
      <c r="AF24" s="98"/>
      <c r="AG24" s="98"/>
      <c r="AH24" s="98"/>
      <c r="AI24" s="98"/>
      <c r="AJ24" s="98"/>
      <c r="AK24" s="98"/>
      <c r="AL24" s="98"/>
      <c r="AM24" s="98"/>
      <c r="AN24" s="98"/>
      <c r="AO24" s="114"/>
      <c r="AP24" s="113"/>
      <c r="AQ24" s="113"/>
      <c r="AR24" s="113"/>
      <c r="AS24" s="113"/>
      <c r="AT24" s="113"/>
    </row>
    <row r="25" spans="2:46" ht="20.25" customHeight="1" x14ac:dyDescent="0.2">
      <c r="B25" s="92" t="s">
        <v>64</v>
      </c>
      <c r="C25" s="100"/>
      <c r="L25" s="108" t="s">
        <v>61</v>
      </c>
      <c r="AO25" s="357" t="s">
        <v>65</v>
      </c>
      <c r="AP25" s="357"/>
      <c r="AQ25" s="357"/>
      <c r="AR25" s="357"/>
      <c r="AS25" s="357"/>
      <c r="AT25" s="357"/>
    </row>
    <row r="26" spans="2:46" ht="20.25" customHeight="1" x14ac:dyDescent="0.2">
      <c r="B26" s="362" t="s">
        <v>66</v>
      </c>
      <c r="C26" s="360"/>
      <c r="D26" s="360"/>
      <c r="E26" s="360"/>
      <c r="F26" s="362" t="s">
        <v>67</v>
      </c>
      <c r="G26" s="360"/>
      <c r="H26" s="360"/>
      <c r="I26" s="360"/>
      <c r="J26" s="362" t="s">
        <v>68</v>
      </c>
      <c r="K26" s="360"/>
      <c r="L26" s="360"/>
      <c r="M26" s="360"/>
      <c r="N26" s="360"/>
      <c r="O26" s="360"/>
      <c r="P26" s="360"/>
      <c r="Q26" s="362" t="s">
        <v>37</v>
      </c>
      <c r="R26" s="360"/>
      <c r="S26" s="360"/>
      <c r="T26" s="360"/>
      <c r="U26" s="360"/>
      <c r="V26" s="360"/>
      <c r="W26" s="362" t="s">
        <v>38</v>
      </c>
      <c r="X26" s="360"/>
      <c r="Y26" s="360"/>
      <c r="Z26" s="360"/>
      <c r="AA26" s="360"/>
      <c r="AB26" s="360"/>
      <c r="AC26" s="362" t="s">
        <v>69</v>
      </c>
      <c r="AD26" s="360"/>
      <c r="AE26" s="360"/>
      <c r="AF26" s="360"/>
      <c r="AG26" s="360"/>
      <c r="AH26" s="360"/>
      <c r="AI26" s="360"/>
      <c r="AJ26" s="360"/>
      <c r="AK26" s="360"/>
      <c r="AL26" s="362" t="s">
        <v>70</v>
      </c>
      <c r="AM26" s="360"/>
      <c r="AN26" s="360"/>
      <c r="AO26" s="360"/>
      <c r="AP26" s="360"/>
      <c r="AQ26" s="360"/>
      <c r="AR26" s="360"/>
      <c r="AS26" s="360"/>
      <c r="AT26" s="360"/>
    </row>
    <row r="27" spans="2:46" ht="32.25" customHeight="1" x14ac:dyDescent="0.2">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row>
    <row r="28" spans="2:46" ht="6" customHeight="1" x14ac:dyDescent="0.2"/>
    <row r="29" spans="2:46" ht="20.25" customHeight="1" x14ac:dyDescent="0.2">
      <c r="B29" s="92" t="s">
        <v>71</v>
      </c>
      <c r="AP29" s="376" t="s">
        <v>72</v>
      </c>
      <c r="AQ29" s="376"/>
      <c r="AR29" s="376"/>
      <c r="AS29" s="376"/>
      <c r="AT29" s="376"/>
    </row>
    <row r="30" spans="2:46" ht="20.25" customHeight="1" x14ac:dyDescent="0.2">
      <c r="B30" s="362"/>
      <c r="C30" s="360"/>
      <c r="D30" s="360"/>
      <c r="E30" s="360"/>
      <c r="F30" s="360"/>
      <c r="G30" s="362" t="s">
        <v>73</v>
      </c>
      <c r="H30" s="360"/>
      <c r="I30" s="360"/>
      <c r="J30" s="360"/>
      <c r="K30" s="360"/>
      <c r="L30" s="360"/>
      <c r="M30" s="362" t="s">
        <v>74</v>
      </c>
      <c r="N30" s="360"/>
      <c r="O30" s="360"/>
      <c r="P30" s="360"/>
      <c r="Q30" s="360"/>
      <c r="R30" s="360"/>
      <c r="S30" s="362" t="s">
        <v>75</v>
      </c>
      <c r="T30" s="360"/>
      <c r="U30" s="360"/>
      <c r="V30" s="360"/>
      <c r="W30" s="360"/>
      <c r="X30" s="360"/>
      <c r="Y30" s="362" t="s">
        <v>76</v>
      </c>
      <c r="Z30" s="360"/>
      <c r="AA30" s="360"/>
      <c r="AB30" s="360"/>
      <c r="AC30" s="360"/>
      <c r="AD30" s="360"/>
      <c r="AE30" s="362" t="s">
        <v>77</v>
      </c>
      <c r="AF30" s="360"/>
      <c r="AG30" s="360"/>
      <c r="AH30" s="360"/>
      <c r="AI30" s="360"/>
      <c r="AJ30" s="360"/>
      <c r="AK30" s="360"/>
      <c r="AL30" s="362" t="s">
        <v>17</v>
      </c>
      <c r="AM30" s="360"/>
      <c r="AN30" s="360"/>
      <c r="AO30" s="360"/>
      <c r="AP30" s="360"/>
      <c r="AQ30" s="360"/>
      <c r="AR30" s="360"/>
      <c r="AS30" s="360"/>
      <c r="AT30" s="360"/>
    </row>
    <row r="31" spans="2:46" ht="32.25" customHeight="1" x14ac:dyDescent="0.2">
      <c r="B31" s="362" t="s">
        <v>78</v>
      </c>
      <c r="C31" s="360"/>
      <c r="D31" s="360"/>
      <c r="E31" s="360"/>
      <c r="F31" s="360"/>
      <c r="G31" s="362">
        <v>77</v>
      </c>
      <c r="H31" s="360"/>
      <c r="I31" s="360"/>
      <c r="J31" s="360"/>
      <c r="K31" s="360"/>
      <c r="L31" s="360"/>
      <c r="M31" s="362"/>
      <c r="N31" s="360"/>
      <c r="O31" s="360"/>
      <c r="P31" s="360"/>
      <c r="Q31" s="360"/>
      <c r="R31" s="360"/>
      <c r="S31" s="362"/>
      <c r="T31" s="360"/>
      <c r="U31" s="360"/>
      <c r="V31" s="360"/>
      <c r="W31" s="360"/>
      <c r="X31" s="360"/>
      <c r="Y31" s="362"/>
      <c r="Z31" s="360"/>
      <c r="AA31" s="360"/>
      <c r="AB31" s="360"/>
      <c r="AC31" s="360"/>
      <c r="AD31" s="360"/>
      <c r="AE31" s="362"/>
      <c r="AF31" s="360"/>
      <c r="AG31" s="360"/>
      <c r="AH31" s="360"/>
      <c r="AI31" s="360"/>
      <c r="AJ31" s="360"/>
      <c r="AK31" s="360"/>
      <c r="AL31" s="362"/>
      <c r="AM31" s="360"/>
      <c r="AN31" s="360"/>
      <c r="AO31" s="360"/>
      <c r="AP31" s="360"/>
      <c r="AQ31" s="360"/>
      <c r="AR31" s="360"/>
      <c r="AS31" s="360"/>
      <c r="AT31" s="360"/>
    </row>
    <row r="32" spans="2:46" ht="32.25" customHeight="1" x14ac:dyDescent="0.2">
      <c r="B32" s="362" t="s">
        <v>79</v>
      </c>
      <c r="C32" s="360"/>
      <c r="D32" s="360"/>
      <c r="E32" s="360"/>
      <c r="F32" s="360"/>
      <c r="G32" s="377">
        <v>3764</v>
      </c>
      <c r="H32" s="378"/>
      <c r="I32" s="378"/>
      <c r="J32" s="378"/>
      <c r="K32" s="378"/>
      <c r="L32" s="378"/>
      <c r="M32" s="362"/>
      <c r="N32" s="360"/>
      <c r="O32" s="360"/>
      <c r="P32" s="360"/>
      <c r="Q32" s="360"/>
      <c r="R32" s="360"/>
      <c r="S32" s="362"/>
      <c r="T32" s="360"/>
      <c r="U32" s="360"/>
      <c r="V32" s="360"/>
      <c r="W32" s="360"/>
      <c r="X32" s="360"/>
      <c r="Y32" s="362"/>
      <c r="Z32" s="360"/>
      <c r="AA32" s="360"/>
      <c r="AB32" s="360"/>
      <c r="AC32" s="360"/>
      <c r="AD32" s="360"/>
      <c r="AE32" s="362"/>
      <c r="AF32" s="360"/>
      <c r="AG32" s="360"/>
      <c r="AH32" s="360"/>
      <c r="AI32" s="360"/>
      <c r="AJ32" s="360"/>
      <c r="AK32" s="360"/>
      <c r="AL32" s="362"/>
      <c r="AM32" s="360"/>
      <c r="AN32" s="360"/>
      <c r="AO32" s="360"/>
      <c r="AP32" s="360"/>
      <c r="AQ32" s="360"/>
      <c r="AR32" s="360"/>
      <c r="AS32" s="360"/>
      <c r="AT32" s="360"/>
    </row>
    <row r="33" spans="2:56" ht="32.25" customHeight="1" x14ac:dyDescent="0.2">
      <c r="B33" s="362" t="s">
        <v>80</v>
      </c>
      <c r="C33" s="360"/>
      <c r="D33" s="360"/>
      <c r="E33" s="360"/>
      <c r="F33" s="360"/>
      <c r="G33" s="377">
        <f>+G31+G32</f>
        <v>3841</v>
      </c>
      <c r="H33" s="378"/>
      <c r="I33" s="378"/>
      <c r="J33" s="378"/>
      <c r="K33" s="378"/>
      <c r="L33" s="378"/>
      <c r="M33" s="362"/>
      <c r="N33" s="360"/>
      <c r="O33" s="360"/>
      <c r="P33" s="360"/>
      <c r="Q33" s="360"/>
      <c r="R33" s="360"/>
      <c r="S33" s="362"/>
      <c r="T33" s="360"/>
      <c r="U33" s="360"/>
      <c r="V33" s="360"/>
      <c r="W33" s="360"/>
      <c r="X33" s="360"/>
      <c r="Y33" s="362"/>
      <c r="Z33" s="360"/>
      <c r="AA33" s="360"/>
      <c r="AB33" s="360"/>
      <c r="AC33" s="360"/>
      <c r="AD33" s="360"/>
      <c r="AE33" s="362"/>
      <c r="AF33" s="360"/>
      <c r="AG33" s="360"/>
      <c r="AH33" s="360"/>
      <c r="AI33" s="360"/>
      <c r="AJ33" s="360"/>
      <c r="AK33" s="360"/>
      <c r="AL33" s="362"/>
      <c r="AM33" s="360"/>
      <c r="AN33" s="360"/>
      <c r="AO33" s="360"/>
      <c r="AP33" s="360"/>
      <c r="AQ33" s="360"/>
      <c r="AR33" s="360"/>
      <c r="AS33" s="360"/>
      <c r="AT33" s="360"/>
    </row>
    <row r="34" spans="2:56" ht="6" customHeight="1" x14ac:dyDescent="0.2"/>
    <row r="35" spans="2:56" ht="20.25" customHeight="1" x14ac:dyDescent="0.2">
      <c r="B35" s="92" t="s">
        <v>81</v>
      </c>
      <c r="H35" s="94"/>
      <c r="AP35" s="376" t="s">
        <v>72</v>
      </c>
      <c r="AQ35" s="376"/>
      <c r="AR35" s="376"/>
      <c r="AS35" s="376"/>
      <c r="AT35" s="376"/>
    </row>
    <row r="36" spans="2:56" ht="32.25" customHeight="1" x14ac:dyDescent="0.2">
      <c r="B36" s="359" t="s">
        <v>82</v>
      </c>
      <c r="C36" s="359"/>
      <c r="D36" s="359"/>
      <c r="E36" s="359"/>
      <c r="F36" s="359"/>
      <c r="G36" s="363" t="s">
        <v>83</v>
      </c>
      <c r="H36" s="364"/>
      <c r="I36" s="364"/>
      <c r="J36" s="364"/>
      <c r="K36" s="364"/>
      <c r="L36" s="364"/>
      <c r="M36" s="363" t="s">
        <v>84</v>
      </c>
      <c r="N36" s="364"/>
      <c r="O36" s="364"/>
      <c r="P36" s="364"/>
      <c r="Q36" s="364"/>
      <c r="R36" s="364"/>
      <c r="S36" s="363" t="s">
        <v>85</v>
      </c>
      <c r="T36" s="364"/>
      <c r="U36" s="364"/>
      <c r="V36" s="364"/>
      <c r="W36" s="364"/>
      <c r="X36" s="364"/>
      <c r="Y36" s="363" t="s">
        <v>86</v>
      </c>
      <c r="Z36" s="364"/>
      <c r="AA36" s="364"/>
      <c r="AB36" s="364"/>
      <c r="AC36" s="364"/>
      <c r="AD36" s="364"/>
      <c r="AE36" s="363" t="s">
        <v>87</v>
      </c>
      <c r="AF36" s="364"/>
      <c r="AG36" s="364"/>
      <c r="AH36" s="364"/>
      <c r="AI36" s="364"/>
      <c r="AJ36" s="364"/>
      <c r="AK36" s="111"/>
      <c r="AL36" s="362" t="s">
        <v>17</v>
      </c>
      <c r="AM36" s="360"/>
      <c r="AN36" s="360"/>
      <c r="AO36" s="360"/>
      <c r="AP36" s="360"/>
      <c r="AQ36" s="360"/>
      <c r="AR36" s="360"/>
      <c r="AS36" s="360"/>
      <c r="AT36" s="360"/>
      <c r="AU36" s="116"/>
    </row>
    <row r="37" spans="2:56" ht="32.25" customHeight="1" x14ac:dyDescent="0.2">
      <c r="B37" s="359" t="s">
        <v>88</v>
      </c>
      <c r="C37" s="359"/>
      <c r="D37" s="359"/>
      <c r="E37" s="359"/>
      <c r="F37" s="359"/>
      <c r="G37" s="379">
        <v>1973</v>
      </c>
      <c r="H37" s="364"/>
      <c r="I37" s="364"/>
      <c r="J37" s="364"/>
      <c r="K37" s="364"/>
      <c r="L37" s="364"/>
      <c r="M37" s="363">
        <v>867</v>
      </c>
      <c r="N37" s="364"/>
      <c r="O37" s="364"/>
      <c r="P37" s="364"/>
      <c r="Q37" s="364"/>
      <c r="R37" s="364"/>
      <c r="S37" s="379">
        <v>1501</v>
      </c>
      <c r="T37" s="364"/>
      <c r="U37" s="364"/>
      <c r="V37" s="364"/>
      <c r="W37" s="364"/>
      <c r="X37" s="364"/>
      <c r="Y37" s="363">
        <v>115</v>
      </c>
      <c r="Z37" s="364"/>
      <c r="AA37" s="364"/>
      <c r="AB37" s="364"/>
      <c r="AC37" s="364"/>
      <c r="AD37" s="364"/>
      <c r="AE37" s="363" t="s">
        <v>89</v>
      </c>
      <c r="AF37" s="364"/>
      <c r="AG37" s="364"/>
      <c r="AH37" s="364"/>
      <c r="AI37" s="364"/>
      <c r="AJ37" s="364"/>
      <c r="AK37" s="111"/>
      <c r="AL37" s="380">
        <v>3841</v>
      </c>
      <c r="AM37" s="360"/>
      <c r="AN37" s="360"/>
      <c r="AO37" s="360"/>
      <c r="AP37" s="360"/>
      <c r="AQ37" s="360"/>
      <c r="AR37" s="360"/>
      <c r="AS37" s="360"/>
      <c r="AT37" s="360"/>
      <c r="AU37" s="116"/>
    </row>
    <row r="38" spans="2:56" ht="8.25" customHeight="1" x14ac:dyDescent="0.2">
      <c r="B38" s="101"/>
      <c r="C38" s="101"/>
      <c r="D38" s="101"/>
      <c r="E38" s="101"/>
      <c r="F38" s="101"/>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8"/>
      <c r="AN38" s="98"/>
      <c r="AO38" s="98"/>
      <c r="AP38" s="98"/>
      <c r="AQ38" s="98"/>
      <c r="AR38" s="98"/>
      <c r="AS38" s="98"/>
      <c r="AT38" s="98"/>
      <c r="AU38" s="116"/>
    </row>
    <row r="39" spans="2:56" ht="18" customHeight="1" x14ac:dyDescent="0.2">
      <c r="B39" s="92" t="s">
        <v>90</v>
      </c>
      <c r="AF39" s="95"/>
      <c r="AN39" s="95"/>
      <c r="AO39" s="95"/>
      <c r="AP39" s="95"/>
      <c r="AQ39" s="95"/>
      <c r="AR39" s="95"/>
      <c r="AS39" s="95"/>
      <c r="AT39" s="95"/>
      <c r="AU39" s="95"/>
      <c r="AW39" s="376" t="s">
        <v>91</v>
      </c>
      <c r="AX39" s="376"/>
      <c r="AY39" s="92" t="s">
        <v>92</v>
      </c>
      <c r="AZ39" s="92" t="s">
        <v>93</v>
      </c>
      <c r="BA39" s="376" t="s">
        <v>94</v>
      </c>
      <c r="BB39" s="376"/>
    </row>
    <row r="40" spans="2:56" ht="18.75" customHeight="1" x14ac:dyDescent="0.2">
      <c r="B40" s="102" t="s">
        <v>95</v>
      </c>
      <c r="C40" s="381" t="s">
        <v>96</v>
      </c>
      <c r="D40" s="381"/>
      <c r="E40" s="381"/>
      <c r="F40" s="381"/>
      <c r="G40" s="381"/>
      <c r="H40" s="381"/>
      <c r="I40" s="381"/>
      <c r="J40" s="381"/>
      <c r="K40" s="381"/>
      <c r="L40" s="382" t="s">
        <v>97</v>
      </c>
      <c r="M40" s="382"/>
      <c r="N40" s="383" t="s">
        <v>98</v>
      </c>
      <c r="O40" s="384"/>
      <c r="P40" s="384"/>
      <c r="Q40" s="384"/>
      <c r="R40" s="384"/>
      <c r="S40" s="384"/>
      <c r="T40" s="384"/>
      <c r="U40" s="384"/>
      <c r="V40" s="384"/>
      <c r="W40" s="385" t="s">
        <v>99</v>
      </c>
      <c r="X40" s="385"/>
      <c r="Y40" s="385"/>
      <c r="Z40" s="385"/>
      <c r="AA40" s="385"/>
      <c r="AB40" s="385"/>
      <c r="AC40" s="385"/>
      <c r="AD40" s="385"/>
      <c r="AE40" s="385"/>
      <c r="AF40" s="362" t="s">
        <v>100</v>
      </c>
      <c r="AG40" s="362"/>
      <c r="AH40" s="362"/>
      <c r="AI40" s="362"/>
      <c r="AJ40" s="362"/>
      <c r="AK40" s="362"/>
      <c r="AL40" s="362"/>
      <c r="AM40" s="362"/>
      <c r="AN40" s="362"/>
      <c r="AO40" s="362"/>
      <c r="AP40" s="362"/>
      <c r="AQ40" s="362"/>
      <c r="AR40" s="362"/>
      <c r="AS40" s="362"/>
      <c r="AT40" s="362"/>
      <c r="AV40" s="92" t="s">
        <v>27</v>
      </c>
      <c r="AW40" s="115" t="s">
        <v>101</v>
      </c>
      <c r="AX40" s="115" t="s">
        <v>9</v>
      </c>
      <c r="BA40" s="115" t="s">
        <v>102</v>
      </c>
      <c r="BB40" s="115" t="s">
        <v>103</v>
      </c>
    </row>
    <row r="41" spans="2:56" ht="18.75" customHeight="1" x14ac:dyDescent="0.2">
      <c r="B41" s="103">
        <v>1</v>
      </c>
      <c r="C41" s="412" t="s">
        <v>104</v>
      </c>
      <c r="D41" s="386" t="s">
        <v>105</v>
      </c>
      <c r="E41" s="387"/>
      <c r="F41" s="387"/>
      <c r="G41" s="387"/>
      <c r="H41" s="387"/>
      <c r="I41" s="387"/>
      <c r="J41" s="387"/>
      <c r="K41" s="387"/>
      <c r="L41" s="382" t="s">
        <v>106</v>
      </c>
      <c r="M41" s="382"/>
      <c r="N41" s="388">
        <v>3600</v>
      </c>
      <c r="O41" s="389"/>
      <c r="P41" s="389"/>
      <c r="Q41" s="389"/>
      <c r="R41" s="389"/>
      <c r="S41" s="389"/>
      <c r="T41" s="389"/>
      <c r="U41" s="389"/>
      <c r="V41" s="389"/>
      <c r="W41" s="390">
        <f>+W43</f>
        <v>10308.0648</v>
      </c>
      <c r="X41" s="390"/>
      <c r="Y41" s="390"/>
      <c r="Z41" s="390"/>
      <c r="AA41" s="390"/>
      <c r="AB41" s="390"/>
      <c r="AC41" s="390"/>
      <c r="AD41" s="390"/>
      <c r="AE41" s="390"/>
      <c r="AF41" s="391" t="s">
        <v>107</v>
      </c>
      <c r="AG41" s="392"/>
      <c r="AH41" s="392"/>
      <c r="AI41" s="392"/>
      <c r="AJ41" s="392"/>
      <c r="AK41" s="392"/>
      <c r="AL41" s="392"/>
      <c r="AM41" s="392"/>
      <c r="AN41" s="392"/>
      <c r="AO41" s="392"/>
      <c r="AP41" s="392"/>
      <c r="AQ41" s="392"/>
      <c r="AR41" s="392"/>
      <c r="AS41" s="392"/>
      <c r="AT41" s="393"/>
      <c r="AV41" s="92" t="s">
        <v>4</v>
      </c>
      <c r="AW41" s="92">
        <v>144</v>
      </c>
      <c r="AX41" s="117">
        <f>+AW41*3.3/100</f>
        <v>4.7519999999999998</v>
      </c>
      <c r="AY41" s="118">
        <v>9000</v>
      </c>
      <c r="AZ41" s="118">
        <f>+AY41*AX41/10</f>
        <v>4276.8</v>
      </c>
      <c r="BA41" s="92">
        <v>971</v>
      </c>
      <c r="BB41" s="92">
        <v>2000</v>
      </c>
      <c r="BC41" s="92" t="s">
        <v>108</v>
      </c>
      <c r="BD41" s="92" t="s">
        <v>109</v>
      </c>
    </row>
    <row r="42" spans="2:56" ht="18.75" customHeight="1" x14ac:dyDescent="0.2">
      <c r="B42" s="103">
        <v>2</v>
      </c>
      <c r="C42" s="412"/>
      <c r="D42" s="104"/>
      <c r="E42" s="414" t="s">
        <v>110</v>
      </c>
      <c r="F42" s="387" t="s">
        <v>111</v>
      </c>
      <c r="G42" s="387"/>
      <c r="H42" s="387"/>
      <c r="I42" s="387"/>
      <c r="J42" s="387"/>
      <c r="K42" s="387"/>
      <c r="L42" s="382" t="s">
        <v>112</v>
      </c>
      <c r="M42" s="382"/>
      <c r="N42" s="388">
        <f>+N44+N46+N48</f>
        <v>6223</v>
      </c>
      <c r="O42" s="389"/>
      <c r="P42" s="389"/>
      <c r="Q42" s="389"/>
      <c r="R42" s="389"/>
      <c r="S42" s="389"/>
      <c r="T42" s="389"/>
      <c r="U42" s="389"/>
      <c r="V42" s="389"/>
      <c r="W42" s="388">
        <f>+W44+W46+W48</f>
        <v>18506.400000000001</v>
      </c>
      <c r="X42" s="389"/>
      <c r="Y42" s="389"/>
      <c r="Z42" s="389"/>
      <c r="AA42" s="389"/>
      <c r="AB42" s="389"/>
      <c r="AC42" s="389"/>
      <c r="AD42" s="389"/>
      <c r="AE42" s="389"/>
      <c r="AF42" s="362"/>
      <c r="AG42" s="362"/>
      <c r="AH42" s="362"/>
      <c r="AI42" s="362"/>
      <c r="AJ42" s="362"/>
      <c r="AK42" s="362"/>
      <c r="AL42" s="362"/>
      <c r="AM42" s="362"/>
      <c r="AN42" s="362"/>
      <c r="AO42" s="362"/>
      <c r="AP42" s="362"/>
      <c r="AQ42" s="362"/>
      <c r="AR42" s="362"/>
      <c r="AS42" s="362"/>
      <c r="AT42" s="362"/>
      <c r="AV42" s="92" t="s">
        <v>6</v>
      </c>
      <c r="AW42" s="92">
        <v>144</v>
      </c>
      <c r="AX42" s="117">
        <f t="shared" ref="AX42:AX49" si="0">+AW42*3.3/100</f>
        <v>4.7519999999999998</v>
      </c>
      <c r="AY42" s="118">
        <v>9000</v>
      </c>
      <c r="AZ42" s="118">
        <f t="shared" ref="AZ42:AZ48" si="1">+AY42*AX42/10</f>
        <v>4276.8</v>
      </c>
      <c r="BA42" s="92">
        <v>971</v>
      </c>
      <c r="BB42" s="92">
        <v>2000</v>
      </c>
      <c r="BC42" s="92" t="s">
        <v>108</v>
      </c>
      <c r="BD42" s="92" t="s">
        <v>109</v>
      </c>
    </row>
    <row r="43" spans="2:56" ht="18.75" customHeight="1" x14ac:dyDescent="0.2">
      <c r="B43" s="103">
        <v>3</v>
      </c>
      <c r="C43" s="412"/>
      <c r="D43" s="104"/>
      <c r="E43" s="414"/>
      <c r="F43" s="387" t="s">
        <v>113</v>
      </c>
      <c r="G43" s="387"/>
      <c r="H43" s="387"/>
      <c r="I43" s="387"/>
      <c r="J43" s="387"/>
      <c r="K43" s="387"/>
      <c r="L43" s="382" t="s">
        <v>106</v>
      </c>
      <c r="M43" s="382"/>
      <c r="N43" s="388">
        <v>3600</v>
      </c>
      <c r="O43" s="389"/>
      <c r="P43" s="389"/>
      <c r="Q43" s="389"/>
      <c r="R43" s="389"/>
      <c r="S43" s="389"/>
      <c r="T43" s="389"/>
      <c r="U43" s="389"/>
      <c r="V43" s="389"/>
      <c r="W43" s="390">
        <f>+(W44*W45+W46*W47)/1000</f>
        <v>10308.0648</v>
      </c>
      <c r="X43" s="390"/>
      <c r="Y43" s="390"/>
      <c r="Z43" s="390"/>
      <c r="AA43" s="390"/>
      <c r="AB43" s="390"/>
      <c r="AC43" s="390"/>
      <c r="AD43" s="390"/>
      <c r="AE43" s="390"/>
      <c r="AF43" s="362"/>
      <c r="AG43" s="362"/>
      <c r="AH43" s="362"/>
      <c r="AI43" s="362"/>
      <c r="AJ43" s="362"/>
      <c r="AK43" s="362"/>
      <c r="AL43" s="362"/>
      <c r="AM43" s="362"/>
      <c r="AN43" s="362"/>
      <c r="AO43" s="362"/>
      <c r="AP43" s="362"/>
      <c r="AQ43" s="362"/>
      <c r="AR43" s="362"/>
      <c r="AS43" s="362"/>
      <c r="AT43" s="362"/>
      <c r="AV43" s="92" t="s">
        <v>7</v>
      </c>
      <c r="AW43" s="92">
        <v>64</v>
      </c>
      <c r="AX43" s="117">
        <f t="shared" si="0"/>
        <v>2.1120000000000001</v>
      </c>
      <c r="AY43" s="118">
        <v>6500</v>
      </c>
      <c r="AZ43" s="118">
        <f t="shared" si="1"/>
        <v>1372.8</v>
      </c>
      <c r="BA43" s="92">
        <v>971</v>
      </c>
      <c r="BB43" s="92">
        <v>1234</v>
      </c>
      <c r="BC43" s="92" t="s">
        <v>114</v>
      </c>
      <c r="BD43" s="92" t="s">
        <v>115</v>
      </c>
    </row>
    <row r="44" spans="2:56" ht="18.75" customHeight="1" x14ac:dyDescent="0.2">
      <c r="B44" s="103">
        <v>4</v>
      </c>
      <c r="C44" s="412"/>
      <c r="D44" s="104"/>
      <c r="E44" s="415"/>
      <c r="F44" s="414" t="s">
        <v>116</v>
      </c>
      <c r="G44" s="394" t="s">
        <v>117</v>
      </c>
      <c r="H44" s="394"/>
      <c r="I44" s="394"/>
      <c r="J44" s="394"/>
      <c r="K44" s="394"/>
      <c r="L44" s="382" t="s">
        <v>112</v>
      </c>
      <c r="M44" s="382"/>
      <c r="N44" s="388">
        <v>5433</v>
      </c>
      <c r="O44" s="389"/>
      <c r="P44" s="389"/>
      <c r="Q44" s="389"/>
      <c r="R44" s="389"/>
      <c r="S44" s="389"/>
      <c r="T44" s="389"/>
      <c r="U44" s="389"/>
      <c r="V44" s="389"/>
      <c r="W44" s="390">
        <f>+AZ51</f>
        <v>16100.568000000001</v>
      </c>
      <c r="X44" s="390"/>
      <c r="Y44" s="390"/>
      <c r="Z44" s="390"/>
      <c r="AA44" s="390"/>
      <c r="AB44" s="390"/>
      <c r="AC44" s="390"/>
      <c r="AD44" s="390"/>
      <c r="AE44" s="390"/>
      <c r="AF44" s="362"/>
      <c r="AG44" s="362"/>
      <c r="AH44" s="362"/>
      <c r="AI44" s="362"/>
      <c r="AJ44" s="362"/>
      <c r="AK44" s="362"/>
      <c r="AL44" s="362"/>
      <c r="AM44" s="362"/>
      <c r="AN44" s="362"/>
      <c r="AO44" s="362"/>
      <c r="AP44" s="362"/>
      <c r="AQ44" s="362"/>
      <c r="AR44" s="362"/>
      <c r="AS44" s="362"/>
      <c r="AT44" s="362"/>
      <c r="AV44" s="92" t="s">
        <v>8</v>
      </c>
      <c r="AW44" s="92">
        <v>68</v>
      </c>
      <c r="AX44" s="117">
        <f t="shared" si="0"/>
        <v>2.2439999999999998</v>
      </c>
      <c r="AY44" s="118">
        <v>6500</v>
      </c>
      <c r="AZ44" s="118">
        <f t="shared" si="1"/>
        <v>1458.6</v>
      </c>
      <c r="BA44" s="92">
        <v>971</v>
      </c>
      <c r="BB44" s="92">
        <v>1234</v>
      </c>
      <c r="BC44" s="92" t="s">
        <v>114</v>
      </c>
      <c r="BD44" s="92" t="s">
        <v>115</v>
      </c>
    </row>
    <row r="45" spans="2:56" ht="18.75" customHeight="1" x14ac:dyDescent="0.2">
      <c r="B45" s="103">
        <v>5</v>
      </c>
      <c r="C45" s="412"/>
      <c r="D45" s="104"/>
      <c r="E45" s="415"/>
      <c r="F45" s="415"/>
      <c r="G45" s="394" t="s">
        <v>118</v>
      </c>
      <c r="H45" s="394"/>
      <c r="I45" s="394"/>
      <c r="J45" s="394"/>
      <c r="K45" s="394"/>
      <c r="L45" s="382" t="s">
        <v>11</v>
      </c>
      <c r="M45" s="382"/>
      <c r="N45" s="388">
        <v>623</v>
      </c>
      <c r="O45" s="389"/>
      <c r="P45" s="389"/>
      <c r="Q45" s="389"/>
      <c r="R45" s="389"/>
      <c r="S45" s="389"/>
      <c r="T45" s="389"/>
      <c r="U45" s="389"/>
      <c r="V45" s="389"/>
      <c r="W45" s="390">
        <v>600</v>
      </c>
      <c r="X45" s="390"/>
      <c r="Y45" s="390"/>
      <c r="Z45" s="390"/>
      <c r="AA45" s="390"/>
      <c r="AB45" s="390"/>
      <c r="AC45" s="390"/>
      <c r="AD45" s="390"/>
      <c r="AE45" s="390"/>
      <c r="AF45" s="362"/>
      <c r="AG45" s="362"/>
      <c r="AH45" s="362"/>
      <c r="AI45" s="362"/>
      <c r="AJ45" s="362"/>
      <c r="AK45" s="362"/>
      <c r="AL45" s="362"/>
      <c r="AM45" s="362"/>
      <c r="AN45" s="362"/>
      <c r="AO45" s="362"/>
      <c r="AP45" s="362"/>
      <c r="AQ45" s="362"/>
      <c r="AR45" s="362"/>
      <c r="AS45" s="362"/>
      <c r="AT45" s="362"/>
      <c r="AV45" s="92" t="s">
        <v>119</v>
      </c>
      <c r="AW45" s="92">
        <v>92</v>
      </c>
      <c r="AX45" s="117">
        <f t="shared" si="0"/>
        <v>3.0359999999999996</v>
      </c>
      <c r="AY45" s="118">
        <v>6500</v>
      </c>
      <c r="AZ45" s="118">
        <f t="shared" si="1"/>
        <v>1973.3999999999996</v>
      </c>
      <c r="BA45" s="92">
        <v>971</v>
      </c>
      <c r="BB45" s="92">
        <v>1234</v>
      </c>
      <c r="BC45" s="92" t="s">
        <v>114</v>
      </c>
      <c r="BD45" s="92" t="s">
        <v>115</v>
      </c>
    </row>
    <row r="46" spans="2:56" ht="18.75" customHeight="1" x14ac:dyDescent="0.2">
      <c r="B46" s="103">
        <v>6</v>
      </c>
      <c r="C46" s="412"/>
      <c r="D46" s="104"/>
      <c r="E46" s="415"/>
      <c r="F46" s="414" t="s">
        <v>120</v>
      </c>
      <c r="G46" s="394" t="s">
        <v>117</v>
      </c>
      <c r="H46" s="394"/>
      <c r="I46" s="394"/>
      <c r="J46" s="394"/>
      <c r="K46" s="394"/>
      <c r="L46" s="382" t="s">
        <v>112</v>
      </c>
      <c r="M46" s="382"/>
      <c r="N46" s="388">
        <v>438</v>
      </c>
      <c r="O46" s="389"/>
      <c r="P46" s="389"/>
      <c r="Q46" s="389"/>
      <c r="R46" s="389"/>
      <c r="S46" s="389"/>
      <c r="T46" s="389"/>
      <c r="U46" s="389"/>
      <c r="V46" s="389"/>
      <c r="W46" s="390">
        <f>+AZ52</f>
        <v>1295.4480000000003</v>
      </c>
      <c r="X46" s="390"/>
      <c r="Y46" s="390"/>
      <c r="Z46" s="390"/>
      <c r="AA46" s="390"/>
      <c r="AB46" s="390"/>
      <c r="AC46" s="390"/>
      <c r="AD46" s="390"/>
      <c r="AE46" s="390"/>
      <c r="AF46" s="362"/>
      <c r="AG46" s="362"/>
      <c r="AH46" s="362"/>
      <c r="AI46" s="362"/>
      <c r="AJ46" s="362"/>
      <c r="AK46" s="362"/>
      <c r="AL46" s="362"/>
      <c r="AM46" s="362"/>
      <c r="AN46" s="362"/>
      <c r="AO46" s="362"/>
      <c r="AP46" s="362"/>
      <c r="AQ46" s="362"/>
      <c r="AR46" s="362"/>
      <c r="AS46" s="362"/>
      <c r="AT46" s="362"/>
      <c r="AV46" s="92" t="s">
        <v>121</v>
      </c>
      <c r="AW46" s="92">
        <v>92</v>
      </c>
      <c r="AX46" s="117">
        <f t="shared" si="0"/>
        <v>3.0359999999999996</v>
      </c>
      <c r="AY46" s="118">
        <v>6500</v>
      </c>
      <c r="AZ46" s="118">
        <f t="shared" si="1"/>
        <v>1973.3999999999996</v>
      </c>
      <c r="BA46" s="92">
        <v>971</v>
      </c>
      <c r="BB46" s="92">
        <v>1234</v>
      </c>
      <c r="BC46" s="92" t="s">
        <v>114</v>
      </c>
      <c r="BD46" s="92" t="s">
        <v>115</v>
      </c>
    </row>
    <row r="47" spans="2:56" ht="18.75" customHeight="1" x14ac:dyDescent="0.2">
      <c r="B47" s="103">
        <v>7</v>
      </c>
      <c r="C47" s="412"/>
      <c r="D47" s="104"/>
      <c r="E47" s="415"/>
      <c r="F47" s="415"/>
      <c r="G47" s="394" t="s">
        <v>118</v>
      </c>
      <c r="H47" s="394"/>
      <c r="I47" s="394"/>
      <c r="J47" s="394"/>
      <c r="K47" s="394"/>
      <c r="L47" s="382" t="s">
        <v>11</v>
      </c>
      <c r="M47" s="382"/>
      <c r="N47" s="388">
        <v>500</v>
      </c>
      <c r="O47" s="389"/>
      <c r="P47" s="389"/>
      <c r="Q47" s="389"/>
      <c r="R47" s="389"/>
      <c r="S47" s="389"/>
      <c r="T47" s="389"/>
      <c r="U47" s="389"/>
      <c r="V47" s="389"/>
      <c r="W47" s="390">
        <v>500</v>
      </c>
      <c r="X47" s="390"/>
      <c r="Y47" s="390"/>
      <c r="Z47" s="390"/>
      <c r="AA47" s="390"/>
      <c r="AB47" s="390"/>
      <c r="AC47" s="390"/>
      <c r="AD47" s="390"/>
      <c r="AE47" s="390"/>
      <c r="AF47" s="362"/>
      <c r="AG47" s="362"/>
      <c r="AH47" s="362"/>
      <c r="AI47" s="362"/>
      <c r="AJ47" s="362"/>
      <c r="AK47" s="362"/>
      <c r="AL47" s="362"/>
      <c r="AM47" s="362"/>
      <c r="AN47" s="362"/>
      <c r="AO47" s="362"/>
      <c r="AP47" s="362"/>
      <c r="AQ47" s="362"/>
      <c r="AR47" s="362"/>
      <c r="AS47" s="362"/>
      <c r="AT47" s="362"/>
      <c r="AV47" s="92" t="s">
        <v>122</v>
      </c>
      <c r="AW47" s="92">
        <v>76</v>
      </c>
      <c r="AX47" s="117">
        <f t="shared" si="0"/>
        <v>2.508</v>
      </c>
      <c r="AY47" s="118">
        <v>6500</v>
      </c>
      <c r="AZ47" s="118">
        <f t="shared" si="1"/>
        <v>1630.2</v>
      </c>
      <c r="BA47" s="92">
        <v>971</v>
      </c>
      <c r="BB47" s="92">
        <v>1234</v>
      </c>
      <c r="BC47" s="92" t="s">
        <v>114</v>
      </c>
      <c r="BD47" s="92" t="s">
        <v>115</v>
      </c>
    </row>
    <row r="48" spans="2:56" ht="18.75" customHeight="1" x14ac:dyDescent="0.2">
      <c r="B48" s="103">
        <v>8</v>
      </c>
      <c r="C48" s="412"/>
      <c r="D48" s="104"/>
      <c r="E48" s="415"/>
      <c r="F48" s="395" t="s">
        <v>123</v>
      </c>
      <c r="G48" s="395"/>
      <c r="H48" s="395"/>
      <c r="I48" s="395"/>
      <c r="J48" s="395"/>
      <c r="K48" s="395"/>
      <c r="L48" s="382" t="s">
        <v>112</v>
      </c>
      <c r="M48" s="382"/>
      <c r="N48" s="388">
        <v>352</v>
      </c>
      <c r="O48" s="389"/>
      <c r="P48" s="389"/>
      <c r="Q48" s="389"/>
      <c r="R48" s="389"/>
      <c r="S48" s="389"/>
      <c r="T48" s="389"/>
      <c r="U48" s="389"/>
      <c r="V48" s="389"/>
      <c r="W48" s="390">
        <f>+AZ53</f>
        <v>1110.384</v>
      </c>
      <c r="X48" s="390"/>
      <c r="Y48" s="390"/>
      <c r="Z48" s="390"/>
      <c r="AA48" s="390"/>
      <c r="AB48" s="390"/>
      <c r="AC48" s="390"/>
      <c r="AD48" s="390"/>
      <c r="AE48" s="390"/>
      <c r="AF48" s="362"/>
      <c r="AG48" s="362"/>
      <c r="AH48" s="362"/>
      <c r="AI48" s="362"/>
      <c r="AJ48" s="362"/>
      <c r="AK48" s="362"/>
      <c r="AL48" s="362"/>
      <c r="AM48" s="362"/>
      <c r="AN48" s="362"/>
      <c r="AO48" s="362"/>
      <c r="AP48" s="362"/>
      <c r="AQ48" s="362"/>
      <c r="AR48" s="362"/>
      <c r="AS48" s="362"/>
      <c r="AT48" s="362"/>
      <c r="AV48" s="92" t="s">
        <v>124</v>
      </c>
      <c r="AW48" s="92">
        <v>72</v>
      </c>
      <c r="AX48" s="117">
        <f t="shared" si="0"/>
        <v>2.3759999999999999</v>
      </c>
      <c r="AY48" s="118">
        <v>6500</v>
      </c>
      <c r="AZ48" s="118">
        <f t="shared" si="1"/>
        <v>1544.4</v>
      </c>
      <c r="BA48" s="92">
        <v>971</v>
      </c>
      <c r="BB48" s="92">
        <v>1234</v>
      </c>
      <c r="BC48" s="92" t="s">
        <v>114</v>
      </c>
      <c r="BD48" s="92" t="s">
        <v>115</v>
      </c>
    </row>
    <row r="49" spans="2:54" ht="18.75" customHeight="1" x14ac:dyDescent="0.2">
      <c r="B49" s="103">
        <v>16</v>
      </c>
      <c r="C49" s="412"/>
      <c r="D49" s="387" t="s">
        <v>125</v>
      </c>
      <c r="E49" s="387"/>
      <c r="F49" s="387"/>
      <c r="G49" s="387"/>
      <c r="H49" s="387"/>
      <c r="I49" s="387"/>
      <c r="J49" s="387"/>
      <c r="K49" s="387"/>
      <c r="L49" s="382" t="s">
        <v>106</v>
      </c>
      <c r="M49" s="382"/>
      <c r="N49" s="388"/>
      <c r="O49" s="389"/>
      <c r="P49" s="389"/>
      <c r="Q49" s="389"/>
      <c r="R49" s="389"/>
      <c r="S49" s="389"/>
      <c r="T49" s="389"/>
      <c r="U49" s="389"/>
      <c r="V49" s="389"/>
      <c r="W49" s="390"/>
      <c r="X49" s="390"/>
      <c r="Y49" s="390"/>
      <c r="Z49" s="390"/>
      <c r="AA49" s="390"/>
      <c r="AB49" s="390"/>
      <c r="AC49" s="390"/>
      <c r="AD49" s="390"/>
      <c r="AE49" s="390"/>
      <c r="AF49" s="362"/>
      <c r="AG49" s="362"/>
      <c r="AH49" s="362"/>
      <c r="AI49" s="362"/>
      <c r="AJ49" s="362"/>
      <c r="AK49" s="362"/>
      <c r="AL49" s="362"/>
      <c r="AM49" s="362"/>
      <c r="AN49" s="362"/>
      <c r="AO49" s="362"/>
      <c r="AP49" s="362"/>
      <c r="AQ49" s="362"/>
      <c r="AR49" s="362"/>
      <c r="AS49" s="362"/>
      <c r="AT49" s="362"/>
      <c r="AV49" s="92" t="s">
        <v>16</v>
      </c>
      <c r="AW49" s="92">
        <f t="shared" ref="AW49:BB49" si="2">+SUM(AW41:AW48)</f>
        <v>752</v>
      </c>
      <c r="AX49" s="117">
        <f t="shared" si="0"/>
        <v>24.815999999999999</v>
      </c>
      <c r="AZ49" s="119">
        <f t="shared" si="2"/>
        <v>18506.400000000001</v>
      </c>
      <c r="BA49" s="92">
        <f t="shared" si="2"/>
        <v>7768</v>
      </c>
      <c r="BB49" s="92">
        <f t="shared" si="2"/>
        <v>11404</v>
      </c>
    </row>
    <row r="50" spans="2:54" ht="18.75" customHeight="1" x14ac:dyDescent="0.2">
      <c r="B50" s="103">
        <v>17</v>
      </c>
      <c r="C50" s="412"/>
      <c r="D50" s="387" t="s">
        <v>126</v>
      </c>
      <c r="E50" s="387"/>
      <c r="F50" s="387"/>
      <c r="G50" s="387"/>
      <c r="H50" s="387"/>
      <c r="I50" s="387"/>
      <c r="J50" s="387"/>
      <c r="K50" s="387"/>
      <c r="L50" s="382" t="s">
        <v>106</v>
      </c>
      <c r="M50" s="382"/>
      <c r="N50" s="388"/>
      <c r="O50" s="389"/>
      <c r="P50" s="389"/>
      <c r="Q50" s="389"/>
      <c r="R50" s="389"/>
      <c r="S50" s="389"/>
      <c r="T50" s="389"/>
      <c r="U50" s="389"/>
      <c r="V50" s="389"/>
      <c r="W50" s="390"/>
      <c r="X50" s="390"/>
      <c r="Y50" s="390"/>
      <c r="Z50" s="390"/>
      <c r="AA50" s="390"/>
      <c r="AB50" s="390"/>
      <c r="AC50" s="390"/>
      <c r="AD50" s="390"/>
      <c r="AE50" s="390"/>
      <c r="AF50" s="362"/>
      <c r="AG50" s="362"/>
      <c r="AH50" s="362"/>
      <c r="AI50" s="362"/>
      <c r="AJ50" s="362"/>
      <c r="AK50" s="362"/>
      <c r="AL50" s="362"/>
      <c r="AM50" s="362"/>
      <c r="AN50" s="362"/>
      <c r="AO50" s="362"/>
      <c r="AP50" s="362"/>
      <c r="AQ50" s="362"/>
      <c r="AR50" s="362"/>
      <c r="AS50" s="362"/>
      <c r="AT50" s="362"/>
    </row>
    <row r="51" spans="2:54" ht="18.75" customHeight="1" x14ac:dyDescent="0.2">
      <c r="B51" s="103">
        <v>18</v>
      </c>
      <c r="C51" s="396" t="s">
        <v>127</v>
      </c>
      <c r="D51" s="396"/>
      <c r="E51" s="396"/>
      <c r="F51" s="396"/>
      <c r="G51" s="396"/>
      <c r="H51" s="396"/>
      <c r="I51" s="396"/>
      <c r="J51" s="396"/>
      <c r="K51" s="396"/>
      <c r="L51" s="397" t="s">
        <v>106</v>
      </c>
      <c r="M51" s="397"/>
      <c r="N51" s="398">
        <f>SUM(N41+N49+N50)</f>
        <v>3600</v>
      </c>
      <c r="O51" s="399"/>
      <c r="P51" s="399"/>
      <c r="Q51" s="399"/>
      <c r="R51" s="399"/>
      <c r="S51" s="399"/>
      <c r="T51" s="399"/>
      <c r="U51" s="399"/>
      <c r="V51" s="399"/>
      <c r="W51" s="400">
        <f>SUM(W41+W49+W50)</f>
        <v>10308.0648</v>
      </c>
      <c r="X51" s="400"/>
      <c r="Y51" s="400"/>
      <c r="Z51" s="400"/>
      <c r="AA51" s="400"/>
      <c r="AB51" s="400"/>
      <c r="AC51" s="400"/>
      <c r="AD51" s="400"/>
      <c r="AE51" s="400"/>
      <c r="AF51" s="401"/>
      <c r="AG51" s="401"/>
      <c r="AH51" s="401"/>
      <c r="AI51" s="401"/>
      <c r="AJ51" s="401"/>
      <c r="AK51" s="401"/>
      <c r="AL51" s="401"/>
      <c r="AM51" s="401"/>
      <c r="AN51" s="401"/>
      <c r="AO51" s="401"/>
      <c r="AP51" s="401"/>
      <c r="AQ51" s="401"/>
      <c r="AR51" s="401"/>
      <c r="AS51" s="401"/>
      <c r="AT51" s="401"/>
      <c r="AV51" s="109" t="s">
        <v>128</v>
      </c>
      <c r="AW51" s="92">
        <v>556</v>
      </c>
      <c r="AX51" s="94" t="s">
        <v>129</v>
      </c>
      <c r="AY51" s="120">
        <v>0.87</v>
      </c>
      <c r="AZ51" s="118">
        <f>+AZ49*AY51</f>
        <v>16100.568000000001</v>
      </c>
      <c r="BA51" s="92" t="s">
        <v>130</v>
      </c>
      <c r="BB51" s="121">
        <f>+BB49/BA49</f>
        <v>1.4680741503604531</v>
      </c>
    </row>
    <row r="52" spans="2:54" ht="18.75" customHeight="1" x14ac:dyDescent="0.2">
      <c r="B52" s="103">
        <v>19</v>
      </c>
      <c r="C52" s="105"/>
      <c r="D52" s="402" t="s">
        <v>131</v>
      </c>
      <c r="E52" s="402"/>
      <c r="F52" s="402"/>
      <c r="G52" s="402"/>
      <c r="H52" s="402"/>
      <c r="I52" s="402"/>
      <c r="J52" s="402"/>
      <c r="K52" s="402"/>
      <c r="L52" s="382" t="s">
        <v>106</v>
      </c>
      <c r="M52" s="382"/>
      <c r="N52" s="388">
        <f>N53+N54+N55+N56+N57</f>
        <v>1046</v>
      </c>
      <c r="O52" s="389"/>
      <c r="P52" s="389"/>
      <c r="Q52" s="389"/>
      <c r="R52" s="389"/>
      <c r="S52" s="389"/>
      <c r="T52" s="389"/>
      <c r="U52" s="389"/>
      <c r="V52" s="389"/>
      <c r="W52" s="390">
        <f>W53+W54+W55+W56+W57</f>
        <v>1470.66</v>
      </c>
      <c r="X52" s="390"/>
      <c r="Y52" s="390"/>
      <c r="Z52" s="390"/>
      <c r="AA52" s="390"/>
      <c r="AB52" s="390"/>
      <c r="AC52" s="390"/>
      <c r="AD52" s="390"/>
      <c r="AE52" s="390"/>
      <c r="AF52" s="362"/>
      <c r="AG52" s="362"/>
      <c r="AH52" s="362"/>
      <c r="AI52" s="362"/>
      <c r="AJ52" s="362"/>
      <c r="AK52" s="362"/>
      <c r="AL52" s="362"/>
      <c r="AM52" s="362"/>
      <c r="AN52" s="362"/>
      <c r="AO52" s="362"/>
      <c r="AP52" s="362"/>
      <c r="AQ52" s="362"/>
      <c r="AR52" s="362"/>
      <c r="AS52" s="362"/>
      <c r="AT52" s="362"/>
      <c r="AV52" s="109" t="s">
        <v>132</v>
      </c>
      <c r="AW52" s="121">
        <f>+AW49/AW51</f>
        <v>1.3525179856115108</v>
      </c>
      <c r="AX52" s="94" t="s">
        <v>133</v>
      </c>
      <c r="AY52" s="120">
        <v>7.0000000000000007E-2</v>
      </c>
      <c r="AZ52" s="118">
        <f>+AZ49*AY52</f>
        <v>1295.4480000000003</v>
      </c>
    </row>
    <row r="53" spans="2:54" ht="18.75" customHeight="1" x14ac:dyDescent="0.2">
      <c r="B53" s="103">
        <v>20</v>
      </c>
      <c r="C53" s="413" t="s">
        <v>134</v>
      </c>
      <c r="D53" s="403" t="s">
        <v>135</v>
      </c>
      <c r="E53" s="403"/>
      <c r="F53" s="403"/>
      <c r="G53" s="403"/>
      <c r="H53" s="403"/>
      <c r="I53" s="403"/>
      <c r="J53" s="403"/>
      <c r="K53" s="403"/>
      <c r="L53" s="382" t="s">
        <v>106</v>
      </c>
      <c r="M53" s="382"/>
      <c r="N53" s="388">
        <v>488</v>
      </c>
      <c r="O53" s="389"/>
      <c r="P53" s="389"/>
      <c r="Q53" s="389"/>
      <c r="R53" s="389"/>
      <c r="S53" s="389"/>
      <c r="T53" s="389"/>
      <c r="U53" s="389"/>
      <c r="V53" s="389"/>
      <c r="W53" s="390">
        <f>+N53*1.47</f>
        <v>717.36</v>
      </c>
      <c r="X53" s="390"/>
      <c r="Y53" s="390"/>
      <c r="Z53" s="390"/>
      <c r="AA53" s="390"/>
      <c r="AB53" s="390"/>
      <c r="AC53" s="390"/>
      <c r="AD53" s="390"/>
      <c r="AE53" s="390"/>
      <c r="AF53" s="404" t="s">
        <v>136</v>
      </c>
      <c r="AG53" s="405"/>
      <c r="AH53" s="405"/>
      <c r="AI53" s="405"/>
      <c r="AJ53" s="405"/>
      <c r="AK53" s="405"/>
      <c r="AL53" s="405"/>
      <c r="AM53" s="405"/>
      <c r="AN53" s="405"/>
      <c r="AO53" s="405"/>
      <c r="AP53" s="405"/>
      <c r="AQ53" s="405"/>
      <c r="AR53" s="405"/>
      <c r="AS53" s="405"/>
      <c r="AT53" s="406"/>
      <c r="AX53" s="94" t="s">
        <v>137</v>
      </c>
      <c r="AY53" s="120">
        <f>100%-AY51-AY52</f>
        <v>0.06</v>
      </c>
      <c r="AZ53" s="118">
        <f>+AY53*AZ49</f>
        <v>1110.384</v>
      </c>
    </row>
    <row r="54" spans="2:54" ht="18.75" customHeight="1" x14ac:dyDescent="0.2">
      <c r="B54" s="103">
        <v>21</v>
      </c>
      <c r="C54" s="412"/>
      <c r="D54" s="403" t="s">
        <v>138</v>
      </c>
      <c r="E54" s="403"/>
      <c r="F54" s="403"/>
      <c r="G54" s="403"/>
      <c r="H54" s="403"/>
      <c r="I54" s="403"/>
      <c r="J54" s="403"/>
      <c r="K54" s="403"/>
      <c r="L54" s="382" t="s">
        <v>106</v>
      </c>
      <c r="M54" s="382"/>
      <c r="N54" s="388">
        <v>412</v>
      </c>
      <c r="O54" s="389"/>
      <c r="P54" s="389"/>
      <c r="Q54" s="389"/>
      <c r="R54" s="389"/>
      <c r="S54" s="389"/>
      <c r="T54" s="389"/>
      <c r="U54" s="389"/>
      <c r="V54" s="389"/>
      <c r="W54" s="390">
        <f t="shared" ref="W54:W57" si="3">+N54*1.35</f>
        <v>556.20000000000005</v>
      </c>
      <c r="X54" s="390"/>
      <c r="Y54" s="390"/>
      <c r="Z54" s="390"/>
      <c r="AA54" s="390"/>
      <c r="AB54" s="390"/>
      <c r="AC54" s="390"/>
      <c r="AD54" s="390"/>
      <c r="AE54" s="390"/>
      <c r="AF54" s="404" t="s">
        <v>139</v>
      </c>
      <c r="AG54" s="405"/>
      <c r="AH54" s="405"/>
      <c r="AI54" s="405"/>
      <c r="AJ54" s="405"/>
      <c r="AK54" s="405"/>
      <c r="AL54" s="405"/>
      <c r="AM54" s="405"/>
      <c r="AN54" s="405"/>
      <c r="AO54" s="405"/>
      <c r="AP54" s="405"/>
      <c r="AQ54" s="405"/>
      <c r="AR54" s="405"/>
      <c r="AS54" s="405"/>
      <c r="AT54" s="406"/>
      <c r="AV54" s="109" t="s">
        <v>140</v>
      </c>
      <c r="AW54" s="121">
        <f>+W41/N41</f>
        <v>2.8633513333333336</v>
      </c>
    </row>
    <row r="55" spans="2:54" ht="18.75" customHeight="1" x14ac:dyDescent="0.2">
      <c r="B55" s="103">
        <v>22</v>
      </c>
      <c r="C55" s="412"/>
      <c r="D55" s="403" t="s">
        <v>141</v>
      </c>
      <c r="E55" s="403"/>
      <c r="F55" s="403"/>
      <c r="G55" s="403"/>
      <c r="H55" s="403"/>
      <c r="I55" s="403"/>
      <c r="J55" s="403"/>
      <c r="K55" s="403"/>
      <c r="L55" s="382" t="s">
        <v>106</v>
      </c>
      <c r="M55" s="382"/>
      <c r="N55" s="388">
        <v>27</v>
      </c>
      <c r="O55" s="389"/>
      <c r="P55" s="389"/>
      <c r="Q55" s="389"/>
      <c r="R55" s="389"/>
      <c r="S55" s="389"/>
      <c r="T55" s="389"/>
      <c r="U55" s="389"/>
      <c r="V55" s="389"/>
      <c r="W55" s="390">
        <f t="shared" si="3"/>
        <v>36.450000000000003</v>
      </c>
      <c r="X55" s="390"/>
      <c r="Y55" s="390"/>
      <c r="Z55" s="390"/>
      <c r="AA55" s="390"/>
      <c r="AB55" s="390"/>
      <c r="AC55" s="390"/>
      <c r="AD55" s="390"/>
      <c r="AE55" s="390"/>
      <c r="AF55" s="404" t="s">
        <v>139</v>
      </c>
      <c r="AG55" s="405"/>
      <c r="AH55" s="405"/>
      <c r="AI55" s="405"/>
      <c r="AJ55" s="405"/>
      <c r="AK55" s="405"/>
      <c r="AL55" s="405"/>
      <c r="AM55" s="405"/>
      <c r="AN55" s="405"/>
      <c r="AO55" s="405"/>
      <c r="AP55" s="405"/>
      <c r="AQ55" s="405"/>
      <c r="AR55" s="405"/>
      <c r="AS55" s="405"/>
      <c r="AT55" s="406"/>
    </row>
    <row r="56" spans="2:54" ht="18.75" customHeight="1" x14ac:dyDescent="0.2">
      <c r="B56" s="103">
        <v>23</v>
      </c>
      <c r="C56" s="412"/>
      <c r="D56" s="403" t="s">
        <v>142</v>
      </c>
      <c r="E56" s="403"/>
      <c r="F56" s="403"/>
      <c r="G56" s="403"/>
      <c r="H56" s="403"/>
      <c r="I56" s="403"/>
      <c r="J56" s="403"/>
      <c r="K56" s="403"/>
      <c r="L56" s="382" t="s">
        <v>106</v>
      </c>
      <c r="M56" s="382"/>
      <c r="N56" s="388">
        <v>75</v>
      </c>
      <c r="O56" s="389"/>
      <c r="P56" s="389"/>
      <c r="Q56" s="389"/>
      <c r="R56" s="389"/>
      <c r="S56" s="389"/>
      <c r="T56" s="389"/>
      <c r="U56" s="389"/>
      <c r="V56" s="389"/>
      <c r="W56" s="390">
        <f t="shared" si="3"/>
        <v>101.25</v>
      </c>
      <c r="X56" s="390"/>
      <c r="Y56" s="390"/>
      <c r="Z56" s="390"/>
      <c r="AA56" s="390"/>
      <c r="AB56" s="390"/>
      <c r="AC56" s="390"/>
      <c r="AD56" s="390"/>
      <c r="AE56" s="390"/>
      <c r="AF56" s="404" t="s">
        <v>139</v>
      </c>
      <c r="AG56" s="405"/>
      <c r="AH56" s="405"/>
      <c r="AI56" s="405"/>
      <c r="AJ56" s="405"/>
      <c r="AK56" s="405"/>
      <c r="AL56" s="405"/>
      <c r="AM56" s="405"/>
      <c r="AN56" s="405"/>
      <c r="AO56" s="405"/>
      <c r="AP56" s="405"/>
      <c r="AQ56" s="405"/>
      <c r="AR56" s="405"/>
      <c r="AS56" s="405"/>
      <c r="AT56" s="406"/>
    </row>
    <row r="57" spans="2:54" ht="18.75" customHeight="1" x14ac:dyDescent="0.2">
      <c r="B57" s="103">
        <v>24</v>
      </c>
      <c r="C57" s="412"/>
      <c r="D57" s="407" t="s">
        <v>143</v>
      </c>
      <c r="E57" s="407"/>
      <c r="F57" s="407"/>
      <c r="G57" s="407"/>
      <c r="H57" s="407"/>
      <c r="I57" s="407"/>
      <c r="J57" s="407"/>
      <c r="K57" s="407"/>
      <c r="L57" s="382" t="s">
        <v>106</v>
      </c>
      <c r="M57" s="382"/>
      <c r="N57" s="388">
        <v>44</v>
      </c>
      <c r="O57" s="389"/>
      <c r="P57" s="389"/>
      <c r="Q57" s="389"/>
      <c r="R57" s="389"/>
      <c r="S57" s="389"/>
      <c r="T57" s="389"/>
      <c r="U57" s="389"/>
      <c r="V57" s="389"/>
      <c r="W57" s="390">
        <f t="shared" si="3"/>
        <v>59.400000000000006</v>
      </c>
      <c r="X57" s="390"/>
      <c r="Y57" s="390"/>
      <c r="Z57" s="390"/>
      <c r="AA57" s="390"/>
      <c r="AB57" s="390"/>
      <c r="AC57" s="390"/>
      <c r="AD57" s="390"/>
      <c r="AE57" s="390"/>
      <c r="AF57" s="404" t="s">
        <v>139</v>
      </c>
      <c r="AG57" s="405"/>
      <c r="AH57" s="405"/>
      <c r="AI57" s="405"/>
      <c r="AJ57" s="405"/>
      <c r="AK57" s="405"/>
      <c r="AL57" s="405"/>
      <c r="AM57" s="405"/>
      <c r="AN57" s="405"/>
      <c r="AO57" s="405"/>
      <c r="AP57" s="405"/>
      <c r="AQ57" s="405"/>
      <c r="AR57" s="405"/>
      <c r="AS57" s="405"/>
      <c r="AT57" s="406"/>
    </row>
    <row r="58" spans="2:54" ht="18.75" customHeight="1" x14ac:dyDescent="0.2">
      <c r="B58" s="103">
        <v>25</v>
      </c>
      <c r="C58" s="412"/>
      <c r="D58" s="386" t="s">
        <v>144</v>
      </c>
      <c r="E58" s="387"/>
      <c r="F58" s="387"/>
      <c r="G58" s="387"/>
      <c r="H58" s="387"/>
      <c r="I58" s="387"/>
      <c r="J58" s="387"/>
      <c r="K58" s="387"/>
      <c r="L58" s="382" t="s">
        <v>106</v>
      </c>
      <c r="M58" s="382"/>
      <c r="N58" s="388"/>
      <c r="O58" s="389"/>
      <c r="P58" s="389"/>
      <c r="Q58" s="389"/>
      <c r="R58" s="389"/>
      <c r="S58" s="389"/>
      <c r="T58" s="389"/>
      <c r="U58" s="389"/>
      <c r="V58" s="389"/>
      <c r="W58" s="390"/>
      <c r="X58" s="390"/>
      <c r="Y58" s="390"/>
      <c r="Z58" s="390"/>
      <c r="AA58" s="390"/>
      <c r="AB58" s="390"/>
      <c r="AC58" s="390"/>
      <c r="AD58" s="390"/>
      <c r="AE58" s="390"/>
      <c r="AF58" s="362"/>
      <c r="AG58" s="362"/>
      <c r="AH58" s="362"/>
      <c r="AI58" s="362"/>
      <c r="AJ58" s="362"/>
      <c r="AK58" s="362"/>
      <c r="AL58" s="362"/>
      <c r="AM58" s="362"/>
      <c r="AN58" s="362"/>
      <c r="AO58" s="362"/>
      <c r="AP58" s="362"/>
      <c r="AQ58" s="362"/>
      <c r="AR58" s="362"/>
      <c r="AS58" s="362"/>
      <c r="AT58" s="362"/>
    </row>
    <row r="59" spans="2:54" ht="18.75" customHeight="1" x14ac:dyDescent="0.2">
      <c r="B59" s="103">
        <v>26</v>
      </c>
      <c r="C59" s="412"/>
      <c r="D59" s="106"/>
      <c r="E59" s="382" t="s">
        <v>145</v>
      </c>
      <c r="F59" s="382"/>
      <c r="G59" s="382"/>
      <c r="H59" s="382"/>
      <c r="I59" s="382"/>
      <c r="J59" s="382"/>
      <c r="K59" s="382"/>
      <c r="L59" s="382" t="s">
        <v>106</v>
      </c>
      <c r="M59" s="382"/>
      <c r="N59" s="388"/>
      <c r="O59" s="389"/>
      <c r="P59" s="389"/>
      <c r="Q59" s="389"/>
      <c r="R59" s="389"/>
      <c r="S59" s="389"/>
      <c r="T59" s="389"/>
      <c r="U59" s="389"/>
      <c r="V59" s="389"/>
      <c r="W59" s="390"/>
      <c r="X59" s="390"/>
      <c r="Y59" s="390"/>
      <c r="Z59" s="390"/>
      <c r="AA59" s="390"/>
      <c r="AB59" s="390"/>
      <c r="AC59" s="390"/>
      <c r="AD59" s="390"/>
      <c r="AE59" s="390"/>
      <c r="AF59" s="362"/>
      <c r="AG59" s="362"/>
      <c r="AH59" s="362"/>
      <c r="AI59" s="362"/>
      <c r="AJ59" s="362"/>
      <c r="AK59" s="362"/>
      <c r="AL59" s="362"/>
      <c r="AM59" s="362"/>
      <c r="AN59" s="362"/>
      <c r="AO59" s="362"/>
      <c r="AP59" s="362"/>
      <c r="AQ59" s="362"/>
      <c r="AR59" s="362"/>
      <c r="AS59" s="362"/>
      <c r="AT59" s="362"/>
    </row>
    <row r="60" spans="2:54" ht="18.75" customHeight="1" x14ac:dyDescent="0.2">
      <c r="B60" s="103">
        <v>27</v>
      </c>
      <c r="C60" s="412"/>
      <c r="D60" s="387" t="s">
        <v>146</v>
      </c>
      <c r="E60" s="387"/>
      <c r="F60" s="387"/>
      <c r="G60" s="387"/>
      <c r="H60" s="387"/>
      <c r="I60" s="387"/>
      <c r="J60" s="387"/>
      <c r="K60" s="387"/>
      <c r="L60" s="382" t="s">
        <v>106</v>
      </c>
      <c r="M60" s="382"/>
      <c r="N60" s="388">
        <v>232</v>
      </c>
      <c r="O60" s="389"/>
      <c r="P60" s="389"/>
      <c r="Q60" s="389"/>
      <c r="R60" s="389"/>
      <c r="S60" s="389"/>
      <c r="T60" s="389"/>
      <c r="U60" s="389"/>
      <c r="V60" s="389"/>
      <c r="W60" s="390">
        <f t="shared" ref="W60:W61" si="4">+N60*1.35</f>
        <v>313.20000000000005</v>
      </c>
      <c r="X60" s="390"/>
      <c r="Y60" s="390"/>
      <c r="Z60" s="390"/>
      <c r="AA60" s="390"/>
      <c r="AB60" s="390"/>
      <c r="AC60" s="390"/>
      <c r="AD60" s="390"/>
      <c r="AE60" s="390"/>
      <c r="AF60" s="404" t="s">
        <v>139</v>
      </c>
      <c r="AG60" s="405"/>
      <c r="AH60" s="405"/>
      <c r="AI60" s="405"/>
      <c r="AJ60" s="405"/>
      <c r="AK60" s="405"/>
      <c r="AL60" s="405"/>
      <c r="AM60" s="405"/>
      <c r="AN60" s="405"/>
      <c r="AO60" s="405"/>
      <c r="AP60" s="405"/>
      <c r="AQ60" s="405"/>
      <c r="AR60" s="405"/>
      <c r="AS60" s="405"/>
      <c r="AT60" s="406"/>
    </row>
    <row r="61" spans="2:54" ht="18.75" customHeight="1" x14ac:dyDescent="0.2">
      <c r="B61" s="103">
        <v>28</v>
      </c>
      <c r="C61" s="412"/>
      <c r="D61" s="387" t="s">
        <v>147</v>
      </c>
      <c r="E61" s="387"/>
      <c r="F61" s="387"/>
      <c r="G61" s="387"/>
      <c r="H61" s="387"/>
      <c r="I61" s="387"/>
      <c r="J61" s="387"/>
      <c r="K61" s="387"/>
      <c r="L61" s="382" t="s">
        <v>106</v>
      </c>
      <c r="M61" s="382"/>
      <c r="N61" s="388">
        <v>955</v>
      </c>
      <c r="O61" s="389"/>
      <c r="P61" s="389"/>
      <c r="Q61" s="389"/>
      <c r="R61" s="389"/>
      <c r="S61" s="389"/>
      <c r="T61" s="389"/>
      <c r="U61" s="389"/>
      <c r="V61" s="389"/>
      <c r="W61" s="390">
        <f t="shared" si="4"/>
        <v>1289.25</v>
      </c>
      <c r="X61" s="390"/>
      <c r="Y61" s="390"/>
      <c r="Z61" s="390"/>
      <c r="AA61" s="390"/>
      <c r="AB61" s="390"/>
      <c r="AC61" s="390"/>
      <c r="AD61" s="390"/>
      <c r="AE61" s="390"/>
      <c r="AF61" s="404" t="s">
        <v>139</v>
      </c>
      <c r="AG61" s="405"/>
      <c r="AH61" s="405"/>
      <c r="AI61" s="405"/>
      <c r="AJ61" s="405"/>
      <c r="AK61" s="405"/>
      <c r="AL61" s="405"/>
      <c r="AM61" s="405"/>
      <c r="AN61" s="405"/>
      <c r="AO61" s="405"/>
      <c r="AP61" s="405"/>
      <c r="AQ61" s="405"/>
      <c r="AR61" s="405"/>
      <c r="AS61" s="405"/>
      <c r="AT61" s="406"/>
    </row>
    <row r="62" spans="2:54" ht="18.75" customHeight="1" x14ac:dyDescent="0.2">
      <c r="B62" s="103">
        <v>29</v>
      </c>
      <c r="C62" s="412"/>
      <c r="D62" s="386" t="s">
        <v>148</v>
      </c>
      <c r="E62" s="387"/>
      <c r="F62" s="387"/>
      <c r="G62" s="387"/>
      <c r="H62" s="387"/>
      <c r="I62" s="387"/>
      <c r="J62" s="387"/>
      <c r="K62" s="387"/>
      <c r="L62" s="382" t="s">
        <v>106</v>
      </c>
      <c r="M62" s="382"/>
      <c r="N62" s="388"/>
      <c r="O62" s="389"/>
      <c r="P62" s="389"/>
      <c r="Q62" s="389"/>
      <c r="R62" s="389"/>
      <c r="S62" s="389"/>
      <c r="T62" s="389"/>
      <c r="U62" s="389"/>
      <c r="V62" s="389"/>
      <c r="W62" s="390"/>
      <c r="X62" s="390"/>
      <c r="Y62" s="390"/>
      <c r="Z62" s="390"/>
      <c r="AA62" s="390"/>
      <c r="AB62" s="390"/>
      <c r="AC62" s="390"/>
      <c r="AD62" s="390"/>
      <c r="AE62" s="390"/>
      <c r="AF62" s="362"/>
      <c r="AG62" s="362"/>
      <c r="AH62" s="362"/>
      <c r="AI62" s="362"/>
      <c r="AJ62" s="362"/>
      <c r="AK62" s="362"/>
      <c r="AL62" s="362"/>
      <c r="AM62" s="362"/>
      <c r="AN62" s="362"/>
      <c r="AO62" s="362"/>
      <c r="AP62" s="362"/>
      <c r="AQ62" s="362"/>
      <c r="AR62" s="362"/>
      <c r="AS62" s="362"/>
      <c r="AT62" s="362"/>
    </row>
    <row r="63" spans="2:54" ht="18.75" customHeight="1" x14ac:dyDescent="0.2">
      <c r="B63" s="103">
        <v>30</v>
      </c>
      <c r="C63" s="412"/>
      <c r="D63" s="107"/>
      <c r="E63" s="387" t="s">
        <v>149</v>
      </c>
      <c r="F63" s="387"/>
      <c r="G63" s="387"/>
      <c r="H63" s="387"/>
      <c r="I63" s="387"/>
      <c r="J63" s="387"/>
      <c r="K63" s="387"/>
      <c r="L63" s="382" t="s">
        <v>106</v>
      </c>
      <c r="M63" s="382"/>
      <c r="N63" s="388"/>
      <c r="O63" s="389"/>
      <c r="P63" s="389"/>
      <c r="Q63" s="389"/>
      <c r="R63" s="389"/>
      <c r="S63" s="389"/>
      <c r="T63" s="389"/>
      <c r="U63" s="389"/>
      <c r="V63" s="389"/>
      <c r="W63" s="390"/>
      <c r="X63" s="390"/>
      <c r="Y63" s="390"/>
      <c r="Z63" s="390"/>
      <c r="AA63" s="390"/>
      <c r="AB63" s="390"/>
      <c r="AC63" s="390"/>
      <c r="AD63" s="390"/>
      <c r="AE63" s="390"/>
      <c r="AF63" s="362"/>
      <c r="AG63" s="362"/>
      <c r="AH63" s="362"/>
      <c r="AI63" s="362"/>
      <c r="AJ63" s="362"/>
      <c r="AK63" s="362"/>
      <c r="AL63" s="362"/>
      <c r="AM63" s="362"/>
      <c r="AN63" s="362"/>
      <c r="AO63" s="362"/>
      <c r="AP63" s="362"/>
      <c r="AQ63" s="362"/>
      <c r="AR63" s="362"/>
      <c r="AS63" s="362"/>
      <c r="AT63" s="362"/>
    </row>
    <row r="64" spans="2:54" ht="18.75" customHeight="1" x14ac:dyDescent="0.2">
      <c r="B64" s="103">
        <v>31</v>
      </c>
      <c r="C64" s="412"/>
      <c r="D64" s="387" t="s">
        <v>150</v>
      </c>
      <c r="E64" s="387"/>
      <c r="F64" s="387"/>
      <c r="G64" s="387"/>
      <c r="H64" s="387"/>
      <c r="I64" s="387"/>
      <c r="J64" s="387"/>
      <c r="K64" s="387"/>
      <c r="L64" s="382" t="s">
        <v>106</v>
      </c>
      <c r="M64" s="382"/>
      <c r="N64" s="388"/>
      <c r="O64" s="389"/>
      <c r="P64" s="389"/>
      <c r="Q64" s="389"/>
      <c r="R64" s="389"/>
      <c r="S64" s="389"/>
      <c r="T64" s="389"/>
      <c r="U64" s="389"/>
      <c r="V64" s="389"/>
      <c r="W64" s="390"/>
      <c r="X64" s="390"/>
      <c r="Y64" s="390"/>
      <c r="Z64" s="390"/>
      <c r="AA64" s="390"/>
      <c r="AB64" s="390"/>
      <c r="AC64" s="390"/>
      <c r="AD64" s="390"/>
      <c r="AE64" s="390"/>
      <c r="AF64" s="362"/>
      <c r="AG64" s="362"/>
      <c r="AH64" s="362"/>
      <c r="AI64" s="362"/>
      <c r="AJ64" s="362"/>
      <c r="AK64" s="362"/>
      <c r="AL64" s="362"/>
      <c r="AM64" s="362"/>
      <c r="AN64" s="362"/>
      <c r="AO64" s="362"/>
      <c r="AP64" s="362"/>
      <c r="AQ64" s="362"/>
      <c r="AR64" s="362"/>
      <c r="AS64" s="362"/>
      <c r="AT64" s="362"/>
    </row>
    <row r="65" spans="2:46" ht="18.75" customHeight="1" x14ac:dyDescent="0.2">
      <c r="B65" s="103">
        <v>32</v>
      </c>
      <c r="C65" s="396" t="s">
        <v>151</v>
      </c>
      <c r="D65" s="396"/>
      <c r="E65" s="396"/>
      <c r="F65" s="396"/>
      <c r="G65" s="396"/>
      <c r="H65" s="396"/>
      <c r="I65" s="396"/>
      <c r="J65" s="396"/>
      <c r="K65" s="396"/>
      <c r="L65" s="397" t="s">
        <v>106</v>
      </c>
      <c r="M65" s="397"/>
      <c r="N65" s="398">
        <f>SUM(N52,N58,N60,N61,N62,N64)</f>
        <v>2233</v>
      </c>
      <c r="O65" s="399"/>
      <c r="P65" s="399"/>
      <c r="Q65" s="399"/>
      <c r="R65" s="399"/>
      <c r="S65" s="399"/>
      <c r="T65" s="399"/>
      <c r="U65" s="399"/>
      <c r="V65" s="399"/>
      <c r="W65" s="400">
        <f>SUM(W52,W58,W60,W61,W62,W64)</f>
        <v>3073.11</v>
      </c>
      <c r="X65" s="400"/>
      <c r="Y65" s="400"/>
      <c r="Z65" s="400"/>
      <c r="AA65" s="400"/>
      <c r="AB65" s="400"/>
      <c r="AC65" s="400"/>
      <c r="AD65" s="400"/>
      <c r="AE65" s="400"/>
      <c r="AF65" s="401"/>
      <c r="AG65" s="401"/>
      <c r="AH65" s="401"/>
      <c r="AI65" s="401"/>
      <c r="AJ65" s="401"/>
      <c r="AK65" s="401"/>
      <c r="AL65" s="401"/>
      <c r="AM65" s="401"/>
      <c r="AN65" s="401"/>
      <c r="AO65" s="401"/>
      <c r="AP65" s="401"/>
      <c r="AQ65" s="401"/>
      <c r="AR65" s="401"/>
      <c r="AS65" s="401"/>
      <c r="AT65" s="401"/>
    </row>
    <row r="66" spans="2:46" ht="18.75" customHeight="1" x14ac:dyDescent="0.2">
      <c r="B66" s="103">
        <v>33</v>
      </c>
      <c r="C66" s="414" t="s">
        <v>152</v>
      </c>
      <c r="D66" s="387" t="s">
        <v>153</v>
      </c>
      <c r="E66" s="387"/>
      <c r="F66" s="387"/>
      <c r="G66" s="387"/>
      <c r="H66" s="387"/>
      <c r="I66" s="387"/>
      <c r="J66" s="387"/>
      <c r="K66" s="387"/>
      <c r="L66" s="382" t="s">
        <v>106</v>
      </c>
      <c r="M66" s="382"/>
      <c r="N66" s="388">
        <v>81</v>
      </c>
      <c r="O66" s="389"/>
      <c r="P66" s="389"/>
      <c r="Q66" s="389"/>
      <c r="R66" s="389"/>
      <c r="S66" s="389"/>
      <c r="T66" s="389"/>
      <c r="U66" s="389"/>
      <c r="V66" s="389"/>
      <c r="W66" s="390">
        <f>+N66*2.86</f>
        <v>231.66</v>
      </c>
      <c r="X66" s="390"/>
      <c r="Y66" s="390"/>
      <c r="Z66" s="390"/>
      <c r="AA66" s="390"/>
      <c r="AB66" s="390"/>
      <c r="AC66" s="390"/>
      <c r="AD66" s="390"/>
      <c r="AE66" s="390"/>
      <c r="AF66" s="404" t="s">
        <v>154</v>
      </c>
      <c r="AG66" s="405"/>
      <c r="AH66" s="405"/>
      <c r="AI66" s="405"/>
      <c r="AJ66" s="405"/>
      <c r="AK66" s="405"/>
      <c r="AL66" s="405"/>
      <c r="AM66" s="405"/>
      <c r="AN66" s="405"/>
      <c r="AO66" s="405"/>
      <c r="AP66" s="405"/>
      <c r="AQ66" s="405"/>
      <c r="AR66" s="405"/>
      <c r="AS66" s="405"/>
      <c r="AT66" s="406"/>
    </row>
    <row r="67" spans="2:46" ht="18.75" customHeight="1" x14ac:dyDescent="0.2">
      <c r="B67" s="103">
        <v>34</v>
      </c>
      <c r="C67" s="414"/>
      <c r="D67" s="387" t="s">
        <v>155</v>
      </c>
      <c r="E67" s="387"/>
      <c r="F67" s="387"/>
      <c r="G67" s="387"/>
      <c r="H67" s="387"/>
      <c r="I67" s="387"/>
      <c r="J67" s="387"/>
      <c r="K67" s="387"/>
      <c r="L67" s="382" t="s">
        <v>106</v>
      </c>
      <c r="M67" s="382"/>
      <c r="N67" s="388">
        <v>103</v>
      </c>
      <c r="O67" s="389"/>
      <c r="P67" s="389"/>
      <c r="Q67" s="389"/>
      <c r="R67" s="389"/>
      <c r="S67" s="389"/>
      <c r="T67" s="389"/>
      <c r="U67" s="389"/>
      <c r="V67" s="389"/>
      <c r="W67" s="390">
        <f>+N67*2.86</f>
        <v>294.58</v>
      </c>
      <c r="X67" s="390"/>
      <c r="Y67" s="390"/>
      <c r="Z67" s="390"/>
      <c r="AA67" s="390"/>
      <c r="AB67" s="390"/>
      <c r="AC67" s="390"/>
      <c r="AD67" s="390"/>
      <c r="AE67" s="390"/>
      <c r="AF67" s="404" t="s">
        <v>154</v>
      </c>
      <c r="AG67" s="405"/>
      <c r="AH67" s="405"/>
      <c r="AI67" s="405"/>
      <c r="AJ67" s="405"/>
      <c r="AK67" s="405"/>
      <c r="AL67" s="405"/>
      <c r="AM67" s="405"/>
      <c r="AN67" s="405"/>
      <c r="AO67" s="405"/>
      <c r="AP67" s="405"/>
      <c r="AQ67" s="405"/>
      <c r="AR67" s="405"/>
      <c r="AS67" s="405"/>
      <c r="AT67" s="406"/>
    </row>
    <row r="68" spans="2:46" ht="18.75" customHeight="1" x14ac:dyDescent="0.2">
      <c r="B68" s="103">
        <v>35</v>
      </c>
      <c r="C68" s="414"/>
      <c r="D68" s="387" t="s">
        <v>156</v>
      </c>
      <c r="E68" s="387"/>
      <c r="F68" s="387"/>
      <c r="G68" s="387"/>
      <c r="H68" s="387"/>
      <c r="I68" s="387"/>
      <c r="J68" s="387"/>
      <c r="K68" s="387"/>
      <c r="L68" s="382" t="s">
        <v>106</v>
      </c>
      <c r="M68" s="382"/>
      <c r="N68" s="388"/>
      <c r="O68" s="389"/>
      <c r="P68" s="389"/>
      <c r="Q68" s="389"/>
      <c r="R68" s="389"/>
      <c r="S68" s="389"/>
      <c r="T68" s="389"/>
      <c r="U68" s="389"/>
      <c r="V68" s="389"/>
      <c r="W68" s="390"/>
      <c r="X68" s="390"/>
      <c r="Y68" s="390"/>
      <c r="Z68" s="390"/>
      <c r="AA68" s="390"/>
      <c r="AB68" s="390"/>
      <c r="AC68" s="390"/>
      <c r="AD68" s="390"/>
      <c r="AE68" s="390"/>
      <c r="AF68" s="362"/>
      <c r="AG68" s="362"/>
      <c r="AH68" s="362"/>
      <c r="AI68" s="362"/>
      <c r="AJ68" s="362"/>
      <c r="AK68" s="362"/>
      <c r="AL68" s="362"/>
      <c r="AM68" s="362"/>
      <c r="AN68" s="362"/>
      <c r="AO68" s="362"/>
      <c r="AP68" s="362"/>
      <c r="AQ68" s="362"/>
      <c r="AR68" s="362"/>
      <c r="AS68" s="362"/>
      <c r="AT68" s="362"/>
    </row>
    <row r="69" spans="2:46" ht="18.75" customHeight="1" x14ac:dyDescent="0.2">
      <c r="B69" s="103">
        <v>36</v>
      </c>
      <c r="C69" s="414"/>
      <c r="D69" s="387" t="s">
        <v>15</v>
      </c>
      <c r="E69" s="387"/>
      <c r="F69" s="387"/>
      <c r="G69" s="387"/>
      <c r="H69" s="387"/>
      <c r="I69" s="387"/>
      <c r="J69" s="387"/>
      <c r="K69" s="387"/>
      <c r="L69" s="382" t="s">
        <v>106</v>
      </c>
      <c r="M69" s="382"/>
      <c r="N69" s="388">
        <v>3</v>
      </c>
      <c r="O69" s="389"/>
      <c r="P69" s="389"/>
      <c r="Q69" s="389"/>
      <c r="R69" s="389"/>
      <c r="S69" s="389"/>
      <c r="T69" s="389"/>
      <c r="U69" s="389"/>
      <c r="V69" s="389"/>
      <c r="W69" s="390"/>
      <c r="X69" s="390"/>
      <c r="Y69" s="390"/>
      <c r="Z69" s="390"/>
      <c r="AA69" s="390"/>
      <c r="AB69" s="390"/>
      <c r="AC69" s="390"/>
      <c r="AD69" s="390"/>
      <c r="AE69" s="390"/>
      <c r="AF69" s="362"/>
      <c r="AG69" s="362"/>
      <c r="AH69" s="362"/>
      <c r="AI69" s="362"/>
      <c r="AJ69" s="362"/>
      <c r="AK69" s="362"/>
      <c r="AL69" s="362"/>
      <c r="AM69" s="362"/>
      <c r="AN69" s="362"/>
      <c r="AO69" s="362"/>
      <c r="AP69" s="362"/>
      <c r="AQ69" s="362"/>
      <c r="AR69" s="362"/>
      <c r="AS69" s="362"/>
      <c r="AT69" s="362"/>
    </row>
    <row r="70" spans="2:46" ht="18.75" customHeight="1" x14ac:dyDescent="0.2">
      <c r="B70" s="103">
        <v>37</v>
      </c>
      <c r="C70" s="396" t="s">
        <v>157</v>
      </c>
      <c r="D70" s="396"/>
      <c r="E70" s="396"/>
      <c r="F70" s="396"/>
      <c r="G70" s="396"/>
      <c r="H70" s="396"/>
      <c r="I70" s="396"/>
      <c r="J70" s="396"/>
      <c r="K70" s="396"/>
      <c r="L70" s="397" t="s">
        <v>106</v>
      </c>
      <c r="M70" s="397"/>
      <c r="N70" s="398">
        <f>SUM(N66:N69)</f>
        <v>187</v>
      </c>
      <c r="O70" s="399"/>
      <c r="P70" s="399"/>
      <c r="Q70" s="399"/>
      <c r="R70" s="399"/>
      <c r="S70" s="399"/>
      <c r="T70" s="399"/>
      <c r="U70" s="399"/>
      <c r="V70" s="399"/>
      <c r="W70" s="400">
        <f>SUM(W66:W69)</f>
        <v>526.24</v>
      </c>
      <c r="X70" s="400"/>
      <c r="Y70" s="400"/>
      <c r="Z70" s="400"/>
      <c r="AA70" s="400"/>
      <c r="AB70" s="400"/>
      <c r="AC70" s="400"/>
      <c r="AD70" s="400"/>
      <c r="AE70" s="400"/>
      <c r="AF70" s="401"/>
      <c r="AG70" s="401"/>
      <c r="AH70" s="401"/>
      <c r="AI70" s="401"/>
      <c r="AJ70" s="401"/>
      <c r="AK70" s="401"/>
      <c r="AL70" s="401"/>
      <c r="AM70" s="401"/>
      <c r="AN70" s="401"/>
      <c r="AO70" s="401"/>
      <c r="AP70" s="401"/>
      <c r="AQ70" s="401"/>
      <c r="AR70" s="401"/>
      <c r="AS70" s="401"/>
      <c r="AT70" s="401"/>
    </row>
    <row r="71" spans="2:46" ht="18.75" customHeight="1" x14ac:dyDescent="0.2">
      <c r="B71" s="103">
        <v>38</v>
      </c>
      <c r="C71" s="396" t="s">
        <v>158</v>
      </c>
      <c r="D71" s="396"/>
      <c r="E71" s="396"/>
      <c r="F71" s="396"/>
      <c r="G71" s="396"/>
      <c r="H71" s="396"/>
      <c r="I71" s="396"/>
      <c r="J71" s="396"/>
      <c r="K71" s="396"/>
      <c r="L71" s="397" t="s">
        <v>106</v>
      </c>
      <c r="M71" s="397"/>
      <c r="N71" s="408">
        <f>N51-N65-N70</f>
        <v>1180</v>
      </c>
      <c r="O71" s="409"/>
      <c r="P71" s="409"/>
      <c r="Q71" s="409"/>
      <c r="R71" s="409"/>
      <c r="S71" s="409"/>
      <c r="T71" s="409"/>
      <c r="U71" s="409"/>
      <c r="V71" s="409"/>
      <c r="W71" s="410">
        <f>W51-W65-W70</f>
        <v>6708.7147999999997</v>
      </c>
      <c r="X71" s="410"/>
      <c r="Y71" s="410"/>
      <c r="Z71" s="410"/>
      <c r="AA71" s="410"/>
      <c r="AB71" s="410"/>
      <c r="AC71" s="410"/>
      <c r="AD71" s="410"/>
      <c r="AE71" s="410"/>
      <c r="AF71" s="401"/>
      <c r="AG71" s="401"/>
      <c r="AH71" s="401"/>
      <c r="AI71" s="401"/>
      <c r="AJ71" s="401"/>
      <c r="AK71" s="401"/>
      <c r="AL71" s="401"/>
      <c r="AM71" s="401"/>
      <c r="AN71" s="401"/>
      <c r="AO71" s="401"/>
      <c r="AP71" s="401"/>
      <c r="AQ71" s="401"/>
      <c r="AR71" s="401"/>
      <c r="AS71" s="401"/>
      <c r="AT71" s="401"/>
    </row>
    <row r="72" spans="2:46" ht="18.75" customHeight="1" x14ac:dyDescent="0.2">
      <c r="B72" s="103">
        <v>39</v>
      </c>
      <c r="C72" s="414" t="s">
        <v>159</v>
      </c>
      <c r="D72" s="387" t="s">
        <v>160</v>
      </c>
      <c r="E72" s="387"/>
      <c r="F72" s="387"/>
      <c r="G72" s="387"/>
      <c r="H72" s="387"/>
      <c r="I72" s="387"/>
      <c r="J72" s="387"/>
      <c r="K72" s="387"/>
      <c r="L72" s="382" t="s">
        <v>106</v>
      </c>
      <c r="M72" s="382"/>
      <c r="N72" s="388"/>
      <c r="O72" s="389"/>
      <c r="P72" s="389"/>
      <c r="Q72" s="389"/>
      <c r="R72" s="389"/>
      <c r="S72" s="389"/>
      <c r="T72" s="389"/>
      <c r="U72" s="389"/>
      <c r="V72" s="389"/>
      <c r="W72" s="390"/>
      <c r="X72" s="390"/>
      <c r="Y72" s="390"/>
      <c r="Z72" s="390"/>
      <c r="AA72" s="390"/>
      <c r="AB72" s="390"/>
      <c r="AC72" s="390"/>
      <c r="AD72" s="390"/>
      <c r="AE72" s="390"/>
      <c r="AF72" s="362"/>
      <c r="AG72" s="362"/>
      <c r="AH72" s="362"/>
      <c r="AI72" s="362"/>
      <c r="AJ72" s="362"/>
      <c r="AK72" s="362"/>
      <c r="AL72" s="362"/>
      <c r="AM72" s="362"/>
      <c r="AN72" s="362"/>
      <c r="AO72" s="362"/>
      <c r="AP72" s="362"/>
      <c r="AQ72" s="362"/>
      <c r="AR72" s="362"/>
      <c r="AS72" s="362"/>
      <c r="AT72" s="362"/>
    </row>
    <row r="73" spans="2:46" ht="18.75" customHeight="1" x14ac:dyDescent="0.2">
      <c r="B73" s="103">
        <v>40</v>
      </c>
      <c r="C73" s="414"/>
      <c r="D73" s="387" t="s">
        <v>15</v>
      </c>
      <c r="E73" s="387"/>
      <c r="F73" s="387"/>
      <c r="G73" s="387"/>
      <c r="H73" s="387"/>
      <c r="I73" s="387"/>
      <c r="J73" s="387"/>
      <c r="K73" s="387"/>
      <c r="L73" s="382" t="s">
        <v>106</v>
      </c>
      <c r="M73" s="382"/>
      <c r="N73" s="388"/>
      <c r="O73" s="389"/>
      <c r="P73" s="389"/>
      <c r="Q73" s="389"/>
      <c r="R73" s="389"/>
      <c r="S73" s="389"/>
      <c r="T73" s="389"/>
      <c r="U73" s="389"/>
      <c r="V73" s="389"/>
      <c r="W73" s="390"/>
      <c r="X73" s="390"/>
      <c r="Y73" s="390"/>
      <c r="Z73" s="390"/>
      <c r="AA73" s="390"/>
      <c r="AB73" s="390"/>
      <c r="AC73" s="390"/>
      <c r="AD73" s="390"/>
      <c r="AE73" s="390"/>
      <c r="AF73" s="362"/>
      <c r="AG73" s="362"/>
      <c r="AH73" s="362"/>
      <c r="AI73" s="362"/>
      <c r="AJ73" s="362"/>
      <c r="AK73" s="362"/>
      <c r="AL73" s="362"/>
      <c r="AM73" s="362"/>
      <c r="AN73" s="362"/>
      <c r="AO73" s="362"/>
      <c r="AP73" s="362"/>
      <c r="AQ73" s="362"/>
      <c r="AR73" s="362"/>
      <c r="AS73" s="362"/>
      <c r="AT73" s="362"/>
    </row>
    <row r="74" spans="2:46" ht="18.75" customHeight="1" x14ac:dyDescent="0.2">
      <c r="B74" s="103">
        <v>41</v>
      </c>
      <c r="C74" s="396" t="s">
        <v>161</v>
      </c>
      <c r="D74" s="396"/>
      <c r="E74" s="396"/>
      <c r="F74" s="396"/>
      <c r="G74" s="396"/>
      <c r="H74" s="396"/>
      <c r="I74" s="396"/>
      <c r="J74" s="396"/>
      <c r="K74" s="396"/>
      <c r="L74" s="397" t="s">
        <v>106</v>
      </c>
      <c r="M74" s="397"/>
      <c r="N74" s="398">
        <f>SUM(N72:N73)</f>
        <v>0</v>
      </c>
      <c r="O74" s="399"/>
      <c r="P74" s="399"/>
      <c r="Q74" s="399"/>
      <c r="R74" s="399"/>
      <c r="S74" s="399"/>
      <c r="T74" s="399"/>
      <c r="U74" s="399"/>
      <c r="V74" s="399"/>
      <c r="W74" s="400">
        <f>SUM(W72:W73)</f>
        <v>0</v>
      </c>
      <c r="X74" s="400"/>
      <c r="Y74" s="400"/>
      <c r="Z74" s="400"/>
      <c r="AA74" s="400"/>
      <c r="AB74" s="400"/>
      <c r="AC74" s="400"/>
      <c r="AD74" s="400"/>
      <c r="AE74" s="400"/>
      <c r="AF74" s="401"/>
      <c r="AG74" s="401"/>
      <c r="AH74" s="401"/>
      <c r="AI74" s="401"/>
      <c r="AJ74" s="401"/>
      <c r="AK74" s="401"/>
      <c r="AL74" s="401"/>
      <c r="AM74" s="401"/>
      <c r="AN74" s="401"/>
      <c r="AO74" s="401"/>
      <c r="AP74" s="401"/>
      <c r="AQ74" s="401"/>
      <c r="AR74" s="401"/>
      <c r="AS74" s="401"/>
      <c r="AT74" s="401"/>
    </row>
    <row r="75" spans="2:46" ht="18.75" customHeight="1" x14ac:dyDescent="0.2">
      <c r="B75" s="103">
        <v>42</v>
      </c>
      <c r="C75" s="396" t="s">
        <v>162</v>
      </c>
      <c r="D75" s="396"/>
      <c r="E75" s="396"/>
      <c r="F75" s="396"/>
      <c r="G75" s="396"/>
      <c r="H75" s="396"/>
      <c r="I75" s="396"/>
      <c r="J75" s="396"/>
      <c r="K75" s="396"/>
      <c r="L75" s="397" t="s">
        <v>106</v>
      </c>
      <c r="M75" s="397"/>
      <c r="N75" s="398">
        <f>SUM(N65,N70,N74)</f>
        <v>2420</v>
      </c>
      <c r="O75" s="399"/>
      <c r="P75" s="399"/>
      <c r="Q75" s="399"/>
      <c r="R75" s="399"/>
      <c r="S75" s="399"/>
      <c r="T75" s="399"/>
      <c r="U75" s="399"/>
      <c r="V75" s="399"/>
      <c r="W75" s="400">
        <f>SUM(W65,W70,W74)</f>
        <v>3599.3500000000004</v>
      </c>
      <c r="X75" s="400"/>
      <c r="Y75" s="400"/>
      <c r="Z75" s="400"/>
      <c r="AA75" s="400"/>
      <c r="AB75" s="400"/>
      <c r="AC75" s="400"/>
      <c r="AD75" s="400"/>
      <c r="AE75" s="400"/>
      <c r="AF75" s="401"/>
      <c r="AG75" s="401"/>
      <c r="AH75" s="401"/>
      <c r="AI75" s="401"/>
      <c r="AJ75" s="401"/>
      <c r="AK75" s="401"/>
      <c r="AL75" s="401"/>
      <c r="AM75" s="401"/>
      <c r="AN75" s="401"/>
      <c r="AO75" s="401"/>
      <c r="AP75" s="401"/>
      <c r="AQ75" s="401"/>
      <c r="AR75" s="401"/>
      <c r="AS75" s="401"/>
      <c r="AT75" s="401"/>
    </row>
    <row r="76" spans="2:46" ht="18.75" customHeight="1" x14ac:dyDescent="0.2">
      <c r="B76" s="103">
        <v>43</v>
      </c>
      <c r="C76" s="396" t="s">
        <v>163</v>
      </c>
      <c r="D76" s="396"/>
      <c r="E76" s="396"/>
      <c r="F76" s="396"/>
      <c r="G76" s="396"/>
      <c r="H76" s="396"/>
      <c r="I76" s="396"/>
      <c r="J76" s="396"/>
      <c r="K76" s="396"/>
      <c r="L76" s="397" t="s">
        <v>106</v>
      </c>
      <c r="M76" s="397"/>
      <c r="N76" s="408">
        <f>N51-N75</f>
        <v>1180</v>
      </c>
      <c r="O76" s="409"/>
      <c r="P76" s="409"/>
      <c r="Q76" s="409"/>
      <c r="R76" s="409"/>
      <c r="S76" s="409"/>
      <c r="T76" s="409"/>
      <c r="U76" s="409"/>
      <c r="V76" s="409"/>
      <c r="W76" s="410">
        <f>W51-W75</f>
        <v>6708.7147999999997</v>
      </c>
      <c r="X76" s="410"/>
      <c r="Y76" s="410"/>
      <c r="Z76" s="410"/>
      <c r="AA76" s="410"/>
      <c r="AB76" s="410"/>
      <c r="AC76" s="410"/>
      <c r="AD76" s="410"/>
      <c r="AE76" s="410"/>
      <c r="AF76" s="401"/>
      <c r="AG76" s="401"/>
      <c r="AH76" s="401"/>
      <c r="AI76" s="401"/>
      <c r="AJ76" s="401"/>
      <c r="AK76" s="401"/>
      <c r="AL76" s="401"/>
      <c r="AM76" s="401"/>
      <c r="AN76" s="401"/>
      <c r="AO76" s="401"/>
      <c r="AP76" s="401"/>
      <c r="AQ76" s="401"/>
      <c r="AR76" s="401"/>
      <c r="AS76" s="401"/>
      <c r="AT76" s="401"/>
    </row>
    <row r="77" spans="2:46" ht="20.25" customHeight="1" x14ac:dyDescent="0.2">
      <c r="B77" s="411" t="s">
        <v>164</v>
      </c>
      <c r="C77" s="411"/>
      <c r="D77" s="41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411"/>
      <c r="AJ77" s="411"/>
      <c r="AK77" s="411"/>
      <c r="AL77" s="411"/>
      <c r="AM77" s="411"/>
      <c r="AN77" s="411"/>
      <c r="AO77" s="411"/>
      <c r="AP77" s="411"/>
      <c r="AQ77" s="411"/>
      <c r="AR77" s="411"/>
      <c r="AS77" s="411"/>
      <c r="AT77" s="411"/>
    </row>
  </sheetData>
  <mergeCells count="308">
    <mergeCell ref="C76:K76"/>
    <mergeCell ref="L76:M76"/>
    <mergeCell ref="N76:V76"/>
    <mergeCell ref="W76:AE76"/>
    <mergeCell ref="AF76:AT76"/>
    <mergeCell ref="B77:AT77"/>
    <mergeCell ref="C41:C50"/>
    <mergeCell ref="C53:C64"/>
    <mergeCell ref="C66:C69"/>
    <mergeCell ref="C72:C73"/>
    <mergeCell ref="E42:E48"/>
    <mergeCell ref="F44:F45"/>
    <mergeCell ref="F46:F47"/>
    <mergeCell ref="C74:K74"/>
    <mergeCell ref="L74:M74"/>
    <mergeCell ref="N74:V74"/>
    <mergeCell ref="W74:AE74"/>
    <mergeCell ref="AF74:AT74"/>
    <mergeCell ref="C75:K75"/>
    <mergeCell ref="L75:M75"/>
    <mergeCell ref="N75:V75"/>
    <mergeCell ref="W75:AE75"/>
    <mergeCell ref="AF75:AT75"/>
    <mergeCell ref="D72:K72"/>
    <mergeCell ref="L72:M72"/>
    <mergeCell ref="N72:V72"/>
    <mergeCell ref="W72:AE72"/>
    <mergeCell ref="AF72:AT72"/>
    <mergeCell ref="D73:K73"/>
    <mergeCell ref="L73:M73"/>
    <mergeCell ref="N73:V73"/>
    <mergeCell ref="W73:AE73"/>
    <mergeCell ref="AF73:AT73"/>
    <mergeCell ref="C70:K70"/>
    <mergeCell ref="L70:M70"/>
    <mergeCell ref="N70:V70"/>
    <mergeCell ref="W70:AE70"/>
    <mergeCell ref="AF70:AT70"/>
    <mergeCell ref="C71:K71"/>
    <mergeCell ref="L71:M71"/>
    <mergeCell ref="N71:V71"/>
    <mergeCell ref="W71:AE71"/>
    <mergeCell ref="AF71:AT71"/>
    <mergeCell ref="D68:K68"/>
    <mergeCell ref="L68:M68"/>
    <mergeCell ref="N68:V68"/>
    <mergeCell ref="W68:AE68"/>
    <mergeCell ref="AF68:AT68"/>
    <mergeCell ref="D69:K69"/>
    <mergeCell ref="L69:M69"/>
    <mergeCell ref="N69:V69"/>
    <mergeCell ref="W69:AE69"/>
    <mergeCell ref="AF69:AT69"/>
    <mergeCell ref="D66:K66"/>
    <mergeCell ref="L66:M66"/>
    <mergeCell ref="N66:V66"/>
    <mergeCell ref="W66:AE66"/>
    <mergeCell ref="AF66:AT66"/>
    <mergeCell ref="D67:K67"/>
    <mergeCell ref="L67:M67"/>
    <mergeCell ref="N67:V67"/>
    <mergeCell ref="W67:AE67"/>
    <mergeCell ref="AF67:AT67"/>
    <mergeCell ref="D64:K64"/>
    <mergeCell ref="L64:M64"/>
    <mergeCell ref="N64:V64"/>
    <mergeCell ref="W64:AE64"/>
    <mergeCell ref="AF64:AT64"/>
    <mergeCell ref="C65:K65"/>
    <mergeCell ref="L65:M65"/>
    <mergeCell ref="N65:V65"/>
    <mergeCell ref="W65:AE65"/>
    <mergeCell ref="AF65:AT65"/>
    <mergeCell ref="D62:K62"/>
    <mergeCell ref="L62:M62"/>
    <mergeCell ref="N62:V62"/>
    <mergeCell ref="W62:AE62"/>
    <mergeCell ref="AF62:AT62"/>
    <mergeCell ref="E63:K63"/>
    <mergeCell ref="L63:M63"/>
    <mergeCell ref="N63:V63"/>
    <mergeCell ref="W63:AE63"/>
    <mergeCell ref="AF63:AT63"/>
    <mergeCell ref="D60:K60"/>
    <mergeCell ref="L60:M60"/>
    <mergeCell ref="N60:V60"/>
    <mergeCell ref="W60:AE60"/>
    <mergeCell ref="AF60:AT60"/>
    <mergeCell ref="D61:K61"/>
    <mergeCell ref="L61:M61"/>
    <mergeCell ref="N61:V61"/>
    <mergeCell ref="W61:AE61"/>
    <mergeCell ref="AF61:AT61"/>
    <mergeCell ref="D58:K58"/>
    <mergeCell ref="L58:M58"/>
    <mergeCell ref="N58:V58"/>
    <mergeCell ref="W58:AE58"/>
    <mergeCell ref="AF58:AT58"/>
    <mergeCell ref="E59:K59"/>
    <mergeCell ref="L59:M59"/>
    <mergeCell ref="N59:V59"/>
    <mergeCell ref="W59:AE59"/>
    <mergeCell ref="AF59:AT59"/>
    <mergeCell ref="D56:K56"/>
    <mergeCell ref="L56:M56"/>
    <mergeCell ref="N56:V56"/>
    <mergeCell ref="W56:AE56"/>
    <mergeCell ref="AF56:AT56"/>
    <mergeCell ref="D57:K57"/>
    <mergeCell ref="L57:M57"/>
    <mergeCell ref="N57:V57"/>
    <mergeCell ref="W57:AE57"/>
    <mergeCell ref="AF57:AT57"/>
    <mergeCell ref="D54:K54"/>
    <mergeCell ref="L54:M54"/>
    <mergeCell ref="N54:V54"/>
    <mergeCell ref="W54:AE54"/>
    <mergeCell ref="AF54:AT54"/>
    <mergeCell ref="D55:K55"/>
    <mergeCell ref="L55:M55"/>
    <mergeCell ref="N55:V55"/>
    <mergeCell ref="W55:AE55"/>
    <mergeCell ref="AF55:AT55"/>
    <mergeCell ref="D52:K52"/>
    <mergeCell ref="L52:M52"/>
    <mergeCell ref="N52:V52"/>
    <mergeCell ref="W52:AE52"/>
    <mergeCell ref="AF52:AT52"/>
    <mergeCell ref="D53:K53"/>
    <mergeCell ref="L53:M53"/>
    <mergeCell ref="N53:V53"/>
    <mergeCell ref="W53:AE53"/>
    <mergeCell ref="AF53:AT53"/>
    <mergeCell ref="D50:K50"/>
    <mergeCell ref="L50:M50"/>
    <mergeCell ref="N50:V50"/>
    <mergeCell ref="W50:AE50"/>
    <mergeCell ref="AF50:AT50"/>
    <mergeCell ref="C51:K51"/>
    <mergeCell ref="L51:M51"/>
    <mergeCell ref="N51:V51"/>
    <mergeCell ref="W51:AE51"/>
    <mergeCell ref="AF51:AT51"/>
    <mergeCell ref="F48:K48"/>
    <mergeCell ref="L48:M48"/>
    <mergeCell ref="N48:V48"/>
    <mergeCell ref="W48:AE48"/>
    <mergeCell ref="AF48:AT48"/>
    <mergeCell ref="D49:K49"/>
    <mergeCell ref="L49:M49"/>
    <mergeCell ref="N49:V49"/>
    <mergeCell ref="W49:AE49"/>
    <mergeCell ref="AF49:AT49"/>
    <mergeCell ref="G46:K46"/>
    <mergeCell ref="L46:M46"/>
    <mergeCell ref="N46:V46"/>
    <mergeCell ref="W46:AE46"/>
    <mergeCell ref="AF46:AT46"/>
    <mergeCell ref="G47:K47"/>
    <mergeCell ref="L47:M47"/>
    <mergeCell ref="N47:V47"/>
    <mergeCell ref="W47:AE47"/>
    <mergeCell ref="AF47:AT47"/>
    <mergeCell ref="G44:K44"/>
    <mergeCell ref="L44:M44"/>
    <mergeCell ref="N44:V44"/>
    <mergeCell ref="W44:AE44"/>
    <mergeCell ref="AF44:AT44"/>
    <mergeCell ref="G45:K45"/>
    <mergeCell ref="L45:M45"/>
    <mergeCell ref="N45:V45"/>
    <mergeCell ref="W45:AE45"/>
    <mergeCell ref="AF45:AT45"/>
    <mergeCell ref="F42:K42"/>
    <mergeCell ref="L42:M42"/>
    <mergeCell ref="N42:V42"/>
    <mergeCell ref="W42:AE42"/>
    <mergeCell ref="AF42:AT42"/>
    <mergeCell ref="F43:K43"/>
    <mergeCell ref="L43:M43"/>
    <mergeCell ref="N43:V43"/>
    <mergeCell ref="W43:AE43"/>
    <mergeCell ref="AF43:AT43"/>
    <mergeCell ref="C40:K40"/>
    <mergeCell ref="L40:M40"/>
    <mergeCell ref="N40:V40"/>
    <mergeCell ref="W40:AE40"/>
    <mergeCell ref="AF40:AT40"/>
    <mergeCell ref="D41:K41"/>
    <mergeCell ref="L41:M41"/>
    <mergeCell ref="N41:V41"/>
    <mergeCell ref="W41:AE41"/>
    <mergeCell ref="AF41:AT41"/>
    <mergeCell ref="B37:F37"/>
    <mergeCell ref="G37:L37"/>
    <mergeCell ref="M37:R37"/>
    <mergeCell ref="S37:X37"/>
    <mergeCell ref="Y37:AD37"/>
    <mergeCell ref="AE37:AJ37"/>
    <mergeCell ref="AL37:AT37"/>
    <mergeCell ref="AW39:AX39"/>
    <mergeCell ref="BA39:BB39"/>
    <mergeCell ref="B33:F33"/>
    <mergeCell ref="G33:L33"/>
    <mergeCell ref="M33:R33"/>
    <mergeCell ref="S33:X33"/>
    <mergeCell ref="Y33:AD33"/>
    <mergeCell ref="AE33:AK33"/>
    <mergeCell ref="AL33:AT33"/>
    <mergeCell ref="AP35:AT35"/>
    <mergeCell ref="B36:F36"/>
    <mergeCell ref="G36:L36"/>
    <mergeCell ref="M36:R36"/>
    <mergeCell ref="S36:X36"/>
    <mergeCell ref="Y36:AD36"/>
    <mergeCell ref="AE36:AJ36"/>
    <mergeCell ref="AL36:AT36"/>
    <mergeCell ref="B31:F31"/>
    <mergeCell ref="G31:L31"/>
    <mergeCell ref="M31:R31"/>
    <mergeCell ref="S31:X31"/>
    <mergeCell ref="Y31:AD31"/>
    <mergeCell ref="AE31:AK31"/>
    <mergeCell ref="AL31:AT31"/>
    <mergeCell ref="B32:F32"/>
    <mergeCell ref="G32:L32"/>
    <mergeCell ref="M32:R32"/>
    <mergeCell ref="S32:X32"/>
    <mergeCell ref="Y32:AD32"/>
    <mergeCell ref="AE32:AK32"/>
    <mergeCell ref="AL32:AT32"/>
    <mergeCell ref="B27:E27"/>
    <mergeCell ref="F27:I27"/>
    <mergeCell ref="J27:P27"/>
    <mergeCell ref="Q27:V27"/>
    <mergeCell ref="W27:AB27"/>
    <mergeCell ref="AC27:AK27"/>
    <mergeCell ref="AL27:AT27"/>
    <mergeCell ref="AP29:AT29"/>
    <mergeCell ref="B30:F30"/>
    <mergeCell ref="G30:L30"/>
    <mergeCell ref="M30:R30"/>
    <mergeCell ref="S30:X30"/>
    <mergeCell ref="Y30:AD30"/>
    <mergeCell ref="AE30:AK30"/>
    <mergeCell ref="AL30:AT30"/>
    <mergeCell ref="H23:O23"/>
    <mergeCell ref="P23:S23"/>
    <mergeCell ref="T23:AA23"/>
    <mergeCell ref="AB23:AN23"/>
    <mergeCell ref="AO25:AT25"/>
    <mergeCell ref="B26:E26"/>
    <mergeCell ref="F26:I26"/>
    <mergeCell ref="J26:P26"/>
    <mergeCell ref="Q26:V26"/>
    <mergeCell ref="W26:AB26"/>
    <mergeCell ref="AC26:AK26"/>
    <mergeCell ref="AL26:AT26"/>
    <mergeCell ref="B22:G23"/>
    <mergeCell ref="AO22:AT23"/>
    <mergeCell ref="AO18:AT18"/>
    <mergeCell ref="B19:I19"/>
    <mergeCell ref="J19:M19"/>
    <mergeCell ref="N19:R19"/>
    <mergeCell ref="S19:AG19"/>
    <mergeCell ref="AH19:AN19"/>
    <mergeCell ref="AO19:AT19"/>
    <mergeCell ref="B20:AT20"/>
    <mergeCell ref="H22:O22"/>
    <mergeCell ref="P22:S22"/>
    <mergeCell ref="T22:AA22"/>
    <mergeCell ref="AB22:AN22"/>
    <mergeCell ref="J14:O14"/>
    <mergeCell ref="P14:U14"/>
    <mergeCell ref="V14:AA14"/>
    <mergeCell ref="AB14:AK14"/>
    <mergeCell ref="J15:O15"/>
    <mergeCell ref="P15:U15"/>
    <mergeCell ref="V15:AA15"/>
    <mergeCell ref="AB15:AK15"/>
    <mergeCell ref="B18:I18"/>
    <mergeCell ref="J18:M18"/>
    <mergeCell ref="N18:R18"/>
    <mergeCell ref="S18:AG18"/>
    <mergeCell ref="AH18:AN18"/>
    <mergeCell ref="B14:I15"/>
    <mergeCell ref="B8:AT8"/>
    <mergeCell ref="AF10:AK10"/>
    <mergeCell ref="J11:O11"/>
    <mergeCell ref="P11:U11"/>
    <mergeCell ref="V11:AA11"/>
    <mergeCell ref="AB11:AK11"/>
    <mergeCell ref="J12:O12"/>
    <mergeCell ref="P12:U12"/>
    <mergeCell ref="V12:AA12"/>
    <mergeCell ref="AB12:AK12"/>
    <mergeCell ref="B11:I12"/>
    <mergeCell ref="X5:AC5"/>
    <mergeCell ref="B6:E6"/>
    <mergeCell ref="F6:K6"/>
    <mergeCell ref="L6:P6"/>
    <mergeCell ref="Q6:U6"/>
    <mergeCell ref="V6:AC6"/>
    <mergeCell ref="B7:E7"/>
    <mergeCell ref="F7:K7"/>
    <mergeCell ref="L7:P7"/>
    <mergeCell ref="Q7:U7"/>
    <mergeCell ref="V7:AC7"/>
  </mergeCells>
  <phoneticPr fontId="19"/>
  <dataValidations count="2">
    <dataValidation type="list" allowBlank="1" showInputMessage="1" showErrorMessage="1" sqref="AO18 KO18 UK18 AEG18 AOC18 AXY18 BHU18 BRQ18 CBM18 CLI18 CVE18 DFA18 DOW18 DYS18 EIO18 ESK18 FCG18 FMC18 FVY18 GFU18 GPQ18 GZM18 HJI18 HTE18 IDA18 IMW18 IWS18 JGO18 JQK18 KAG18 KKC18 KTY18 LDU18 LNQ18 LXM18 MHI18 MRE18 NBA18 NKW18 NUS18 OEO18 OOK18 OYG18 PIC18 PRY18 QBU18 QLQ18 QVM18 RFI18 RPE18 RZA18 SIW18 SSS18 TCO18 TMK18 TWG18 UGC18 UPY18 UZU18 VJQ18 VTM18 WDI18 WNE18 WXA18 AO65547 KO65547 UK65547 AEG65547 AOC65547 AXY65547 BHU65547 BRQ65547 CBM65547 CLI65547 CVE65547 DFA65547 DOW65547 DYS65547 EIO65547 ESK65547 FCG65547 FMC65547 FVY65547 GFU65547 GPQ65547 GZM65547 HJI65547 HTE65547 IDA65547 IMW65547 IWS65547 JGO65547 JQK65547 KAG65547 KKC65547 KTY65547 LDU65547 LNQ65547 LXM65547 MHI65547 MRE65547 NBA65547 NKW65547 NUS65547 OEO65547 OOK65547 OYG65547 PIC65547 PRY65547 QBU65547 QLQ65547 QVM65547 RFI65547 RPE65547 RZA65547 SIW65547 SSS65547 TCO65547 TMK65547 TWG65547 UGC65547 UPY65547 UZU65547 VJQ65547 VTM65547 WDI65547 WNE65547 WXA65547 AO131083 KO131083 UK131083 AEG131083 AOC131083 AXY131083 BHU131083 BRQ131083 CBM131083 CLI131083 CVE131083 DFA131083 DOW131083 DYS131083 EIO131083 ESK131083 FCG131083 FMC131083 FVY131083 GFU131083 GPQ131083 GZM131083 HJI131083 HTE131083 IDA131083 IMW131083 IWS131083 JGO131083 JQK131083 KAG131083 KKC131083 KTY131083 LDU131083 LNQ131083 LXM131083 MHI131083 MRE131083 NBA131083 NKW131083 NUS131083 OEO131083 OOK131083 OYG131083 PIC131083 PRY131083 QBU131083 QLQ131083 QVM131083 RFI131083 RPE131083 RZA131083 SIW131083 SSS131083 TCO131083 TMK131083 TWG131083 UGC131083 UPY131083 UZU131083 VJQ131083 VTM131083 WDI131083 WNE131083 WXA131083 AO196619 KO196619 UK196619 AEG196619 AOC196619 AXY196619 BHU196619 BRQ196619 CBM196619 CLI196619 CVE196619 DFA196619 DOW196619 DYS196619 EIO196619 ESK196619 FCG196619 FMC196619 FVY196619 GFU196619 GPQ196619 GZM196619 HJI196619 HTE196619 IDA196619 IMW196619 IWS196619 JGO196619 JQK196619 KAG196619 KKC196619 KTY196619 LDU196619 LNQ196619 LXM196619 MHI196619 MRE196619 NBA196619 NKW196619 NUS196619 OEO196619 OOK196619 OYG196619 PIC196619 PRY196619 QBU196619 QLQ196619 QVM196619 RFI196619 RPE196619 RZA196619 SIW196619 SSS196619 TCO196619 TMK196619 TWG196619 UGC196619 UPY196619 UZU196619 VJQ196619 VTM196619 WDI196619 WNE196619 WXA196619 AO262155 KO262155 UK262155 AEG262155 AOC262155 AXY262155 BHU262155 BRQ262155 CBM262155 CLI262155 CVE262155 DFA262155 DOW262155 DYS262155 EIO262155 ESK262155 FCG262155 FMC262155 FVY262155 GFU262155 GPQ262155 GZM262155 HJI262155 HTE262155 IDA262155 IMW262155 IWS262155 JGO262155 JQK262155 KAG262155 KKC262155 KTY262155 LDU262155 LNQ262155 LXM262155 MHI262155 MRE262155 NBA262155 NKW262155 NUS262155 OEO262155 OOK262155 OYG262155 PIC262155 PRY262155 QBU262155 QLQ262155 QVM262155 RFI262155 RPE262155 RZA262155 SIW262155 SSS262155 TCO262155 TMK262155 TWG262155 UGC262155 UPY262155 UZU262155 VJQ262155 VTM262155 WDI262155 WNE262155 WXA262155 AO327691 KO327691 UK327691 AEG327691 AOC327691 AXY327691 BHU327691 BRQ327691 CBM327691 CLI327691 CVE327691 DFA327691 DOW327691 DYS327691 EIO327691 ESK327691 FCG327691 FMC327691 FVY327691 GFU327691 GPQ327691 GZM327691 HJI327691 HTE327691 IDA327691 IMW327691 IWS327691 JGO327691 JQK327691 KAG327691 KKC327691 KTY327691 LDU327691 LNQ327691 LXM327691 MHI327691 MRE327691 NBA327691 NKW327691 NUS327691 OEO327691 OOK327691 OYG327691 PIC327691 PRY327691 QBU327691 QLQ327691 QVM327691 RFI327691 RPE327691 RZA327691 SIW327691 SSS327691 TCO327691 TMK327691 TWG327691 UGC327691 UPY327691 UZU327691 VJQ327691 VTM327691 WDI327691 WNE327691 WXA327691 AO393227 KO393227 UK393227 AEG393227 AOC393227 AXY393227 BHU393227 BRQ393227 CBM393227 CLI393227 CVE393227 DFA393227 DOW393227 DYS393227 EIO393227 ESK393227 FCG393227 FMC393227 FVY393227 GFU393227 GPQ393227 GZM393227 HJI393227 HTE393227 IDA393227 IMW393227 IWS393227 JGO393227 JQK393227 KAG393227 KKC393227 KTY393227 LDU393227 LNQ393227 LXM393227 MHI393227 MRE393227 NBA393227 NKW393227 NUS393227 OEO393227 OOK393227 OYG393227 PIC393227 PRY393227 QBU393227 QLQ393227 QVM393227 RFI393227 RPE393227 RZA393227 SIW393227 SSS393227 TCO393227 TMK393227 TWG393227 UGC393227 UPY393227 UZU393227 VJQ393227 VTM393227 WDI393227 WNE393227 WXA393227 AO458763 KO458763 UK458763 AEG458763 AOC458763 AXY458763 BHU458763 BRQ458763 CBM458763 CLI458763 CVE458763 DFA458763 DOW458763 DYS458763 EIO458763 ESK458763 FCG458763 FMC458763 FVY458763 GFU458763 GPQ458763 GZM458763 HJI458763 HTE458763 IDA458763 IMW458763 IWS458763 JGO458763 JQK458763 KAG458763 KKC458763 KTY458763 LDU458763 LNQ458763 LXM458763 MHI458763 MRE458763 NBA458763 NKW458763 NUS458763 OEO458763 OOK458763 OYG458763 PIC458763 PRY458763 QBU458763 QLQ458763 QVM458763 RFI458763 RPE458763 RZA458763 SIW458763 SSS458763 TCO458763 TMK458763 TWG458763 UGC458763 UPY458763 UZU458763 VJQ458763 VTM458763 WDI458763 WNE458763 WXA458763 AO524299 KO524299 UK524299 AEG524299 AOC524299 AXY524299 BHU524299 BRQ524299 CBM524299 CLI524299 CVE524299 DFA524299 DOW524299 DYS524299 EIO524299 ESK524299 FCG524299 FMC524299 FVY524299 GFU524299 GPQ524299 GZM524299 HJI524299 HTE524299 IDA524299 IMW524299 IWS524299 JGO524299 JQK524299 KAG524299 KKC524299 KTY524299 LDU524299 LNQ524299 LXM524299 MHI524299 MRE524299 NBA524299 NKW524299 NUS524299 OEO524299 OOK524299 OYG524299 PIC524299 PRY524299 QBU524299 QLQ524299 QVM524299 RFI524299 RPE524299 RZA524299 SIW524299 SSS524299 TCO524299 TMK524299 TWG524299 UGC524299 UPY524299 UZU524299 VJQ524299 VTM524299 WDI524299 WNE524299 WXA524299 AO589835 KO589835 UK589835 AEG589835 AOC589835 AXY589835 BHU589835 BRQ589835 CBM589835 CLI589835 CVE589835 DFA589835 DOW589835 DYS589835 EIO589835 ESK589835 FCG589835 FMC589835 FVY589835 GFU589835 GPQ589835 GZM589835 HJI589835 HTE589835 IDA589835 IMW589835 IWS589835 JGO589835 JQK589835 KAG589835 KKC589835 KTY589835 LDU589835 LNQ589835 LXM589835 MHI589835 MRE589835 NBA589835 NKW589835 NUS589835 OEO589835 OOK589835 OYG589835 PIC589835 PRY589835 QBU589835 QLQ589835 QVM589835 RFI589835 RPE589835 RZA589835 SIW589835 SSS589835 TCO589835 TMK589835 TWG589835 UGC589835 UPY589835 UZU589835 VJQ589835 VTM589835 WDI589835 WNE589835 WXA589835 AO655371 KO655371 UK655371 AEG655371 AOC655371 AXY655371 BHU655371 BRQ655371 CBM655371 CLI655371 CVE655371 DFA655371 DOW655371 DYS655371 EIO655371 ESK655371 FCG655371 FMC655371 FVY655371 GFU655371 GPQ655371 GZM655371 HJI655371 HTE655371 IDA655371 IMW655371 IWS655371 JGO655371 JQK655371 KAG655371 KKC655371 KTY655371 LDU655371 LNQ655371 LXM655371 MHI655371 MRE655371 NBA655371 NKW655371 NUS655371 OEO655371 OOK655371 OYG655371 PIC655371 PRY655371 QBU655371 QLQ655371 QVM655371 RFI655371 RPE655371 RZA655371 SIW655371 SSS655371 TCO655371 TMK655371 TWG655371 UGC655371 UPY655371 UZU655371 VJQ655371 VTM655371 WDI655371 WNE655371 WXA655371 AO720907 KO720907 UK720907 AEG720907 AOC720907 AXY720907 BHU720907 BRQ720907 CBM720907 CLI720907 CVE720907 DFA720907 DOW720907 DYS720907 EIO720907 ESK720907 FCG720907 FMC720907 FVY720907 GFU720907 GPQ720907 GZM720907 HJI720907 HTE720907 IDA720907 IMW720907 IWS720907 JGO720907 JQK720907 KAG720907 KKC720907 KTY720907 LDU720907 LNQ720907 LXM720907 MHI720907 MRE720907 NBA720907 NKW720907 NUS720907 OEO720907 OOK720907 OYG720907 PIC720907 PRY720907 QBU720907 QLQ720907 QVM720907 RFI720907 RPE720907 RZA720907 SIW720907 SSS720907 TCO720907 TMK720907 TWG720907 UGC720907 UPY720907 UZU720907 VJQ720907 VTM720907 WDI720907 WNE720907 WXA720907 AO786443 KO786443 UK786443 AEG786443 AOC786443 AXY786443 BHU786443 BRQ786443 CBM786443 CLI786443 CVE786443 DFA786443 DOW786443 DYS786443 EIO786443 ESK786443 FCG786443 FMC786443 FVY786443 GFU786443 GPQ786443 GZM786443 HJI786443 HTE786443 IDA786443 IMW786443 IWS786443 JGO786443 JQK786443 KAG786443 KKC786443 KTY786443 LDU786443 LNQ786443 LXM786443 MHI786443 MRE786443 NBA786443 NKW786443 NUS786443 OEO786443 OOK786443 OYG786443 PIC786443 PRY786443 QBU786443 QLQ786443 QVM786443 RFI786443 RPE786443 RZA786443 SIW786443 SSS786443 TCO786443 TMK786443 TWG786443 UGC786443 UPY786443 UZU786443 VJQ786443 VTM786443 WDI786443 WNE786443 WXA786443 AO851979 KO851979 UK851979 AEG851979 AOC851979 AXY851979 BHU851979 BRQ851979 CBM851979 CLI851979 CVE851979 DFA851979 DOW851979 DYS851979 EIO851979 ESK851979 FCG851979 FMC851979 FVY851979 GFU851979 GPQ851979 GZM851979 HJI851979 HTE851979 IDA851979 IMW851979 IWS851979 JGO851979 JQK851979 KAG851979 KKC851979 KTY851979 LDU851979 LNQ851979 LXM851979 MHI851979 MRE851979 NBA851979 NKW851979 NUS851979 OEO851979 OOK851979 OYG851979 PIC851979 PRY851979 QBU851979 QLQ851979 QVM851979 RFI851979 RPE851979 RZA851979 SIW851979 SSS851979 TCO851979 TMK851979 TWG851979 UGC851979 UPY851979 UZU851979 VJQ851979 VTM851979 WDI851979 WNE851979 WXA851979 AO917515 KO917515 UK917515 AEG917515 AOC917515 AXY917515 BHU917515 BRQ917515 CBM917515 CLI917515 CVE917515 DFA917515 DOW917515 DYS917515 EIO917515 ESK917515 FCG917515 FMC917515 FVY917515 GFU917515 GPQ917515 GZM917515 HJI917515 HTE917515 IDA917515 IMW917515 IWS917515 JGO917515 JQK917515 KAG917515 KKC917515 KTY917515 LDU917515 LNQ917515 LXM917515 MHI917515 MRE917515 NBA917515 NKW917515 NUS917515 OEO917515 OOK917515 OYG917515 PIC917515 PRY917515 QBU917515 QLQ917515 QVM917515 RFI917515 RPE917515 RZA917515 SIW917515 SSS917515 TCO917515 TMK917515 TWG917515 UGC917515 UPY917515 UZU917515 VJQ917515 VTM917515 WDI917515 WNE917515 WXA917515 AO983051 KO983051 UK983051 AEG983051 AOC983051 AXY983051 BHU983051 BRQ983051 CBM983051 CLI983051 CVE983051 DFA983051 DOW983051 DYS983051 EIO983051 ESK983051 FCG983051 FMC983051 FVY983051 GFU983051 GPQ983051 GZM983051 HJI983051 HTE983051 IDA983051 IMW983051 IWS983051 JGO983051 JQK983051 KAG983051 KKC983051 KTY983051 LDU983051 LNQ983051 LXM983051 MHI983051 MRE983051 NBA983051 NKW983051 NUS983051 OEO983051 OOK983051 OYG983051 PIC983051 PRY983051 QBU983051 QLQ983051 QVM983051 RFI983051 RPE983051 RZA983051 SIW983051 SSS983051 TCO983051 TMK983051 TWG983051 UGC983051 UPY983051 UZU983051 VJQ983051 VTM983051 WDI983051 WNE983051 WXA983051" xr:uid="{00000000-0002-0000-0200-000000000000}">
      <formula1>"済,未"</formula1>
    </dataValidation>
    <dataValidation type="list" allowBlank="1" showInputMessage="1" showErrorMessage="1" sqref="P22:P24 P65551:P65553 P131087:P131089 P196623:P196625 P262159:P262161 P327695:P327697 P393231:P393233 P458767:P458769 P524303:P524305 P589839:P589841 P655375:P655377 P720911:P720913 P786447:P786449 P851983:P851985 P917519:P917521 P983055:P983057 JP22:JP24 JP65551:JP65553 JP131087:JP131089 JP196623:JP196625 JP262159:JP262161 JP327695:JP327697 JP393231:JP393233 JP458767:JP458769 JP524303:JP524305 JP589839:JP589841 JP655375:JP655377 JP720911:JP720913 JP786447:JP786449 JP851983:JP851985 JP917519:JP917521 JP983055:JP983057 TL22:TL24 TL65551:TL65553 TL131087:TL131089 TL196623:TL196625 TL262159:TL262161 TL327695:TL327697 TL393231:TL393233 TL458767:TL458769 TL524303:TL524305 TL589839:TL589841 TL655375:TL655377 TL720911:TL720913 TL786447:TL786449 TL851983:TL851985 TL917519:TL917521 TL983055:TL983057 ADH22:ADH24 ADH65551:ADH65553 ADH131087:ADH131089 ADH196623:ADH196625 ADH262159:ADH262161 ADH327695:ADH327697 ADH393231:ADH393233 ADH458767:ADH458769 ADH524303:ADH524305 ADH589839:ADH589841 ADH655375:ADH655377 ADH720911:ADH720913 ADH786447:ADH786449 ADH851983:ADH851985 ADH917519:ADH917521 ADH983055:ADH983057 AND22:AND24 AND65551:AND65553 AND131087:AND131089 AND196623:AND196625 AND262159:AND262161 AND327695:AND327697 AND393231:AND393233 AND458767:AND458769 AND524303:AND524305 AND589839:AND589841 AND655375:AND655377 AND720911:AND720913 AND786447:AND786449 AND851983:AND851985 AND917519:AND917521 AND983055:AND983057 AWZ22:AWZ24 AWZ65551:AWZ65553 AWZ131087:AWZ131089 AWZ196623:AWZ196625 AWZ262159:AWZ262161 AWZ327695:AWZ327697 AWZ393231:AWZ393233 AWZ458767:AWZ458769 AWZ524303:AWZ524305 AWZ589839:AWZ589841 AWZ655375:AWZ655377 AWZ720911:AWZ720913 AWZ786447:AWZ786449 AWZ851983:AWZ851985 AWZ917519:AWZ917521 AWZ983055:AWZ983057 BGV22:BGV24 BGV65551:BGV65553 BGV131087:BGV131089 BGV196623:BGV196625 BGV262159:BGV262161 BGV327695:BGV327697 BGV393231:BGV393233 BGV458767:BGV458769 BGV524303:BGV524305 BGV589839:BGV589841 BGV655375:BGV655377 BGV720911:BGV720913 BGV786447:BGV786449 BGV851983:BGV851985 BGV917519:BGV917521 BGV983055:BGV983057 BQR22:BQR24 BQR65551:BQR65553 BQR131087:BQR131089 BQR196623:BQR196625 BQR262159:BQR262161 BQR327695:BQR327697 BQR393231:BQR393233 BQR458767:BQR458769 BQR524303:BQR524305 BQR589839:BQR589841 BQR655375:BQR655377 BQR720911:BQR720913 BQR786447:BQR786449 BQR851983:BQR851985 BQR917519:BQR917521 BQR983055:BQR983057 CAN22:CAN24 CAN65551:CAN65553 CAN131087:CAN131089 CAN196623:CAN196625 CAN262159:CAN262161 CAN327695:CAN327697 CAN393231:CAN393233 CAN458767:CAN458769 CAN524303:CAN524305 CAN589839:CAN589841 CAN655375:CAN655377 CAN720911:CAN720913 CAN786447:CAN786449 CAN851983:CAN851985 CAN917519:CAN917521 CAN983055:CAN983057 CKJ22:CKJ24 CKJ65551:CKJ65553 CKJ131087:CKJ131089 CKJ196623:CKJ196625 CKJ262159:CKJ262161 CKJ327695:CKJ327697 CKJ393231:CKJ393233 CKJ458767:CKJ458769 CKJ524303:CKJ524305 CKJ589839:CKJ589841 CKJ655375:CKJ655377 CKJ720911:CKJ720913 CKJ786447:CKJ786449 CKJ851983:CKJ851985 CKJ917519:CKJ917521 CKJ983055:CKJ983057 CUF22:CUF24 CUF65551:CUF65553 CUF131087:CUF131089 CUF196623:CUF196625 CUF262159:CUF262161 CUF327695:CUF327697 CUF393231:CUF393233 CUF458767:CUF458769 CUF524303:CUF524305 CUF589839:CUF589841 CUF655375:CUF655377 CUF720911:CUF720913 CUF786447:CUF786449 CUF851983:CUF851985 CUF917519:CUF917521 CUF983055:CUF983057 DEB22:DEB24 DEB65551:DEB65553 DEB131087:DEB131089 DEB196623:DEB196625 DEB262159:DEB262161 DEB327695:DEB327697 DEB393231:DEB393233 DEB458767:DEB458769 DEB524303:DEB524305 DEB589839:DEB589841 DEB655375:DEB655377 DEB720911:DEB720913 DEB786447:DEB786449 DEB851983:DEB851985 DEB917519:DEB917521 DEB983055:DEB983057 DNX22:DNX24 DNX65551:DNX65553 DNX131087:DNX131089 DNX196623:DNX196625 DNX262159:DNX262161 DNX327695:DNX327697 DNX393231:DNX393233 DNX458767:DNX458769 DNX524303:DNX524305 DNX589839:DNX589841 DNX655375:DNX655377 DNX720911:DNX720913 DNX786447:DNX786449 DNX851983:DNX851985 DNX917519:DNX917521 DNX983055:DNX983057 DXT22:DXT24 DXT65551:DXT65553 DXT131087:DXT131089 DXT196623:DXT196625 DXT262159:DXT262161 DXT327695:DXT327697 DXT393231:DXT393233 DXT458767:DXT458769 DXT524303:DXT524305 DXT589839:DXT589841 DXT655375:DXT655377 DXT720911:DXT720913 DXT786447:DXT786449 DXT851983:DXT851985 DXT917519:DXT917521 DXT983055:DXT983057 EHP22:EHP24 EHP65551:EHP65553 EHP131087:EHP131089 EHP196623:EHP196625 EHP262159:EHP262161 EHP327695:EHP327697 EHP393231:EHP393233 EHP458767:EHP458769 EHP524303:EHP524305 EHP589839:EHP589841 EHP655375:EHP655377 EHP720911:EHP720913 EHP786447:EHP786449 EHP851983:EHP851985 EHP917519:EHP917521 EHP983055:EHP983057 ERL22:ERL24 ERL65551:ERL65553 ERL131087:ERL131089 ERL196623:ERL196625 ERL262159:ERL262161 ERL327695:ERL327697 ERL393231:ERL393233 ERL458767:ERL458769 ERL524303:ERL524305 ERL589839:ERL589841 ERL655375:ERL655377 ERL720911:ERL720913 ERL786447:ERL786449 ERL851983:ERL851985 ERL917519:ERL917521 ERL983055:ERL983057 FBH22:FBH24 FBH65551:FBH65553 FBH131087:FBH131089 FBH196623:FBH196625 FBH262159:FBH262161 FBH327695:FBH327697 FBH393231:FBH393233 FBH458767:FBH458769 FBH524303:FBH524305 FBH589839:FBH589841 FBH655375:FBH655377 FBH720911:FBH720913 FBH786447:FBH786449 FBH851983:FBH851985 FBH917519:FBH917521 FBH983055:FBH983057 FLD22:FLD24 FLD65551:FLD65553 FLD131087:FLD131089 FLD196623:FLD196625 FLD262159:FLD262161 FLD327695:FLD327697 FLD393231:FLD393233 FLD458767:FLD458769 FLD524303:FLD524305 FLD589839:FLD589841 FLD655375:FLD655377 FLD720911:FLD720913 FLD786447:FLD786449 FLD851983:FLD851985 FLD917519:FLD917521 FLD983055:FLD983057 FUZ22:FUZ24 FUZ65551:FUZ65553 FUZ131087:FUZ131089 FUZ196623:FUZ196625 FUZ262159:FUZ262161 FUZ327695:FUZ327697 FUZ393231:FUZ393233 FUZ458767:FUZ458769 FUZ524303:FUZ524305 FUZ589839:FUZ589841 FUZ655375:FUZ655377 FUZ720911:FUZ720913 FUZ786447:FUZ786449 FUZ851983:FUZ851985 FUZ917519:FUZ917521 FUZ983055:FUZ983057 GEV22:GEV24 GEV65551:GEV65553 GEV131087:GEV131089 GEV196623:GEV196625 GEV262159:GEV262161 GEV327695:GEV327697 GEV393231:GEV393233 GEV458767:GEV458769 GEV524303:GEV524305 GEV589839:GEV589841 GEV655375:GEV655377 GEV720911:GEV720913 GEV786447:GEV786449 GEV851983:GEV851985 GEV917519:GEV917521 GEV983055:GEV983057 GOR22:GOR24 GOR65551:GOR65553 GOR131087:GOR131089 GOR196623:GOR196625 GOR262159:GOR262161 GOR327695:GOR327697 GOR393231:GOR393233 GOR458767:GOR458769 GOR524303:GOR524305 GOR589839:GOR589841 GOR655375:GOR655377 GOR720911:GOR720913 GOR786447:GOR786449 GOR851983:GOR851985 GOR917519:GOR917521 GOR983055:GOR983057 GYN22:GYN24 GYN65551:GYN65553 GYN131087:GYN131089 GYN196623:GYN196625 GYN262159:GYN262161 GYN327695:GYN327697 GYN393231:GYN393233 GYN458767:GYN458769 GYN524303:GYN524305 GYN589839:GYN589841 GYN655375:GYN655377 GYN720911:GYN720913 GYN786447:GYN786449 GYN851983:GYN851985 GYN917519:GYN917521 GYN983055:GYN983057 HIJ22:HIJ24 HIJ65551:HIJ65553 HIJ131087:HIJ131089 HIJ196623:HIJ196625 HIJ262159:HIJ262161 HIJ327695:HIJ327697 HIJ393231:HIJ393233 HIJ458767:HIJ458769 HIJ524303:HIJ524305 HIJ589839:HIJ589841 HIJ655375:HIJ655377 HIJ720911:HIJ720913 HIJ786447:HIJ786449 HIJ851983:HIJ851985 HIJ917519:HIJ917521 HIJ983055:HIJ983057 HSF22:HSF24 HSF65551:HSF65553 HSF131087:HSF131089 HSF196623:HSF196625 HSF262159:HSF262161 HSF327695:HSF327697 HSF393231:HSF393233 HSF458767:HSF458769 HSF524303:HSF524305 HSF589839:HSF589841 HSF655375:HSF655377 HSF720911:HSF720913 HSF786447:HSF786449 HSF851983:HSF851985 HSF917519:HSF917521 HSF983055:HSF983057 ICB22:ICB24 ICB65551:ICB65553 ICB131087:ICB131089 ICB196623:ICB196625 ICB262159:ICB262161 ICB327695:ICB327697 ICB393231:ICB393233 ICB458767:ICB458769 ICB524303:ICB524305 ICB589839:ICB589841 ICB655375:ICB655377 ICB720911:ICB720913 ICB786447:ICB786449 ICB851983:ICB851985 ICB917519:ICB917521 ICB983055:ICB983057 ILX22:ILX24 ILX65551:ILX65553 ILX131087:ILX131089 ILX196623:ILX196625 ILX262159:ILX262161 ILX327695:ILX327697 ILX393231:ILX393233 ILX458767:ILX458769 ILX524303:ILX524305 ILX589839:ILX589841 ILX655375:ILX655377 ILX720911:ILX720913 ILX786447:ILX786449 ILX851983:ILX851985 ILX917519:ILX917521 ILX983055:ILX983057 IVT22:IVT24 IVT65551:IVT65553 IVT131087:IVT131089 IVT196623:IVT196625 IVT262159:IVT262161 IVT327695:IVT327697 IVT393231:IVT393233 IVT458767:IVT458769 IVT524303:IVT524305 IVT589839:IVT589841 IVT655375:IVT655377 IVT720911:IVT720913 IVT786447:IVT786449 IVT851983:IVT851985 IVT917519:IVT917521 IVT983055:IVT983057 JFP22:JFP24 JFP65551:JFP65553 JFP131087:JFP131089 JFP196623:JFP196625 JFP262159:JFP262161 JFP327695:JFP327697 JFP393231:JFP393233 JFP458767:JFP458769 JFP524303:JFP524305 JFP589839:JFP589841 JFP655375:JFP655377 JFP720911:JFP720913 JFP786447:JFP786449 JFP851983:JFP851985 JFP917519:JFP917521 JFP983055:JFP983057 JPL22:JPL24 JPL65551:JPL65553 JPL131087:JPL131089 JPL196623:JPL196625 JPL262159:JPL262161 JPL327695:JPL327697 JPL393231:JPL393233 JPL458767:JPL458769 JPL524303:JPL524305 JPL589839:JPL589841 JPL655375:JPL655377 JPL720911:JPL720913 JPL786447:JPL786449 JPL851983:JPL851985 JPL917519:JPL917521 JPL983055:JPL983057 JZH22:JZH24 JZH65551:JZH65553 JZH131087:JZH131089 JZH196623:JZH196625 JZH262159:JZH262161 JZH327695:JZH327697 JZH393231:JZH393233 JZH458767:JZH458769 JZH524303:JZH524305 JZH589839:JZH589841 JZH655375:JZH655377 JZH720911:JZH720913 JZH786447:JZH786449 JZH851983:JZH851985 JZH917519:JZH917521 JZH983055:JZH983057 KJD22:KJD24 KJD65551:KJD65553 KJD131087:KJD131089 KJD196623:KJD196625 KJD262159:KJD262161 KJD327695:KJD327697 KJD393231:KJD393233 KJD458767:KJD458769 KJD524303:KJD524305 KJD589839:KJD589841 KJD655375:KJD655377 KJD720911:KJD720913 KJD786447:KJD786449 KJD851983:KJD851985 KJD917519:KJD917521 KJD983055:KJD983057 KSZ22:KSZ24 KSZ65551:KSZ65553 KSZ131087:KSZ131089 KSZ196623:KSZ196625 KSZ262159:KSZ262161 KSZ327695:KSZ327697 KSZ393231:KSZ393233 KSZ458767:KSZ458769 KSZ524303:KSZ524305 KSZ589839:KSZ589841 KSZ655375:KSZ655377 KSZ720911:KSZ720913 KSZ786447:KSZ786449 KSZ851983:KSZ851985 KSZ917519:KSZ917521 KSZ983055:KSZ983057 LCV22:LCV24 LCV65551:LCV65553 LCV131087:LCV131089 LCV196623:LCV196625 LCV262159:LCV262161 LCV327695:LCV327697 LCV393231:LCV393233 LCV458767:LCV458769 LCV524303:LCV524305 LCV589839:LCV589841 LCV655375:LCV655377 LCV720911:LCV720913 LCV786447:LCV786449 LCV851983:LCV851985 LCV917519:LCV917521 LCV983055:LCV983057 LMR22:LMR24 LMR65551:LMR65553 LMR131087:LMR131089 LMR196623:LMR196625 LMR262159:LMR262161 LMR327695:LMR327697 LMR393231:LMR393233 LMR458767:LMR458769 LMR524303:LMR524305 LMR589839:LMR589841 LMR655375:LMR655377 LMR720911:LMR720913 LMR786447:LMR786449 LMR851983:LMR851985 LMR917519:LMR917521 LMR983055:LMR983057 LWN22:LWN24 LWN65551:LWN65553 LWN131087:LWN131089 LWN196623:LWN196625 LWN262159:LWN262161 LWN327695:LWN327697 LWN393231:LWN393233 LWN458767:LWN458769 LWN524303:LWN524305 LWN589839:LWN589841 LWN655375:LWN655377 LWN720911:LWN720913 LWN786447:LWN786449 LWN851983:LWN851985 LWN917519:LWN917521 LWN983055:LWN983057 MGJ22:MGJ24 MGJ65551:MGJ65553 MGJ131087:MGJ131089 MGJ196623:MGJ196625 MGJ262159:MGJ262161 MGJ327695:MGJ327697 MGJ393231:MGJ393233 MGJ458767:MGJ458769 MGJ524303:MGJ524305 MGJ589839:MGJ589841 MGJ655375:MGJ655377 MGJ720911:MGJ720913 MGJ786447:MGJ786449 MGJ851983:MGJ851985 MGJ917519:MGJ917521 MGJ983055:MGJ983057 MQF22:MQF24 MQF65551:MQF65553 MQF131087:MQF131089 MQF196623:MQF196625 MQF262159:MQF262161 MQF327695:MQF327697 MQF393231:MQF393233 MQF458767:MQF458769 MQF524303:MQF524305 MQF589839:MQF589841 MQF655375:MQF655377 MQF720911:MQF720913 MQF786447:MQF786449 MQF851983:MQF851985 MQF917519:MQF917521 MQF983055:MQF983057 NAB22:NAB24 NAB65551:NAB65553 NAB131087:NAB131089 NAB196623:NAB196625 NAB262159:NAB262161 NAB327695:NAB327697 NAB393231:NAB393233 NAB458767:NAB458769 NAB524303:NAB524305 NAB589839:NAB589841 NAB655375:NAB655377 NAB720911:NAB720913 NAB786447:NAB786449 NAB851983:NAB851985 NAB917519:NAB917521 NAB983055:NAB983057 NJX22:NJX24 NJX65551:NJX65553 NJX131087:NJX131089 NJX196623:NJX196625 NJX262159:NJX262161 NJX327695:NJX327697 NJX393231:NJX393233 NJX458767:NJX458769 NJX524303:NJX524305 NJX589839:NJX589841 NJX655375:NJX655377 NJX720911:NJX720913 NJX786447:NJX786449 NJX851983:NJX851985 NJX917519:NJX917521 NJX983055:NJX983057 NTT22:NTT24 NTT65551:NTT65553 NTT131087:NTT131089 NTT196623:NTT196625 NTT262159:NTT262161 NTT327695:NTT327697 NTT393231:NTT393233 NTT458767:NTT458769 NTT524303:NTT524305 NTT589839:NTT589841 NTT655375:NTT655377 NTT720911:NTT720913 NTT786447:NTT786449 NTT851983:NTT851985 NTT917519:NTT917521 NTT983055:NTT983057 ODP22:ODP24 ODP65551:ODP65553 ODP131087:ODP131089 ODP196623:ODP196625 ODP262159:ODP262161 ODP327695:ODP327697 ODP393231:ODP393233 ODP458767:ODP458769 ODP524303:ODP524305 ODP589839:ODP589841 ODP655375:ODP655377 ODP720911:ODP720913 ODP786447:ODP786449 ODP851983:ODP851985 ODP917519:ODP917521 ODP983055:ODP983057 ONL22:ONL24 ONL65551:ONL65553 ONL131087:ONL131089 ONL196623:ONL196625 ONL262159:ONL262161 ONL327695:ONL327697 ONL393231:ONL393233 ONL458767:ONL458769 ONL524303:ONL524305 ONL589839:ONL589841 ONL655375:ONL655377 ONL720911:ONL720913 ONL786447:ONL786449 ONL851983:ONL851985 ONL917519:ONL917521 ONL983055:ONL983057 OXH22:OXH24 OXH65551:OXH65553 OXH131087:OXH131089 OXH196623:OXH196625 OXH262159:OXH262161 OXH327695:OXH327697 OXH393231:OXH393233 OXH458767:OXH458769 OXH524303:OXH524305 OXH589839:OXH589841 OXH655375:OXH655377 OXH720911:OXH720913 OXH786447:OXH786449 OXH851983:OXH851985 OXH917519:OXH917521 OXH983055:OXH983057 PHD22:PHD24 PHD65551:PHD65553 PHD131087:PHD131089 PHD196623:PHD196625 PHD262159:PHD262161 PHD327695:PHD327697 PHD393231:PHD393233 PHD458767:PHD458769 PHD524303:PHD524305 PHD589839:PHD589841 PHD655375:PHD655377 PHD720911:PHD720913 PHD786447:PHD786449 PHD851983:PHD851985 PHD917519:PHD917521 PHD983055:PHD983057 PQZ22:PQZ24 PQZ65551:PQZ65553 PQZ131087:PQZ131089 PQZ196623:PQZ196625 PQZ262159:PQZ262161 PQZ327695:PQZ327697 PQZ393231:PQZ393233 PQZ458767:PQZ458769 PQZ524303:PQZ524305 PQZ589839:PQZ589841 PQZ655375:PQZ655377 PQZ720911:PQZ720913 PQZ786447:PQZ786449 PQZ851983:PQZ851985 PQZ917519:PQZ917521 PQZ983055:PQZ983057 QAV22:QAV24 QAV65551:QAV65553 QAV131087:QAV131089 QAV196623:QAV196625 QAV262159:QAV262161 QAV327695:QAV327697 QAV393231:QAV393233 QAV458767:QAV458769 QAV524303:QAV524305 QAV589839:QAV589841 QAV655375:QAV655377 QAV720911:QAV720913 QAV786447:QAV786449 QAV851983:QAV851985 QAV917519:QAV917521 QAV983055:QAV983057 QKR22:QKR24 QKR65551:QKR65553 QKR131087:QKR131089 QKR196623:QKR196625 QKR262159:QKR262161 QKR327695:QKR327697 QKR393231:QKR393233 QKR458767:QKR458769 QKR524303:QKR524305 QKR589839:QKR589841 QKR655375:QKR655377 QKR720911:QKR720913 QKR786447:QKR786449 QKR851983:QKR851985 QKR917519:QKR917521 QKR983055:QKR983057 QUN22:QUN24 QUN65551:QUN65553 QUN131087:QUN131089 QUN196623:QUN196625 QUN262159:QUN262161 QUN327695:QUN327697 QUN393231:QUN393233 QUN458767:QUN458769 QUN524303:QUN524305 QUN589839:QUN589841 QUN655375:QUN655377 QUN720911:QUN720913 QUN786447:QUN786449 QUN851983:QUN851985 QUN917519:QUN917521 QUN983055:QUN983057 REJ22:REJ24 REJ65551:REJ65553 REJ131087:REJ131089 REJ196623:REJ196625 REJ262159:REJ262161 REJ327695:REJ327697 REJ393231:REJ393233 REJ458767:REJ458769 REJ524303:REJ524305 REJ589839:REJ589841 REJ655375:REJ655377 REJ720911:REJ720913 REJ786447:REJ786449 REJ851983:REJ851985 REJ917519:REJ917521 REJ983055:REJ983057 ROF22:ROF24 ROF65551:ROF65553 ROF131087:ROF131089 ROF196623:ROF196625 ROF262159:ROF262161 ROF327695:ROF327697 ROF393231:ROF393233 ROF458767:ROF458769 ROF524303:ROF524305 ROF589839:ROF589841 ROF655375:ROF655377 ROF720911:ROF720913 ROF786447:ROF786449 ROF851983:ROF851985 ROF917519:ROF917521 ROF983055:ROF983057 RYB22:RYB24 RYB65551:RYB65553 RYB131087:RYB131089 RYB196623:RYB196625 RYB262159:RYB262161 RYB327695:RYB327697 RYB393231:RYB393233 RYB458767:RYB458769 RYB524303:RYB524305 RYB589839:RYB589841 RYB655375:RYB655377 RYB720911:RYB720913 RYB786447:RYB786449 RYB851983:RYB851985 RYB917519:RYB917521 RYB983055:RYB983057 SHX22:SHX24 SHX65551:SHX65553 SHX131087:SHX131089 SHX196623:SHX196625 SHX262159:SHX262161 SHX327695:SHX327697 SHX393231:SHX393233 SHX458767:SHX458769 SHX524303:SHX524305 SHX589839:SHX589841 SHX655375:SHX655377 SHX720911:SHX720913 SHX786447:SHX786449 SHX851983:SHX851985 SHX917519:SHX917521 SHX983055:SHX983057 SRT22:SRT24 SRT65551:SRT65553 SRT131087:SRT131089 SRT196623:SRT196625 SRT262159:SRT262161 SRT327695:SRT327697 SRT393231:SRT393233 SRT458767:SRT458769 SRT524303:SRT524305 SRT589839:SRT589841 SRT655375:SRT655377 SRT720911:SRT720913 SRT786447:SRT786449 SRT851983:SRT851985 SRT917519:SRT917521 SRT983055:SRT983057 TBP22:TBP24 TBP65551:TBP65553 TBP131087:TBP131089 TBP196623:TBP196625 TBP262159:TBP262161 TBP327695:TBP327697 TBP393231:TBP393233 TBP458767:TBP458769 TBP524303:TBP524305 TBP589839:TBP589841 TBP655375:TBP655377 TBP720911:TBP720913 TBP786447:TBP786449 TBP851983:TBP851985 TBP917519:TBP917521 TBP983055:TBP983057 TLL22:TLL24 TLL65551:TLL65553 TLL131087:TLL131089 TLL196623:TLL196625 TLL262159:TLL262161 TLL327695:TLL327697 TLL393231:TLL393233 TLL458767:TLL458769 TLL524303:TLL524305 TLL589839:TLL589841 TLL655375:TLL655377 TLL720911:TLL720913 TLL786447:TLL786449 TLL851983:TLL851985 TLL917519:TLL917521 TLL983055:TLL983057 TVH22:TVH24 TVH65551:TVH65553 TVH131087:TVH131089 TVH196623:TVH196625 TVH262159:TVH262161 TVH327695:TVH327697 TVH393231:TVH393233 TVH458767:TVH458769 TVH524303:TVH524305 TVH589839:TVH589841 TVH655375:TVH655377 TVH720911:TVH720913 TVH786447:TVH786449 TVH851983:TVH851985 TVH917519:TVH917521 TVH983055:TVH983057 UFD22:UFD24 UFD65551:UFD65553 UFD131087:UFD131089 UFD196623:UFD196625 UFD262159:UFD262161 UFD327695:UFD327697 UFD393231:UFD393233 UFD458767:UFD458769 UFD524303:UFD524305 UFD589839:UFD589841 UFD655375:UFD655377 UFD720911:UFD720913 UFD786447:UFD786449 UFD851983:UFD851985 UFD917519:UFD917521 UFD983055:UFD983057 UOZ22:UOZ24 UOZ65551:UOZ65553 UOZ131087:UOZ131089 UOZ196623:UOZ196625 UOZ262159:UOZ262161 UOZ327695:UOZ327697 UOZ393231:UOZ393233 UOZ458767:UOZ458769 UOZ524303:UOZ524305 UOZ589839:UOZ589841 UOZ655375:UOZ655377 UOZ720911:UOZ720913 UOZ786447:UOZ786449 UOZ851983:UOZ851985 UOZ917519:UOZ917521 UOZ983055:UOZ983057 UYV22:UYV24 UYV65551:UYV65553 UYV131087:UYV131089 UYV196623:UYV196625 UYV262159:UYV262161 UYV327695:UYV327697 UYV393231:UYV393233 UYV458767:UYV458769 UYV524303:UYV524305 UYV589839:UYV589841 UYV655375:UYV655377 UYV720911:UYV720913 UYV786447:UYV786449 UYV851983:UYV851985 UYV917519:UYV917521 UYV983055:UYV983057 VIR22:VIR24 VIR65551:VIR65553 VIR131087:VIR131089 VIR196623:VIR196625 VIR262159:VIR262161 VIR327695:VIR327697 VIR393231:VIR393233 VIR458767:VIR458769 VIR524303:VIR524305 VIR589839:VIR589841 VIR655375:VIR655377 VIR720911:VIR720913 VIR786447:VIR786449 VIR851983:VIR851985 VIR917519:VIR917521 VIR983055:VIR983057 VSN22:VSN24 VSN65551:VSN65553 VSN131087:VSN131089 VSN196623:VSN196625 VSN262159:VSN262161 VSN327695:VSN327697 VSN393231:VSN393233 VSN458767:VSN458769 VSN524303:VSN524305 VSN589839:VSN589841 VSN655375:VSN655377 VSN720911:VSN720913 VSN786447:VSN786449 VSN851983:VSN851985 VSN917519:VSN917521 VSN983055:VSN983057 WCJ22:WCJ24 WCJ65551:WCJ65553 WCJ131087:WCJ131089 WCJ196623:WCJ196625 WCJ262159:WCJ262161 WCJ327695:WCJ327697 WCJ393231:WCJ393233 WCJ458767:WCJ458769 WCJ524303:WCJ524305 WCJ589839:WCJ589841 WCJ655375:WCJ655377 WCJ720911:WCJ720913 WCJ786447:WCJ786449 WCJ851983:WCJ851985 WCJ917519:WCJ917521 WCJ983055:WCJ983057 WMF22:WMF24 WMF65551:WMF65553 WMF131087:WMF131089 WMF196623:WMF196625 WMF262159:WMF262161 WMF327695:WMF327697 WMF393231:WMF393233 WMF458767:WMF458769 WMF524303:WMF524305 WMF589839:WMF589841 WMF655375:WMF655377 WMF720911:WMF720913 WMF786447:WMF786449 WMF851983:WMF851985 WMF917519:WMF917521 WMF983055:WMF983057 WWB22:WWB24 WWB65551:WWB65553 WWB131087:WWB131089 WWB196623:WWB196625 WWB262159:WWB262161 WWB327695:WWB327697 WWB393231:WWB393233 WWB458767:WWB458769 WWB524303:WWB524305 WWB589839:WWB589841 WWB655375:WWB655377 WWB720911:WWB720913 WWB786447:WWB786449 WWB851983:WWB851985 WWB917519:WWB917521 WWB983055:WWB983057" xr:uid="{00000000-0002-0000-0200-000001000000}">
      <formula1>"有,無"</formula1>
    </dataValidation>
  </dataValidations>
  <pageMargins left="0.69930555555555596" right="0.69930555555555596" top="0.75" bottom="0.75" header="0.3" footer="0.3"/>
  <pageSetup paperSize="9" scale="89" orientation="portrait"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W77"/>
  <sheetViews>
    <sheetView view="pageBreakPreview" zoomScale="85" zoomScaleNormal="85" zoomScaleSheetLayoutView="85" workbookViewId="0">
      <selection activeCell="F34" sqref="F34:AA36"/>
    </sheetView>
  </sheetViews>
  <sheetFormatPr defaultColWidth="9" defaultRowHeight="13" x14ac:dyDescent="0.2"/>
  <cols>
    <col min="1" max="1" width="2" style="3" customWidth="1"/>
    <col min="2" max="85" width="2.26953125" style="3" customWidth="1"/>
    <col min="86" max="16384" width="9" style="3"/>
  </cols>
  <sheetData>
    <row r="1" spans="1:93" s="1" customFormat="1" ht="18" customHeight="1" x14ac:dyDescent="0.2">
      <c r="A1" s="1" t="s">
        <v>165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93" s="1" customFormat="1" ht="20.149999999999999" customHeight="1" x14ac:dyDescent="0.2">
      <c r="A2" s="416" t="s">
        <v>166</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416"/>
      <c r="AW2" s="416"/>
      <c r="AX2" s="416"/>
      <c r="AY2" s="416"/>
      <c r="AZ2" s="416"/>
      <c r="BA2" s="416"/>
      <c r="BB2" s="416"/>
      <c r="BC2" s="416"/>
      <c r="BD2" s="416"/>
      <c r="BE2" s="416"/>
      <c r="BF2" s="416"/>
      <c r="BG2" s="416"/>
      <c r="BH2" s="416"/>
      <c r="BI2" s="416"/>
      <c r="BJ2" s="416"/>
      <c r="BK2" s="416"/>
      <c r="BL2" s="416"/>
      <c r="BM2" s="416"/>
      <c r="BN2" s="416"/>
      <c r="BO2" s="416"/>
      <c r="BP2" s="416"/>
      <c r="BQ2" s="416"/>
      <c r="BR2" s="416"/>
      <c r="BS2" s="416"/>
      <c r="BT2" s="416"/>
      <c r="BU2" s="416"/>
      <c r="BV2" s="416"/>
      <c r="BW2" s="416"/>
      <c r="BX2" s="416"/>
      <c r="BY2" s="416"/>
      <c r="BZ2" s="416"/>
      <c r="CA2" s="416"/>
      <c r="CB2" s="416"/>
      <c r="CC2" s="416"/>
      <c r="CD2" s="416"/>
      <c r="CE2" s="416"/>
      <c r="CF2" s="416"/>
      <c r="CG2" s="416"/>
    </row>
    <row r="3" spans="1:93" s="1" customFormat="1" ht="20.149999999999999" customHeight="1" x14ac:dyDescent="0.2">
      <c r="A3" s="416" t="s">
        <v>167</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416"/>
      <c r="BF3" s="416"/>
      <c r="BG3" s="416"/>
      <c r="BH3" s="416"/>
      <c r="BI3" s="416"/>
      <c r="BJ3" s="416"/>
      <c r="BK3" s="416"/>
      <c r="BL3" s="416"/>
      <c r="BM3" s="416"/>
      <c r="BN3" s="416"/>
      <c r="BO3" s="416"/>
      <c r="BP3" s="416"/>
      <c r="BQ3" s="416"/>
      <c r="BR3" s="416"/>
      <c r="BS3" s="416"/>
      <c r="BT3" s="416"/>
      <c r="BU3" s="416"/>
      <c r="BV3" s="416"/>
      <c r="BW3" s="416"/>
      <c r="BX3" s="416"/>
      <c r="BY3" s="416"/>
      <c r="BZ3" s="416"/>
      <c r="CA3" s="416"/>
      <c r="CB3" s="416"/>
      <c r="CC3" s="416"/>
      <c r="CD3" s="416"/>
      <c r="CE3" s="416"/>
      <c r="CF3" s="416"/>
      <c r="CG3" s="416"/>
    </row>
    <row r="4" spans="1:93" s="1" customFormat="1" ht="18"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row>
    <row r="5" spans="1:93" s="1" customFormat="1" ht="18" customHeight="1" x14ac:dyDescent="0.2">
      <c r="A5" s="6"/>
      <c r="B5" s="417" t="s">
        <v>168</v>
      </c>
      <c r="C5" s="418"/>
      <c r="D5" s="418"/>
      <c r="E5" s="418"/>
      <c r="F5" s="418"/>
      <c r="G5" s="418"/>
      <c r="H5" s="418"/>
      <c r="I5" s="418"/>
      <c r="J5" s="419"/>
      <c r="K5" s="420" t="s">
        <v>0</v>
      </c>
      <c r="L5" s="421"/>
      <c r="M5" s="421"/>
      <c r="N5" s="262"/>
      <c r="O5" s="262"/>
      <c r="P5" s="422" t="s">
        <v>1</v>
      </c>
      <c r="Q5" s="422"/>
      <c r="R5" s="422"/>
      <c r="S5" s="11"/>
      <c r="T5" s="11"/>
      <c r="U5" s="11"/>
      <c r="V5" s="11"/>
      <c r="W5" s="11"/>
      <c r="X5" s="11"/>
      <c r="Y5" s="11"/>
      <c r="Z5" s="11"/>
      <c r="AA5" s="11"/>
      <c r="AB5" s="11"/>
      <c r="AC5" s="11"/>
      <c r="AD5" s="11"/>
      <c r="AE5" s="41"/>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5"/>
    </row>
    <row r="6" spans="1:93" s="1" customFormat="1" ht="18" customHeight="1" x14ac:dyDescent="0.2">
      <c r="A6" s="6"/>
      <c r="B6" s="423" t="s">
        <v>2</v>
      </c>
      <c r="C6" s="422"/>
      <c r="D6" s="422"/>
      <c r="E6" s="422"/>
      <c r="F6" s="422"/>
      <c r="G6" s="422"/>
      <c r="H6" s="422"/>
      <c r="I6" s="422"/>
      <c r="J6" s="424"/>
      <c r="K6" s="261"/>
      <c r="L6" s="262"/>
      <c r="M6" s="262"/>
      <c r="N6" s="262"/>
      <c r="O6" s="262"/>
      <c r="P6" s="262"/>
      <c r="Q6" s="262"/>
      <c r="R6" s="262"/>
      <c r="S6" s="262"/>
      <c r="T6" s="262"/>
      <c r="U6" s="262"/>
      <c r="V6" s="262"/>
      <c r="W6" s="262"/>
      <c r="X6" s="262"/>
      <c r="Y6" s="262"/>
      <c r="Z6" s="262"/>
      <c r="AA6" s="262"/>
      <c r="AB6" s="262"/>
      <c r="AC6" s="262"/>
      <c r="AD6" s="262"/>
      <c r="AE6" s="263"/>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5"/>
    </row>
    <row r="7" spans="1:93" s="1" customFormat="1" ht="18" customHeight="1" x14ac:dyDescent="0.2">
      <c r="A7" s="6"/>
      <c r="B7" s="425" t="s">
        <v>169</v>
      </c>
      <c r="C7" s="425"/>
      <c r="D7" s="425"/>
      <c r="E7" s="425"/>
      <c r="F7" s="425"/>
      <c r="G7" s="425"/>
      <c r="H7" s="425"/>
      <c r="I7" s="425"/>
      <c r="J7" s="425"/>
      <c r="K7" s="261"/>
      <c r="L7" s="262"/>
      <c r="M7" s="262"/>
      <c r="N7" s="262"/>
      <c r="O7" s="262"/>
      <c r="P7" s="262"/>
      <c r="Q7" s="262"/>
      <c r="R7" s="262"/>
      <c r="S7" s="262"/>
      <c r="T7" s="262"/>
      <c r="U7" s="262"/>
      <c r="V7" s="262"/>
      <c r="W7" s="262"/>
      <c r="X7" s="262"/>
      <c r="Y7" s="262"/>
      <c r="Z7" s="262"/>
      <c r="AA7" s="262"/>
      <c r="AB7" s="262"/>
      <c r="AC7" s="262"/>
      <c r="AD7" s="262"/>
      <c r="AE7" s="263"/>
      <c r="AF7" s="40"/>
      <c r="AG7" s="40"/>
      <c r="BL7" s="5"/>
    </row>
    <row r="8" spans="1:93" s="1" customFormat="1" ht="18" customHeight="1" x14ac:dyDescent="0.2">
      <c r="A8" s="6"/>
      <c r="B8" s="428" t="s">
        <v>170</v>
      </c>
      <c r="C8" s="429"/>
      <c r="D8" s="429"/>
      <c r="E8" s="429"/>
      <c r="F8" s="429"/>
      <c r="G8" s="429"/>
      <c r="H8" s="429"/>
      <c r="I8" s="429"/>
      <c r="J8" s="430"/>
      <c r="K8" s="261"/>
      <c r="L8" s="262"/>
      <c r="M8" s="262"/>
      <c r="N8" s="262"/>
      <c r="O8" s="262"/>
      <c r="P8" s="262"/>
      <c r="Q8" s="262"/>
      <c r="R8" s="262"/>
      <c r="S8" s="262"/>
      <c r="T8" s="262"/>
      <c r="U8" s="262"/>
      <c r="V8" s="262"/>
      <c r="W8" s="262"/>
      <c r="X8" s="262"/>
      <c r="Y8" s="262"/>
      <c r="Z8" s="262"/>
      <c r="AA8" s="262"/>
      <c r="AB8" s="262"/>
      <c r="AC8" s="262"/>
      <c r="AD8" s="262"/>
      <c r="AE8" s="263"/>
      <c r="AF8" s="40"/>
      <c r="AG8" s="40"/>
      <c r="AH8" s="40"/>
      <c r="AI8" s="40"/>
      <c r="AJ8" s="40"/>
      <c r="AK8" s="40"/>
      <c r="AL8" s="40"/>
      <c r="AM8" s="40"/>
      <c r="AN8" s="40"/>
      <c r="AO8" s="40"/>
      <c r="AP8" s="40"/>
      <c r="AQ8" s="40"/>
      <c r="AR8" s="40"/>
      <c r="AS8" s="40"/>
      <c r="AT8" s="40"/>
      <c r="AU8" s="40"/>
      <c r="AV8" s="40"/>
      <c r="AW8" s="40"/>
      <c r="AX8" s="40"/>
      <c r="AY8" s="40"/>
      <c r="AZ8" s="40"/>
      <c r="CG8" s="5"/>
    </row>
    <row r="9" spans="1:93" s="1" customFormat="1" ht="15" customHeight="1" x14ac:dyDescent="0.2">
      <c r="A9" s="69"/>
      <c r="B9" s="7"/>
      <c r="C9" s="70"/>
      <c r="D9" s="70"/>
      <c r="E9" s="70"/>
      <c r="F9" s="70"/>
      <c r="G9" s="70"/>
      <c r="H9" s="70"/>
      <c r="I9" s="70"/>
      <c r="J9" s="70"/>
      <c r="K9" s="65"/>
      <c r="L9" s="65"/>
      <c r="M9" s="65"/>
      <c r="N9" s="65"/>
      <c r="O9" s="65"/>
      <c r="P9" s="65"/>
      <c r="Q9" s="65"/>
      <c r="R9" s="65"/>
      <c r="S9" s="65"/>
      <c r="T9" s="65"/>
      <c r="U9" s="65"/>
      <c r="V9" s="65"/>
      <c r="W9" s="65"/>
      <c r="X9" s="65"/>
      <c r="Y9" s="65"/>
      <c r="Z9" s="65"/>
      <c r="AA9" s="65"/>
      <c r="AB9" s="65"/>
      <c r="AC9" s="65"/>
      <c r="AD9" s="65"/>
      <c r="AE9" s="65"/>
      <c r="AF9" s="77"/>
      <c r="AG9" s="40"/>
      <c r="AH9" s="40"/>
      <c r="AI9" s="40"/>
      <c r="AJ9" s="40"/>
      <c r="AK9" s="40"/>
      <c r="AL9" s="40"/>
      <c r="AM9" s="40"/>
      <c r="AN9" s="40"/>
      <c r="AO9" s="40"/>
      <c r="AP9" s="40"/>
      <c r="AQ9" s="40"/>
      <c r="AR9" s="40"/>
      <c r="AS9" s="40"/>
      <c r="AT9" s="40"/>
      <c r="AU9" s="40"/>
      <c r="AV9" s="40"/>
      <c r="AW9" s="40"/>
      <c r="AX9" s="40"/>
      <c r="AY9" s="40"/>
      <c r="AZ9" s="40"/>
      <c r="CG9" s="5"/>
    </row>
    <row r="10" spans="1:93" s="1" customFormat="1" ht="18" customHeight="1" x14ac:dyDescent="0.2">
      <c r="B10" s="9" t="s">
        <v>171</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4"/>
    </row>
    <row r="11" spans="1:93" s="1" customFormat="1" ht="18" customHeight="1" x14ac:dyDescent="0.2">
      <c r="B11" s="431" t="s">
        <v>172</v>
      </c>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7"/>
      <c r="AM11" s="521" t="s">
        <v>28</v>
      </c>
      <c r="AN11" s="247"/>
      <c r="AO11" s="247"/>
      <c r="AP11" s="247"/>
      <c r="AQ11" s="247"/>
      <c r="AR11" s="247"/>
      <c r="AS11" s="247"/>
      <c r="AT11" s="247"/>
      <c r="AU11" s="215" t="s">
        <v>24</v>
      </c>
      <c r="AV11" s="432"/>
      <c r="AW11" s="432"/>
      <c r="AX11" s="432"/>
      <c r="AY11" s="432"/>
      <c r="AZ11" s="432"/>
      <c r="BA11" s="432"/>
      <c r="BB11" s="432"/>
      <c r="BC11" s="432"/>
      <c r="BD11" s="432"/>
      <c r="BE11" s="432"/>
      <c r="BF11" s="432"/>
      <c r="BG11" s="432"/>
      <c r="BH11" s="432"/>
      <c r="BI11" s="432"/>
      <c r="BJ11" s="432"/>
      <c r="BK11" s="432"/>
      <c r="BL11" s="432"/>
      <c r="BM11" s="432"/>
      <c r="BN11" s="432"/>
      <c r="BO11" s="432"/>
      <c r="BP11" s="432"/>
      <c r="BQ11" s="432"/>
      <c r="BR11" s="432"/>
      <c r="BS11" s="243" t="s">
        <v>173</v>
      </c>
      <c r="BT11" s="243"/>
      <c r="BU11" s="243"/>
      <c r="BV11" s="243"/>
      <c r="BW11" s="243"/>
      <c r="BX11" s="243"/>
      <c r="BY11" s="243" t="s">
        <v>25</v>
      </c>
      <c r="BZ11" s="243"/>
      <c r="CA11" s="243"/>
      <c r="CB11" s="243"/>
      <c r="CC11" s="243"/>
      <c r="CD11" s="243"/>
      <c r="CE11" s="243"/>
      <c r="CF11" s="243"/>
      <c r="CG11" s="4"/>
    </row>
    <row r="12" spans="1:93" s="1" customFormat="1" ht="18" customHeight="1" x14ac:dyDescent="0.2">
      <c r="B12" s="215" t="s">
        <v>174</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7"/>
      <c r="AF12" s="215" t="s">
        <v>175</v>
      </c>
      <c r="AG12" s="346"/>
      <c r="AH12" s="346"/>
      <c r="AI12" s="346"/>
      <c r="AJ12" s="346"/>
      <c r="AK12" s="346"/>
      <c r="AL12" s="347"/>
      <c r="AM12" s="249"/>
      <c r="AN12" s="250"/>
      <c r="AO12" s="250"/>
      <c r="AP12" s="250"/>
      <c r="AQ12" s="250"/>
      <c r="AR12" s="250"/>
      <c r="AS12" s="250"/>
      <c r="AT12" s="250"/>
      <c r="AU12" s="433" t="s">
        <v>13</v>
      </c>
      <c r="AV12" s="434"/>
      <c r="AW12" s="434"/>
      <c r="AX12" s="434"/>
      <c r="AY12" s="434"/>
      <c r="AZ12" s="435"/>
      <c r="BA12" s="433" t="s">
        <v>14</v>
      </c>
      <c r="BB12" s="434"/>
      <c r="BC12" s="434"/>
      <c r="BD12" s="434"/>
      <c r="BE12" s="434"/>
      <c r="BF12" s="435"/>
      <c r="BG12" s="433" t="s">
        <v>26</v>
      </c>
      <c r="BH12" s="434"/>
      <c r="BI12" s="434"/>
      <c r="BJ12" s="434"/>
      <c r="BK12" s="434"/>
      <c r="BL12" s="435"/>
      <c r="BM12" s="433" t="s">
        <v>15</v>
      </c>
      <c r="BN12" s="436"/>
      <c r="BO12" s="436"/>
      <c r="BP12" s="436"/>
      <c r="BQ12" s="436"/>
      <c r="BR12" s="436"/>
      <c r="BS12" s="243"/>
      <c r="BT12" s="243"/>
      <c r="BU12" s="243"/>
      <c r="BV12" s="243"/>
      <c r="BW12" s="243"/>
      <c r="BX12" s="243"/>
      <c r="BY12" s="243"/>
      <c r="BZ12" s="243"/>
      <c r="CA12" s="243"/>
      <c r="CB12" s="243"/>
      <c r="CC12" s="243"/>
      <c r="CD12" s="243"/>
      <c r="CE12" s="243"/>
      <c r="CF12" s="243"/>
      <c r="CG12" s="9"/>
      <c r="CH12" s="9"/>
      <c r="CI12" s="9"/>
      <c r="CJ12" s="9"/>
      <c r="CK12" s="9"/>
      <c r="CL12" s="9"/>
      <c r="CM12" s="9"/>
      <c r="CN12" s="9"/>
      <c r="CO12" s="4"/>
    </row>
    <row r="13" spans="1:93" s="1" customFormat="1" ht="15" customHeight="1" x14ac:dyDescent="0.2">
      <c r="B13" s="491"/>
      <c r="C13" s="492"/>
      <c r="D13" s="492"/>
      <c r="E13" s="492"/>
      <c r="F13" s="492"/>
      <c r="G13" s="492"/>
      <c r="H13" s="492"/>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3"/>
      <c r="AF13" s="482"/>
      <c r="AG13" s="483"/>
      <c r="AH13" s="483"/>
      <c r="AI13" s="483"/>
      <c r="AJ13" s="484"/>
      <c r="AK13" s="481" t="s">
        <v>20</v>
      </c>
      <c r="AL13" s="448"/>
      <c r="AM13" s="500"/>
      <c r="AN13" s="501"/>
      <c r="AO13" s="501"/>
      <c r="AP13" s="501"/>
      <c r="AQ13" s="501"/>
      <c r="AR13" s="501"/>
      <c r="AS13" s="501"/>
      <c r="AT13" s="502"/>
      <c r="AU13" s="500"/>
      <c r="AV13" s="509"/>
      <c r="AW13" s="509"/>
      <c r="AX13" s="509"/>
      <c r="AY13" s="509"/>
      <c r="AZ13" s="510"/>
      <c r="BA13" s="500"/>
      <c r="BB13" s="509"/>
      <c r="BC13" s="509"/>
      <c r="BD13" s="509"/>
      <c r="BE13" s="509"/>
      <c r="BF13" s="510"/>
      <c r="BG13" s="500"/>
      <c r="BH13" s="509"/>
      <c r="BI13" s="509"/>
      <c r="BJ13" s="509"/>
      <c r="BK13" s="509"/>
      <c r="BL13" s="510"/>
      <c r="BM13" s="500"/>
      <c r="BN13" s="509"/>
      <c r="BO13" s="509"/>
      <c r="BP13" s="509"/>
      <c r="BQ13" s="509"/>
      <c r="BR13" s="510"/>
      <c r="BS13" s="517"/>
      <c r="BT13" s="518"/>
      <c r="BU13" s="518"/>
      <c r="BV13" s="518"/>
      <c r="BW13" s="518"/>
      <c r="BX13" s="464"/>
      <c r="BY13" s="477"/>
      <c r="BZ13" s="447"/>
      <c r="CA13" s="447"/>
      <c r="CB13" s="447"/>
      <c r="CC13" s="447"/>
      <c r="CD13" s="447"/>
      <c r="CE13" s="447"/>
      <c r="CF13" s="448"/>
      <c r="CG13" s="9"/>
      <c r="CH13" s="9"/>
      <c r="CI13" s="9"/>
      <c r="CJ13" s="9"/>
      <c r="CK13" s="9"/>
      <c r="CL13" s="9"/>
      <c r="CM13" s="9"/>
      <c r="CN13" s="9"/>
      <c r="CO13" s="4"/>
    </row>
    <row r="14" spans="1:93" s="1" customFormat="1" ht="15" customHeight="1" x14ac:dyDescent="0.2">
      <c r="B14" s="494"/>
      <c r="C14" s="495"/>
      <c r="D14" s="495"/>
      <c r="E14" s="495"/>
      <c r="F14" s="495"/>
      <c r="G14" s="495"/>
      <c r="H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6"/>
      <c r="AF14" s="485"/>
      <c r="AG14" s="486"/>
      <c r="AH14" s="486"/>
      <c r="AI14" s="486"/>
      <c r="AJ14" s="487"/>
      <c r="AK14" s="479"/>
      <c r="AL14" s="475"/>
      <c r="AM14" s="503"/>
      <c r="AN14" s="504"/>
      <c r="AO14" s="504"/>
      <c r="AP14" s="504"/>
      <c r="AQ14" s="504"/>
      <c r="AR14" s="504"/>
      <c r="AS14" s="504"/>
      <c r="AT14" s="505"/>
      <c r="AU14" s="511"/>
      <c r="AV14" s="512"/>
      <c r="AW14" s="512"/>
      <c r="AX14" s="512"/>
      <c r="AY14" s="512"/>
      <c r="AZ14" s="513"/>
      <c r="BA14" s="511"/>
      <c r="BB14" s="512"/>
      <c r="BC14" s="512"/>
      <c r="BD14" s="512"/>
      <c r="BE14" s="512"/>
      <c r="BF14" s="513"/>
      <c r="BG14" s="511"/>
      <c r="BH14" s="512"/>
      <c r="BI14" s="512"/>
      <c r="BJ14" s="512"/>
      <c r="BK14" s="512"/>
      <c r="BL14" s="513"/>
      <c r="BM14" s="511"/>
      <c r="BN14" s="512"/>
      <c r="BO14" s="512"/>
      <c r="BP14" s="512"/>
      <c r="BQ14" s="512"/>
      <c r="BR14" s="513"/>
      <c r="BS14" s="465"/>
      <c r="BT14" s="519"/>
      <c r="BU14" s="519"/>
      <c r="BV14" s="519"/>
      <c r="BW14" s="519"/>
      <c r="BX14" s="466"/>
      <c r="BY14" s="478"/>
      <c r="BZ14" s="479"/>
      <c r="CA14" s="479"/>
      <c r="CB14" s="479"/>
      <c r="CC14" s="479"/>
      <c r="CD14" s="479"/>
      <c r="CE14" s="479"/>
      <c r="CF14" s="475"/>
      <c r="CG14" s="9"/>
      <c r="CH14" s="9"/>
      <c r="CI14" s="9"/>
      <c r="CJ14" s="9"/>
      <c r="CK14" s="9"/>
      <c r="CL14" s="9"/>
      <c r="CM14" s="9"/>
      <c r="CN14" s="9"/>
      <c r="CO14" s="4"/>
    </row>
    <row r="15" spans="1:93" s="1" customFormat="1" ht="15" customHeight="1" x14ac:dyDescent="0.2">
      <c r="B15" s="497"/>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9"/>
      <c r="AF15" s="488"/>
      <c r="AG15" s="489"/>
      <c r="AH15" s="489"/>
      <c r="AI15" s="489"/>
      <c r="AJ15" s="490"/>
      <c r="AK15" s="191"/>
      <c r="AL15" s="453"/>
      <c r="AM15" s="506"/>
      <c r="AN15" s="507"/>
      <c r="AO15" s="507"/>
      <c r="AP15" s="507"/>
      <c r="AQ15" s="507"/>
      <c r="AR15" s="507"/>
      <c r="AS15" s="507"/>
      <c r="AT15" s="508"/>
      <c r="AU15" s="514"/>
      <c r="AV15" s="515"/>
      <c r="AW15" s="515"/>
      <c r="AX15" s="515"/>
      <c r="AY15" s="515"/>
      <c r="AZ15" s="516"/>
      <c r="BA15" s="514"/>
      <c r="BB15" s="515"/>
      <c r="BC15" s="515"/>
      <c r="BD15" s="515"/>
      <c r="BE15" s="515"/>
      <c r="BF15" s="516"/>
      <c r="BG15" s="514"/>
      <c r="BH15" s="515"/>
      <c r="BI15" s="515"/>
      <c r="BJ15" s="515"/>
      <c r="BK15" s="515"/>
      <c r="BL15" s="516"/>
      <c r="BM15" s="514"/>
      <c r="BN15" s="515"/>
      <c r="BO15" s="515"/>
      <c r="BP15" s="515"/>
      <c r="BQ15" s="515"/>
      <c r="BR15" s="516"/>
      <c r="BS15" s="467"/>
      <c r="BT15" s="520"/>
      <c r="BU15" s="520"/>
      <c r="BV15" s="520"/>
      <c r="BW15" s="520"/>
      <c r="BX15" s="468"/>
      <c r="BY15" s="480"/>
      <c r="BZ15" s="191"/>
      <c r="CA15" s="191"/>
      <c r="CB15" s="191"/>
      <c r="CC15" s="191"/>
      <c r="CD15" s="191"/>
      <c r="CE15" s="191"/>
      <c r="CF15" s="453"/>
      <c r="CG15" s="9"/>
      <c r="CH15" s="9"/>
      <c r="CI15" s="9"/>
      <c r="CJ15" s="9"/>
      <c r="CK15" s="4"/>
    </row>
    <row r="16" spans="1:93" s="1" customFormat="1" ht="18" customHeight="1" x14ac:dyDescent="0.2">
      <c r="B16" s="7" t="s">
        <v>3</v>
      </c>
      <c r="C16" s="7"/>
      <c r="D16" s="27"/>
      <c r="E16" s="426" t="s">
        <v>176</v>
      </c>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c r="AN16" s="426"/>
      <c r="AO16" s="426"/>
      <c r="AP16" s="426"/>
      <c r="AQ16" s="426"/>
      <c r="AR16" s="426"/>
      <c r="AS16" s="426"/>
      <c r="AT16" s="426"/>
      <c r="AU16" s="426"/>
      <c r="AV16" s="426"/>
      <c r="AW16" s="426"/>
      <c r="AX16" s="426"/>
      <c r="AY16" s="426"/>
      <c r="AZ16" s="426"/>
      <c r="BA16" s="426"/>
      <c r="BB16" s="426"/>
      <c r="BC16" s="426"/>
      <c r="BD16" s="426"/>
      <c r="BE16" s="426"/>
      <c r="BF16" s="426"/>
      <c r="BG16" s="426"/>
      <c r="BH16" s="426"/>
      <c r="BI16" s="426"/>
      <c r="BJ16" s="426"/>
      <c r="BK16" s="426"/>
      <c r="BL16" s="426"/>
      <c r="BM16" s="426"/>
      <c r="BN16" s="426"/>
      <c r="BO16" s="426"/>
      <c r="BP16" s="426"/>
      <c r="BQ16" s="426"/>
      <c r="BR16" s="426"/>
      <c r="BS16" s="426"/>
      <c r="BT16" s="426"/>
      <c r="BU16" s="426"/>
      <c r="BV16" s="426"/>
      <c r="BW16" s="426"/>
      <c r="BX16" s="426"/>
      <c r="BY16" s="426"/>
      <c r="BZ16" s="426"/>
      <c r="CA16" s="426"/>
      <c r="CB16" s="426"/>
      <c r="CC16" s="426"/>
      <c r="CD16" s="426"/>
      <c r="CE16" s="426"/>
      <c r="CF16" s="426"/>
      <c r="CG16" s="4"/>
    </row>
    <row r="17" spans="2:95" s="1" customFormat="1" ht="15" customHeight="1" x14ac:dyDescent="0.2">
      <c r="B17" s="21"/>
      <c r="C17" s="21"/>
      <c r="D17" s="21"/>
      <c r="E17" s="42"/>
      <c r="F17" s="21"/>
      <c r="G17" s="21"/>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4"/>
    </row>
    <row r="18" spans="2:95" s="1" customFormat="1" ht="18" customHeight="1" x14ac:dyDescent="0.2">
      <c r="B18" s="9" t="s">
        <v>177</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4"/>
    </row>
    <row r="19" spans="2:95" s="1" customFormat="1" ht="18" customHeight="1" x14ac:dyDescent="0.2">
      <c r="B19" s="427" t="s">
        <v>178</v>
      </c>
      <c r="C19" s="243"/>
      <c r="D19" s="243"/>
      <c r="E19" s="243"/>
      <c r="F19" s="243"/>
      <c r="G19" s="243"/>
      <c r="H19" s="243"/>
      <c r="I19" s="243"/>
      <c r="J19" s="243"/>
      <c r="K19" s="243"/>
      <c r="L19" s="243"/>
      <c r="M19" s="243"/>
      <c r="N19" s="243"/>
      <c r="O19" s="243"/>
      <c r="P19" s="243"/>
      <c r="Q19" s="427" t="s">
        <v>179</v>
      </c>
      <c r="R19" s="243"/>
      <c r="S19" s="243"/>
      <c r="T19" s="243"/>
      <c r="U19" s="243"/>
      <c r="V19" s="243"/>
      <c r="W19" s="243"/>
      <c r="X19" s="243"/>
      <c r="Y19" s="243"/>
      <c r="Z19" s="243"/>
      <c r="AA19" s="243"/>
      <c r="AB19" s="243"/>
      <c r="AC19" s="243"/>
      <c r="AD19" s="243"/>
      <c r="AE19" s="243"/>
      <c r="AF19" s="427" t="s">
        <v>180</v>
      </c>
      <c r="AG19" s="243"/>
      <c r="AH19" s="243"/>
      <c r="AI19" s="243"/>
      <c r="AJ19" s="243"/>
      <c r="AK19" s="243"/>
      <c r="AL19" s="243"/>
      <c r="AM19" s="243"/>
      <c r="AN19" s="243"/>
      <c r="AO19" s="243"/>
      <c r="AP19" s="427" t="s">
        <v>181</v>
      </c>
      <c r="AQ19" s="243"/>
      <c r="AR19" s="243"/>
      <c r="AS19" s="243"/>
      <c r="AT19" s="243"/>
      <c r="AU19" s="243"/>
      <c r="AV19" s="243"/>
      <c r="AW19" s="243"/>
      <c r="AX19" s="243"/>
      <c r="AY19" s="243"/>
      <c r="AZ19" s="427" t="s">
        <v>15</v>
      </c>
      <c r="BA19" s="243"/>
      <c r="BB19" s="243"/>
      <c r="BC19" s="243"/>
      <c r="BD19" s="243"/>
      <c r="BE19" s="243"/>
      <c r="BF19" s="243"/>
      <c r="BG19" s="243"/>
      <c r="BH19" s="243"/>
      <c r="BI19" s="243"/>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4"/>
    </row>
    <row r="20" spans="2:95" s="1" customFormat="1" ht="18" customHeight="1" x14ac:dyDescent="0.2">
      <c r="B20" s="456"/>
      <c r="C20" s="457"/>
      <c r="D20" s="457"/>
      <c r="E20" s="457"/>
      <c r="F20" s="457"/>
      <c r="G20" s="457"/>
      <c r="H20" s="457"/>
      <c r="I20" s="457"/>
      <c r="J20" s="457"/>
      <c r="K20" s="457"/>
      <c r="L20" s="457"/>
      <c r="M20" s="457"/>
      <c r="N20" s="457"/>
      <c r="O20" s="457"/>
      <c r="P20" s="457"/>
      <c r="Q20" s="456"/>
      <c r="R20" s="457"/>
      <c r="S20" s="457"/>
      <c r="T20" s="457"/>
      <c r="U20" s="457"/>
      <c r="V20" s="457"/>
      <c r="W20" s="457"/>
      <c r="X20" s="457"/>
      <c r="Y20" s="457"/>
      <c r="Z20" s="457"/>
      <c r="AA20" s="457"/>
      <c r="AB20" s="457"/>
      <c r="AC20" s="457"/>
      <c r="AD20" s="457"/>
      <c r="AE20" s="457"/>
      <c r="AF20" s="456"/>
      <c r="AG20" s="457"/>
      <c r="AH20" s="457"/>
      <c r="AI20" s="457"/>
      <c r="AJ20" s="457"/>
      <c r="AK20" s="457"/>
      <c r="AL20" s="457"/>
      <c r="AM20" s="457"/>
      <c r="AN20" s="457"/>
      <c r="AO20" s="457"/>
      <c r="AP20" s="456"/>
      <c r="AQ20" s="457"/>
      <c r="AR20" s="457"/>
      <c r="AS20" s="457"/>
      <c r="AT20" s="457"/>
      <c r="AU20" s="457"/>
      <c r="AV20" s="457"/>
      <c r="AW20" s="457"/>
      <c r="AX20" s="457"/>
      <c r="AY20" s="457"/>
      <c r="AZ20" s="456"/>
      <c r="BA20" s="457"/>
      <c r="BB20" s="457"/>
      <c r="BC20" s="457"/>
      <c r="BD20" s="457"/>
      <c r="BE20" s="457"/>
      <c r="BF20" s="457"/>
      <c r="BG20" s="457"/>
      <c r="BH20" s="457"/>
      <c r="BI20" s="457"/>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4"/>
    </row>
    <row r="21" spans="2:95" s="1" customFormat="1" ht="18" customHeight="1" x14ac:dyDescent="0.2">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7"/>
      <c r="AM21" s="457"/>
      <c r="AN21" s="457"/>
      <c r="AO21" s="457"/>
      <c r="AP21" s="457"/>
      <c r="AQ21" s="457"/>
      <c r="AR21" s="457"/>
      <c r="AS21" s="457"/>
      <c r="AT21" s="457"/>
      <c r="AU21" s="457"/>
      <c r="AV21" s="457"/>
      <c r="AW21" s="457"/>
      <c r="AX21" s="457"/>
      <c r="AY21" s="457"/>
      <c r="AZ21" s="457"/>
      <c r="BA21" s="457"/>
      <c r="BB21" s="457"/>
      <c r="BC21" s="457"/>
      <c r="BD21" s="457"/>
      <c r="BE21" s="457"/>
      <c r="BF21" s="457"/>
      <c r="BG21" s="457"/>
      <c r="BH21" s="457"/>
      <c r="BI21" s="457"/>
      <c r="BJ21" s="9"/>
      <c r="BK21" s="9"/>
      <c r="BL21" s="9"/>
      <c r="BM21" s="9"/>
      <c r="BN21" s="9"/>
      <c r="BO21" s="9"/>
      <c r="BP21" s="9"/>
      <c r="BQ21" s="9"/>
      <c r="BR21" s="9"/>
      <c r="BS21" s="9"/>
      <c r="BT21" s="9"/>
      <c r="BU21" s="9"/>
      <c r="BV21" s="9"/>
      <c r="BW21" s="9"/>
      <c r="BX21" s="9"/>
      <c r="BY21" s="9"/>
      <c r="BZ21" s="9"/>
      <c r="CA21" s="9"/>
      <c r="CB21" s="9"/>
      <c r="CC21" s="9"/>
      <c r="CD21" s="9"/>
      <c r="CE21" s="9"/>
      <c r="CF21" s="9"/>
      <c r="CG21" s="4"/>
    </row>
    <row r="22" spans="2:95" s="1" customFormat="1" ht="18" customHeight="1" x14ac:dyDescent="0.2">
      <c r="B22" s="7" t="s">
        <v>3</v>
      </c>
      <c r="C22" s="7"/>
      <c r="D22" s="27"/>
      <c r="E22" s="71" t="s">
        <v>182</v>
      </c>
      <c r="F22" s="72"/>
      <c r="G22" s="9"/>
      <c r="H22" s="9"/>
      <c r="I22" s="9"/>
      <c r="J22" s="9"/>
      <c r="K22" s="9"/>
      <c r="L22" s="9"/>
      <c r="M22" s="9"/>
      <c r="N22" s="9"/>
      <c r="O22" s="9"/>
      <c r="P22" s="9"/>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9"/>
      <c r="BK22" s="9"/>
      <c r="BL22" s="9"/>
      <c r="BM22" s="9"/>
      <c r="BN22" s="9"/>
      <c r="BO22" s="9"/>
      <c r="BP22" s="9"/>
      <c r="BQ22" s="9"/>
      <c r="BR22" s="9"/>
      <c r="BS22" s="9"/>
      <c r="BT22" s="9"/>
      <c r="BU22" s="9"/>
      <c r="BV22" s="9"/>
      <c r="BW22" s="9"/>
      <c r="BX22" s="9"/>
      <c r="BY22" s="9"/>
      <c r="BZ22" s="9"/>
      <c r="CA22" s="9"/>
      <c r="CB22" s="9"/>
      <c r="CC22" s="9"/>
      <c r="CD22" s="9"/>
      <c r="CE22" s="9"/>
      <c r="CF22" s="9"/>
      <c r="CG22" s="4"/>
    </row>
    <row r="23" spans="2:95" s="1" customFormat="1" ht="15" customHeight="1" x14ac:dyDescent="0.2">
      <c r="B23" s="9"/>
      <c r="C23" s="9"/>
      <c r="D23" s="9"/>
      <c r="E23" s="9"/>
      <c r="F23" s="9"/>
      <c r="G23" s="9"/>
      <c r="H23" s="9"/>
      <c r="I23" s="9"/>
      <c r="J23" s="9"/>
      <c r="K23" s="9"/>
      <c r="L23" s="9"/>
      <c r="M23" s="9"/>
      <c r="N23" s="9"/>
      <c r="O23" s="9"/>
      <c r="P23" s="9"/>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9"/>
      <c r="BK23" s="9"/>
      <c r="BL23" s="9"/>
      <c r="BM23" s="9"/>
      <c r="BN23" s="9"/>
      <c r="BO23" s="9"/>
      <c r="BP23" s="9"/>
      <c r="BQ23" s="9"/>
      <c r="BR23" s="9"/>
      <c r="BS23" s="9"/>
      <c r="BT23" s="9"/>
      <c r="BU23" s="9"/>
      <c r="BV23" s="9"/>
      <c r="BW23" s="9"/>
      <c r="BX23" s="9"/>
      <c r="BY23" s="9"/>
      <c r="BZ23" s="9"/>
      <c r="CA23" s="9"/>
      <c r="CB23" s="9"/>
      <c r="CC23" s="9"/>
      <c r="CD23" s="9"/>
      <c r="CE23" s="9"/>
      <c r="CF23" s="9"/>
      <c r="CG23" s="4"/>
    </row>
    <row r="24" spans="2:95" s="1" customFormat="1" ht="18" customHeight="1" x14ac:dyDescent="0.2">
      <c r="B24" s="9" t="s">
        <v>183</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4"/>
    </row>
    <row r="25" spans="2:95" s="1" customFormat="1" ht="18" customHeight="1" x14ac:dyDescent="0.2">
      <c r="B25" s="215" t="s">
        <v>184</v>
      </c>
      <c r="C25" s="346"/>
      <c r="D25" s="346"/>
      <c r="E25" s="346"/>
      <c r="F25" s="346"/>
      <c r="G25" s="346"/>
      <c r="H25" s="346"/>
      <c r="I25" s="346"/>
      <c r="J25" s="346"/>
      <c r="K25" s="346"/>
      <c r="L25" s="346"/>
      <c r="M25" s="346"/>
      <c r="N25" s="346"/>
      <c r="O25" s="346"/>
      <c r="P25" s="346"/>
      <c r="Q25" s="346"/>
      <c r="R25" s="346"/>
      <c r="S25" s="346"/>
      <c r="T25" s="346"/>
      <c r="U25" s="346"/>
      <c r="V25" s="346"/>
      <c r="W25" s="346"/>
      <c r="X25" s="346"/>
      <c r="Y25" s="347"/>
      <c r="Z25" s="215" t="s">
        <v>185</v>
      </c>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7"/>
      <c r="BL25" s="427" t="s">
        <v>25</v>
      </c>
      <c r="BM25" s="243"/>
      <c r="BN25" s="243"/>
      <c r="BO25" s="243"/>
      <c r="BP25" s="243"/>
      <c r="BQ25" s="243"/>
      <c r="BR25" s="243"/>
      <c r="BS25" s="243"/>
      <c r="BT25" s="243"/>
      <c r="BU25" s="243"/>
      <c r="BV25" s="243"/>
      <c r="BW25" s="243"/>
      <c r="BX25" s="243"/>
      <c r="BY25" s="243"/>
      <c r="BZ25" s="243"/>
      <c r="CA25" s="243"/>
      <c r="CB25" s="243"/>
      <c r="CC25" s="243"/>
      <c r="CD25" s="243"/>
      <c r="CE25" s="243"/>
      <c r="CF25" s="243"/>
      <c r="CG25" s="4"/>
    </row>
    <row r="26" spans="2:95" s="1" customFormat="1" ht="18" customHeight="1" x14ac:dyDescent="0.2">
      <c r="B26" s="440" t="s">
        <v>186</v>
      </c>
      <c r="C26" s="441"/>
      <c r="D26" s="441"/>
      <c r="E26" s="441"/>
      <c r="F26" s="441"/>
      <c r="G26" s="246"/>
      <c r="H26" s="440" t="s">
        <v>168</v>
      </c>
      <c r="I26" s="441"/>
      <c r="J26" s="441"/>
      <c r="K26" s="441"/>
      <c r="L26" s="441"/>
      <c r="M26" s="441"/>
      <c r="N26" s="440" t="s">
        <v>18</v>
      </c>
      <c r="O26" s="441"/>
      <c r="P26" s="441"/>
      <c r="Q26" s="441"/>
      <c r="R26" s="441"/>
      <c r="S26" s="441"/>
      <c r="T26" s="442" t="s">
        <v>19</v>
      </c>
      <c r="U26" s="441"/>
      <c r="V26" s="441"/>
      <c r="W26" s="441"/>
      <c r="X26" s="441"/>
      <c r="Y26" s="441"/>
      <c r="Z26" s="9"/>
      <c r="AA26" s="9"/>
      <c r="AB26" s="443"/>
      <c r="AC26" s="438"/>
      <c r="AD26" s="76" t="s">
        <v>22</v>
      </c>
      <c r="AE26" s="437"/>
      <c r="AF26" s="438"/>
      <c r="AG26" s="87" t="s">
        <v>22</v>
      </c>
      <c r="AH26" s="439"/>
      <c r="AI26" s="438"/>
      <c r="AJ26" s="76" t="s">
        <v>22</v>
      </c>
      <c r="AK26" s="437"/>
      <c r="AL26" s="438"/>
      <c r="AM26" s="87" t="s">
        <v>22</v>
      </c>
      <c r="AN26" s="439"/>
      <c r="AO26" s="438"/>
      <c r="AP26" s="76" t="s">
        <v>22</v>
      </c>
      <c r="AQ26" s="437"/>
      <c r="AR26" s="438"/>
      <c r="AS26" s="87" t="s">
        <v>22</v>
      </c>
      <c r="AT26" s="439"/>
      <c r="AU26" s="438"/>
      <c r="AV26" s="76" t="s">
        <v>22</v>
      </c>
      <c r="AW26" s="437"/>
      <c r="AX26" s="438"/>
      <c r="AY26" s="87" t="s">
        <v>22</v>
      </c>
      <c r="AZ26" s="439"/>
      <c r="BA26" s="438"/>
      <c r="BB26" s="76" t="s">
        <v>22</v>
      </c>
      <c r="BC26" s="437"/>
      <c r="BD26" s="438"/>
      <c r="BE26" s="87" t="s">
        <v>22</v>
      </c>
      <c r="BF26" s="439"/>
      <c r="BG26" s="438"/>
      <c r="BH26" s="76" t="s">
        <v>22</v>
      </c>
      <c r="BI26" s="437"/>
      <c r="BJ26" s="438"/>
      <c r="BK26" s="86" t="s">
        <v>22</v>
      </c>
      <c r="BL26" s="456"/>
      <c r="BM26" s="457"/>
      <c r="BN26" s="457"/>
      <c r="BO26" s="457"/>
      <c r="BP26" s="457"/>
      <c r="BQ26" s="457"/>
      <c r="BR26" s="457"/>
      <c r="BS26" s="457"/>
      <c r="BT26" s="457"/>
      <c r="BU26" s="457"/>
      <c r="BV26" s="457"/>
      <c r="BW26" s="457"/>
      <c r="BX26" s="457"/>
      <c r="BY26" s="457"/>
      <c r="BZ26" s="457"/>
      <c r="CA26" s="457"/>
      <c r="CB26" s="457"/>
      <c r="CC26" s="457"/>
      <c r="CD26" s="457"/>
      <c r="CE26" s="457"/>
      <c r="CF26" s="457"/>
      <c r="CG26" s="9"/>
      <c r="CH26" s="9"/>
      <c r="CI26" s="4"/>
    </row>
    <row r="27" spans="2:95" s="1" customFormat="1" ht="18" customHeight="1" x14ac:dyDescent="0.2">
      <c r="B27" s="449" t="s">
        <v>0</v>
      </c>
      <c r="C27" s="191"/>
      <c r="D27" s="450"/>
      <c r="E27" s="451"/>
      <c r="F27" s="452" t="s">
        <v>1</v>
      </c>
      <c r="G27" s="191"/>
      <c r="H27" s="449" t="s">
        <v>0</v>
      </c>
      <c r="I27" s="191"/>
      <c r="J27" s="450"/>
      <c r="K27" s="451"/>
      <c r="L27" s="452" t="s">
        <v>1</v>
      </c>
      <c r="M27" s="453"/>
      <c r="N27" s="449" t="s">
        <v>0</v>
      </c>
      <c r="O27" s="191"/>
      <c r="P27" s="450"/>
      <c r="Q27" s="451"/>
      <c r="R27" s="452" t="s">
        <v>1</v>
      </c>
      <c r="S27" s="453"/>
      <c r="T27" s="452" t="s">
        <v>0</v>
      </c>
      <c r="U27" s="191"/>
      <c r="V27" s="450"/>
      <c r="W27" s="451"/>
      <c r="X27" s="452" t="s">
        <v>1</v>
      </c>
      <c r="Y27" s="453"/>
      <c r="Z27" s="463" t="s">
        <v>187</v>
      </c>
      <c r="AA27" s="464"/>
      <c r="AB27" s="78"/>
      <c r="AC27" s="79"/>
      <c r="AD27" s="79"/>
      <c r="AE27" s="80"/>
      <c r="AF27" s="79"/>
      <c r="AG27" s="88"/>
      <c r="AH27" s="79"/>
      <c r="AI27" s="79"/>
      <c r="AJ27" s="79"/>
      <c r="AK27" s="80"/>
      <c r="AL27" s="79"/>
      <c r="AM27" s="88"/>
      <c r="AN27" s="79"/>
      <c r="AO27" s="79"/>
      <c r="AP27" s="79"/>
      <c r="AQ27" s="80"/>
      <c r="AR27" s="79"/>
      <c r="AS27" s="88"/>
      <c r="AT27" s="79"/>
      <c r="AU27" s="79"/>
      <c r="AV27" s="79"/>
      <c r="AW27" s="80"/>
      <c r="AX27" s="79"/>
      <c r="AY27" s="88"/>
      <c r="AZ27" s="79"/>
      <c r="BA27" s="79"/>
      <c r="BB27" s="79"/>
      <c r="BC27" s="80"/>
      <c r="BD27" s="79"/>
      <c r="BE27" s="88"/>
      <c r="BF27" s="79"/>
      <c r="BG27" s="79"/>
      <c r="BH27" s="79"/>
      <c r="BI27" s="80"/>
      <c r="BJ27" s="79"/>
      <c r="BK27" s="90"/>
      <c r="BL27" s="457"/>
      <c r="BM27" s="457"/>
      <c r="BN27" s="457"/>
      <c r="BO27" s="457"/>
      <c r="BP27" s="457"/>
      <c r="BQ27" s="457"/>
      <c r="BR27" s="457"/>
      <c r="BS27" s="457"/>
      <c r="BT27" s="457"/>
      <c r="BU27" s="457"/>
      <c r="BV27" s="457"/>
      <c r="BW27" s="457"/>
      <c r="BX27" s="457"/>
      <c r="BY27" s="457"/>
      <c r="BZ27" s="457"/>
      <c r="CA27" s="457"/>
      <c r="CB27" s="457"/>
      <c r="CC27" s="457"/>
      <c r="CD27" s="457"/>
      <c r="CE27" s="457"/>
      <c r="CF27" s="457"/>
      <c r="CG27" s="9"/>
      <c r="CH27" s="9"/>
      <c r="CI27" s="4"/>
    </row>
    <row r="28" spans="2:95" s="1" customFormat="1" ht="18" customHeight="1" x14ac:dyDescent="0.2">
      <c r="B28" s="444"/>
      <c r="C28" s="445"/>
      <c r="D28" s="445"/>
      <c r="E28" s="446" t="s">
        <v>188</v>
      </c>
      <c r="F28" s="447"/>
      <c r="G28" s="448"/>
      <c r="H28" s="444"/>
      <c r="I28" s="445"/>
      <c r="J28" s="445"/>
      <c r="K28" s="446" t="s">
        <v>188</v>
      </c>
      <c r="L28" s="447"/>
      <c r="M28" s="448"/>
      <c r="N28" s="444"/>
      <c r="O28" s="445"/>
      <c r="P28" s="445"/>
      <c r="Q28" s="446" t="s">
        <v>188</v>
      </c>
      <c r="R28" s="447"/>
      <c r="S28" s="448"/>
      <c r="T28" s="444"/>
      <c r="U28" s="445"/>
      <c r="V28" s="445"/>
      <c r="W28" s="446" t="s">
        <v>188</v>
      </c>
      <c r="X28" s="447"/>
      <c r="Y28" s="448"/>
      <c r="Z28" s="465"/>
      <c r="AA28" s="466"/>
      <c r="AB28" s="78"/>
      <c r="AC28" s="79"/>
      <c r="AD28" s="79"/>
      <c r="AE28" s="80"/>
      <c r="AF28" s="79"/>
      <c r="AG28" s="88"/>
      <c r="AH28" s="79"/>
      <c r="AI28" s="79"/>
      <c r="AJ28" s="79"/>
      <c r="AK28" s="80"/>
      <c r="AL28" s="79"/>
      <c r="AM28" s="88"/>
      <c r="AN28" s="79"/>
      <c r="AO28" s="79"/>
      <c r="AP28" s="79"/>
      <c r="AQ28" s="80"/>
      <c r="AR28" s="79"/>
      <c r="AS28" s="88"/>
      <c r="AT28" s="79"/>
      <c r="AU28" s="79"/>
      <c r="AV28" s="79"/>
      <c r="AW28" s="80"/>
      <c r="AX28" s="79"/>
      <c r="AY28" s="88"/>
      <c r="AZ28" s="79"/>
      <c r="BA28" s="79"/>
      <c r="BB28" s="79"/>
      <c r="BC28" s="80"/>
      <c r="BD28" s="79"/>
      <c r="BE28" s="88"/>
      <c r="BF28" s="79"/>
      <c r="BG28" s="79"/>
      <c r="BH28" s="79"/>
      <c r="BI28" s="80"/>
      <c r="BJ28" s="79"/>
      <c r="BK28" s="90"/>
      <c r="BL28" s="457"/>
      <c r="BM28" s="457"/>
      <c r="BN28" s="457"/>
      <c r="BO28" s="457"/>
      <c r="BP28" s="457"/>
      <c r="BQ28" s="457"/>
      <c r="BR28" s="457"/>
      <c r="BS28" s="457"/>
      <c r="BT28" s="457"/>
      <c r="BU28" s="457"/>
      <c r="BV28" s="457"/>
      <c r="BW28" s="457"/>
      <c r="BX28" s="457"/>
      <c r="BY28" s="457"/>
      <c r="BZ28" s="457"/>
      <c r="CA28" s="457"/>
      <c r="CB28" s="457"/>
      <c r="CC28" s="457"/>
      <c r="CD28" s="457"/>
      <c r="CE28" s="457"/>
      <c r="CF28" s="457"/>
      <c r="CG28" s="9"/>
      <c r="CH28" s="9"/>
      <c r="CI28" s="4"/>
    </row>
    <row r="29" spans="2:95" s="1" customFormat="1" ht="18" customHeight="1" x14ac:dyDescent="0.2">
      <c r="B29" s="454"/>
      <c r="C29" s="451"/>
      <c r="D29" s="451"/>
      <c r="E29" s="452" t="s">
        <v>10</v>
      </c>
      <c r="F29" s="191"/>
      <c r="G29" s="453"/>
      <c r="H29" s="454"/>
      <c r="I29" s="451"/>
      <c r="J29" s="451"/>
      <c r="K29" s="452" t="s">
        <v>10</v>
      </c>
      <c r="L29" s="191"/>
      <c r="M29" s="453"/>
      <c r="N29" s="454"/>
      <c r="O29" s="451"/>
      <c r="P29" s="451"/>
      <c r="Q29" s="452" t="s">
        <v>10</v>
      </c>
      <c r="R29" s="191"/>
      <c r="S29" s="453"/>
      <c r="T29" s="454"/>
      <c r="U29" s="451"/>
      <c r="V29" s="451"/>
      <c r="W29" s="452" t="s">
        <v>10</v>
      </c>
      <c r="X29" s="191"/>
      <c r="Y29" s="453"/>
      <c r="Z29" s="467"/>
      <c r="AA29" s="468"/>
      <c r="AB29" s="81"/>
      <c r="AC29" s="82"/>
      <c r="AD29" s="82"/>
      <c r="AE29" s="83"/>
      <c r="AF29" s="82"/>
      <c r="AG29" s="89"/>
      <c r="AH29" s="82"/>
      <c r="AI29" s="82"/>
      <c r="AJ29" s="82"/>
      <c r="AK29" s="83"/>
      <c r="AL29" s="82"/>
      <c r="AM29" s="89"/>
      <c r="AN29" s="82"/>
      <c r="AO29" s="82"/>
      <c r="AP29" s="82"/>
      <c r="AQ29" s="83"/>
      <c r="AR29" s="82"/>
      <c r="AS29" s="89"/>
      <c r="AT29" s="82"/>
      <c r="AU29" s="82"/>
      <c r="AV29" s="82"/>
      <c r="AW29" s="83"/>
      <c r="AX29" s="82"/>
      <c r="AY29" s="89"/>
      <c r="AZ29" s="82"/>
      <c r="BA29" s="82"/>
      <c r="BB29" s="82"/>
      <c r="BC29" s="83"/>
      <c r="BD29" s="82"/>
      <c r="BE29" s="89"/>
      <c r="BF29" s="82"/>
      <c r="BG29" s="82"/>
      <c r="BH29" s="82"/>
      <c r="BI29" s="83"/>
      <c r="BJ29" s="82"/>
      <c r="BK29" s="91"/>
      <c r="BL29" s="457"/>
      <c r="BM29" s="457"/>
      <c r="BN29" s="457"/>
      <c r="BO29" s="457"/>
      <c r="BP29" s="457"/>
      <c r="BQ29" s="457"/>
      <c r="BR29" s="457"/>
      <c r="BS29" s="457"/>
      <c r="BT29" s="457"/>
      <c r="BU29" s="457"/>
      <c r="BV29" s="457"/>
      <c r="BW29" s="457"/>
      <c r="BX29" s="457"/>
      <c r="BY29" s="457"/>
      <c r="BZ29" s="457"/>
      <c r="CA29" s="457"/>
      <c r="CB29" s="457"/>
      <c r="CC29" s="457"/>
      <c r="CD29" s="457"/>
      <c r="CE29" s="457"/>
      <c r="CF29" s="457"/>
      <c r="CG29" s="9"/>
      <c r="CH29" s="9"/>
      <c r="CI29" s="4"/>
    </row>
    <row r="30" spans="2:95" s="1" customFormat="1" ht="18" customHeight="1" x14ac:dyDescent="0.2">
      <c r="B30" s="7" t="s">
        <v>3</v>
      </c>
      <c r="C30" s="7"/>
      <c r="D30" s="27"/>
      <c r="E30" s="71" t="s">
        <v>189</v>
      </c>
      <c r="F30" s="72"/>
      <c r="G30" s="72"/>
      <c r="H30" s="9"/>
      <c r="I30" s="9"/>
      <c r="J30" s="9"/>
      <c r="K30" s="9"/>
      <c r="L30" s="9"/>
      <c r="M30" s="9"/>
      <c r="N30" s="9"/>
      <c r="O30" s="9"/>
      <c r="P30" s="9"/>
      <c r="Q30" s="9"/>
      <c r="R30" s="9"/>
      <c r="S30" s="9"/>
      <c r="T30" s="9"/>
      <c r="U30" s="9"/>
      <c r="V30" s="9"/>
      <c r="W30" s="9"/>
      <c r="X30" s="9"/>
      <c r="Y30" s="9"/>
      <c r="Z30" s="47"/>
      <c r="AA30" s="47"/>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9"/>
      <c r="BM30" s="9"/>
      <c r="BN30" s="9"/>
      <c r="BO30" s="9"/>
      <c r="BP30" s="9"/>
      <c r="BQ30" s="9"/>
      <c r="BR30" s="9"/>
      <c r="BS30" s="9"/>
      <c r="BT30" s="9"/>
      <c r="BU30" s="9"/>
      <c r="BV30" s="9"/>
      <c r="BW30" s="9"/>
      <c r="BX30" s="9"/>
      <c r="BY30" s="9"/>
      <c r="BZ30" s="9"/>
      <c r="CA30" s="9"/>
      <c r="CB30" s="9"/>
      <c r="CC30" s="9"/>
      <c r="CD30" s="9"/>
      <c r="CE30" s="9"/>
      <c r="CF30" s="9"/>
      <c r="CG30" s="9"/>
      <c r="CH30" s="9"/>
      <c r="CI30" s="4"/>
    </row>
    <row r="31" spans="2:95" s="1" customFormat="1" ht="15" customHeight="1" x14ac:dyDescent="0.2">
      <c r="B31" s="7"/>
      <c r="C31" s="72"/>
      <c r="D31" s="72"/>
      <c r="E31" s="7"/>
      <c r="F31" s="72"/>
      <c r="G31" s="72"/>
      <c r="H31" s="9"/>
      <c r="I31" s="9"/>
      <c r="J31" s="9"/>
      <c r="K31" s="9"/>
      <c r="L31" s="9"/>
      <c r="M31" s="9"/>
      <c r="N31" s="9"/>
      <c r="O31" s="9"/>
      <c r="P31" s="9"/>
      <c r="Q31" s="9"/>
      <c r="R31" s="9"/>
      <c r="S31" s="9"/>
      <c r="T31" s="9"/>
      <c r="U31" s="9"/>
      <c r="V31" s="9"/>
      <c r="W31" s="9"/>
      <c r="X31" s="9"/>
      <c r="Y31" s="9"/>
      <c r="Z31" s="47"/>
      <c r="AA31" s="47"/>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9"/>
      <c r="BM31" s="9"/>
      <c r="BN31" s="9"/>
      <c r="BO31" s="9"/>
      <c r="BP31" s="9"/>
      <c r="BQ31" s="9"/>
      <c r="BR31" s="9"/>
      <c r="BS31" s="9"/>
      <c r="BT31" s="9"/>
      <c r="BU31" s="9"/>
      <c r="BV31" s="9"/>
      <c r="BW31" s="9"/>
      <c r="BX31" s="9"/>
      <c r="BY31" s="9"/>
      <c r="BZ31" s="9"/>
      <c r="CA31" s="9"/>
      <c r="CB31" s="9"/>
      <c r="CC31" s="9"/>
      <c r="CD31" s="9"/>
      <c r="CE31" s="9"/>
      <c r="CF31" s="9"/>
      <c r="CG31" s="9"/>
      <c r="CH31" s="9"/>
      <c r="CI31" s="4"/>
    </row>
    <row r="32" spans="2:95" s="1" customFormat="1" ht="18" customHeight="1" x14ac:dyDescent="0.2">
      <c r="B32" s="9" t="s">
        <v>190</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4"/>
    </row>
    <row r="33" spans="2:101" s="1" customFormat="1" ht="18" customHeight="1" x14ac:dyDescent="0.2">
      <c r="B33" s="243" t="s">
        <v>170</v>
      </c>
      <c r="C33" s="243"/>
      <c r="D33" s="243"/>
      <c r="E33" s="243"/>
      <c r="F33" s="427" t="s">
        <v>191</v>
      </c>
      <c r="G33" s="243"/>
      <c r="H33" s="243"/>
      <c r="I33" s="243"/>
      <c r="J33" s="243"/>
      <c r="K33" s="243"/>
      <c r="L33" s="243"/>
      <c r="M33" s="243"/>
      <c r="N33" s="243"/>
      <c r="O33" s="243"/>
      <c r="P33" s="243"/>
      <c r="Q33" s="243"/>
      <c r="R33" s="243"/>
      <c r="S33" s="243"/>
      <c r="T33" s="243"/>
      <c r="U33" s="243"/>
      <c r="V33" s="243"/>
      <c r="W33" s="243"/>
      <c r="X33" s="243"/>
      <c r="Y33" s="243"/>
      <c r="Z33" s="243"/>
      <c r="AA33" s="243"/>
      <c r="AB33" s="215" t="s">
        <v>12</v>
      </c>
      <c r="AC33" s="346"/>
      <c r="AD33" s="346"/>
      <c r="AE33" s="346"/>
      <c r="AF33" s="346"/>
      <c r="AG33" s="347"/>
      <c r="AH33" s="427" t="s">
        <v>192</v>
      </c>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427" t="s">
        <v>193</v>
      </c>
      <c r="BE33" s="243"/>
      <c r="BF33" s="243"/>
      <c r="BG33" s="243"/>
      <c r="BH33" s="243"/>
      <c r="BI33" s="243"/>
      <c r="BJ33" s="243"/>
      <c r="BK33" s="243"/>
      <c r="BL33" s="243"/>
      <c r="BM33" s="243"/>
      <c r="BN33" s="427" t="s">
        <v>194</v>
      </c>
      <c r="BO33" s="243"/>
      <c r="BP33" s="243"/>
      <c r="BQ33" s="243"/>
      <c r="BR33" s="243"/>
      <c r="BS33" s="243"/>
      <c r="BT33" s="243"/>
      <c r="BU33" s="243"/>
      <c r="BV33" s="243"/>
      <c r="BW33" s="243"/>
      <c r="BX33" s="243"/>
      <c r="BY33" s="243"/>
      <c r="BZ33" s="243"/>
      <c r="CA33" s="243"/>
      <c r="CB33" s="243"/>
      <c r="CC33" s="243"/>
      <c r="CD33" s="243"/>
      <c r="CE33" s="243"/>
      <c r="CF33" s="243"/>
      <c r="CG33" s="243"/>
      <c r="CH33" s="9"/>
      <c r="CI33" s="9"/>
      <c r="CJ33" s="9"/>
      <c r="CK33" s="4"/>
    </row>
    <row r="34" spans="2:101" s="1" customFormat="1" ht="15" customHeight="1" x14ac:dyDescent="0.2">
      <c r="B34" s="456"/>
      <c r="C34" s="457"/>
      <c r="D34" s="457"/>
      <c r="E34" s="457"/>
      <c r="F34" s="456"/>
      <c r="G34" s="457"/>
      <c r="H34" s="457"/>
      <c r="I34" s="457"/>
      <c r="J34" s="457"/>
      <c r="K34" s="457"/>
      <c r="L34" s="457"/>
      <c r="M34" s="457"/>
      <c r="N34" s="457"/>
      <c r="O34" s="457"/>
      <c r="P34" s="457"/>
      <c r="Q34" s="457"/>
      <c r="R34" s="457"/>
      <c r="S34" s="457"/>
      <c r="T34" s="457"/>
      <c r="U34" s="457"/>
      <c r="V34" s="457"/>
      <c r="W34" s="457"/>
      <c r="X34" s="457"/>
      <c r="Y34" s="457"/>
      <c r="Z34" s="457"/>
      <c r="AA34" s="457"/>
      <c r="AB34" s="469"/>
      <c r="AC34" s="470"/>
      <c r="AD34" s="470"/>
      <c r="AE34" s="470"/>
      <c r="AF34" s="462" t="s">
        <v>20</v>
      </c>
      <c r="AG34" s="466"/>
      <c r="AH34" s="456"/>
      <c r="AI34" s="457"/>
      <c r="AJ34" s="457"/>
      <c r="AK34" s="457"/>
      <c r="AL34" s="457"/>
      <c r="AM34" s="457"/>
      <c r="AN34" s="457"/>
      <c r="AO34" s="457"/>
      <c r="AP34" s="457"/>
      <c r="AQ34" s="457"/>
      <c r="AR34" s="457"/>
      <c r="AS34" s="457"/>
      <c r="AT34" s="457"/>
      <c r="AU34" s="457"/>
      <c r="AV34" s="457"/>
      <c r="AW34" s="457"/>
      <c r="AX34" s="457"/>
      <c r="AY34" s="457"/>
      <c r="AZ34" s="457"/>
      <c r="BA34" s="457"/>
      <c r="BB34" s="457"/>
      <c r="BC34" s="457"/>
      <c r="BD34" s="456"/>
      <c r="BE34" s="457"/>
      <c r="BF34" s="457"/>
      <c r="BG34" s="457"/>
      <c r="BH34" s="457"/>
      <c r="BI34" s="457"/>
      <c r="BJ34" s="457"/>
      <c r="BK34" s="457"/>
      <c r="BL34" s="457"/>
      <c r="BM34" s="457"/>
      <c r="BN34" s="456"/>
      <c r="BO34" s="457"/>
      <c r="BP34" s="457"/>
      <c r="BQ34" s="457"/>
      <c r="BR34" s="457"/>
      <c r="BS34" s="457"/>
      <c r="BT34" s="457"/>
      <c r="BU34" s="457"/>
      <c r="BV34" s="457"/>
      <c r="BW34" s="457"/>
      <c r="BX34" s="457"/>
      <c r="BY34" s="457"/>
      <c r="BZ34" s="457"/>
      <c r="CA34" s="457"/>
      <c r="CB34" s="457"/>
      <c r="CC34" s="457"/>
      <c r="CD34" s="457"/>
      <c r="CE34" s="457"/>
      <c r="CF34" s="457"/>
      <c r="CG34" s="457"/>
    </row>
    <row r="35" spans="2:101" s="1" customFormat="1" ht="15" customHeight="1" x14ac:dyDescent="0.2">
      <c r="B35" s="457"/>
      <c r="C35" s="457"/>
      <c r="D35" s="457"/>
      <c r="E35" s="457"/>
      <c r="F35" s="456"/>
      <c r="G35" s="457"/>
      <c r="H35" s="457"/>
      <c r="I35" s="457"/>
      <c r="J35" s="457"/>
      <c r="K35" s="457"/>
      <c r="L35" s="457"/>
      <c r="M35" s="457"/>
      <c r="N35" s="457"/>
      <c r="O35" s="457"/>
      <c r="P35" s="457"/>
      <c r="Q35" s="457"/>
      <c r="R35" s="457"/>
      <c r="S35" s="457"/>
      <c r="T35" s="457"/>
      <c r="U35" s="457"/>
      <c r="V35" s="457"/>
      <c r="W35" s="457"/>
      <c r="X35" s="457"/>
      <c r="Y35" s="457"/>
      <c r="Z35" s="457"/>
      <c r="AA35" s="457"/>
      <c r="AB35" s="471"/>
      <c r="AC35" s="472"/>
      <c r="AD35" s="472"/>
      <c r="AE35" s="472"/>
      <c r="AF35" s="474"/>
      <c r="AG35" s="475"/>
      <c r="AH35" s="457"/>
      <c r="AI35" s="457"/>
      <c r="AJ35" s="457"/>
      <c r="AK35" s="457"/>
      <c r="AL35" s="457"/>
      <c r="AM35" s="457"/>
      <c r="AN35" s="457"/>
      <c r="AO35" s="457"/>
      <c r="AP35" s="457"/>
      <c r="AQ35" s="457"/>
      <c r="AR35" s="457"/>
      <c r="AS35" s="457"/>
      <c r="AT35" s="457"/>
      <c r="AU35" s="457"/>
      <c r="AV35" s="457"/>
      <c r="AW35" s="457"/>
      <c r="AX35" s="457"/>
      <c r="AY35" s="457"/>
      <c r="AZ35" s="457"/>
      <c r="BA35" s="457"/>
      <c r="BB35" s="457"/>
      <c r="BC35" s="457"/>
      <c r="BD35" s="457"/>
      <c r="BE35" s="457"/>
      <c r="BF35" s="457"/>
      <c r="BG35" s="457"/>
      <c r="BH35" s="457"/>
      <c r="BI35" s="457"/>
      <c r="BJ35" s="457"/>
      <c r="BK35" s="457"/>
      <c r="BL35" s="457"/>
      <c r="BM35" s="457"/>
      <c r="BN35" s="457"/>
      <c r="BO35" s="457"/>
      <c r="BP35" s="457"/>
      <c r="BQ35" s="457"/>
      <c r="BR35" s="457"/>
      <c r="BS35" s="457"/>
      <c r="BT35" s="457"/>
      <c r="BU35" s="457"/>
      <c r="BV35" s="457"/>
      <c r="BW35" s="457"/>
      <c r="BX35" s="457"/>
      <c r="BY35" s="457"/>
      <c r="BZ35" s="457"/>
      <c r="CA35" s="457"/>
      <c r="CB35" s="457"/>
      <c r="CC35" s="457"/>
      <c r="CD35" s="457"/>
      <c r="CE35" s="457"/>
      <c r="CF35" s="457"/>
      <c r="CG35" s="457"/>
    </row>
    <row r="36" spans="2:101" s="1" customFormat="1" ht="15" customHeight="1" x14ac:dyDescent="0.2">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73"/>
      <c r="AC36" s="451"/>
      <c r="AD36" s="451"/>
      <c r="AE36" s="451"/>
      <c r="AF36" s="191"/>
      <c r="AG36" s="453"/>
      <c r="AH36" s="457"/>
      <c r="AI36" s="457"/>
      <c r="AJ36" s="457"/>
      <c r="AK36" s="457"/>
      <c r="AL36" s="457"/>
      <c r="AM36" s="457"/>
      <c r="AN36" s="457"/>
      <c r="AO36" s="457"/>
      <c r="AP36" s="457"/>
      <c r="AQ36" s="457"/>
      <c r="AR36" s="457"/>
      <c r="AS36" s="457"/>
      <c r="AT36" s="457"/>
      <c r="AU36" s="457"/>
      <c r="AV36" s="457"/>
      <c r="AW36" s="457"/>
      <c r="AX36" s="457"/>
      <c r="AY36" s="457"/>
      <c r="AZ36" s="457"/>
      <c r="BA36" s="457"/>
      <c r="BB36" s="457"/>
      <c r="BC36" s="457"/>
      <c r="BD36" s="457"/>
      <c r="BE36" s="457"/>
      <c r="BF36" s="457"/>
      <c r="BG36" s="457"/>
      <c r="BH36" s="457"/>
      <c r="BI36" s="457"/>
      <c r="BJ36" s="457"/>
      <c r="BK36" s="457"/>
      <c r="BL36" s="457"/>
      <c r="BM36" s="457"/>
      <c r="BN36" s="457"/>
      <c r="BO36" s="457"/>
      <c r="BP36" s="457"/>
      <c r="BQ36" s="457"/>
      <c r="BR36" s="457"/>
      <c r="BS36" s="457"/>
      <c r="BT36" s="457"/>
      <c r="BU36" s="457"/>
      <c r="BV36" s="457"/>
      <c r="BW36" s="457"/>
      <c r="BX36" s="457"/>
      <c r="BY36" s="457"/>
      <c r="BZ36" s="457"/>
      <c r="CA36" s="457"/>
      <c r="CB36" s="457"/>
      <c r="CC36" s="457"/>
      <c r="CD36" s="457"/>
      <c r="CE36" s="457"/>
      <c r="CF36" s="457"/>
      <c r="CG36" s="457"/>
    </row>
    <row r="37" spans="2:101" s="1" customFormat="1" ht="18" customHeight="1" x14ac:dyDescent="0.2">
      <c r="B37" s="7" t="s">
        <v>3</v>
      </c>
      <c r="C37" s="7"/>
      <c r="D37" s="27"/>
      <c r="E37" s="71" t="s">
        <v>195</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4"/>
    </row>
    <row r="38" spans="2:101" s="1" customFormat="1" ht="15" customHeight="1" x14ac:dyDescent="0.2">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4"/>
    </row>
    <row r="39" spans="2:101" s="1" customFormat="1" ht="18" customHeight="1" x14ac:dyDescent="0.2">
      <c r="B39" s="9" t="s">
        <v>196</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4"/>
    </row>
    <row r="40" spans="2:101" s="1" customFormat="1" ht="18" customHeight="1" x14ac:dyDescent="0.2">
      <c r="B40" s="427" t="s">
        <v>197</v>
      </c>
      <c r="C40" s="243"/>
      <c r="D40" s="243"/>
      <c r="E40" s="243"/>
      <c r="F40" s="243"/>
      <c r="G40" s="243"/>
      <c r="H40" s="243"/>
      <c r="I40" s="243"/>
      <c r="J40" s="214" t="s">
        <v>198</v>
      </c>
      <c r="K40" s="455"/>
      <c r="L40" s="455"/>
      <c r="M40" s="455"/>
      <c r="N40" s="455"/>
      <c r="O40" s="455"/>
      <c r="P40" s="455"/>
      <c r="Q40" s="455"/>
      <c r="R40" s="455"/>
      <c r="S40" s="455"/>
      <c r="T40" s="455"/>
      <c r="U40" s="455"/>
      <c r="V40" s="455"/>
      <c r="W40" s="455"/>
      <c r="X40" s="455"/>
      <c r="Y40" s="455"/>
      <c r="Z40" s="455"/>
      <c r="AA40" s="427" t="s">
        <v>199</v>
      </c>
      <c r="AB40" s="243"/>
      <c r="AC40" s="243"/>
      <c r="AD40" s="243"/>
      <c r="AE40" s="243"/>
      <c r="AF40" s="243"/>
      <c r="AG40" s="243"/>
      <c r="AH40" s="243"/>
      <c r="AI40" s="243"/>
      <c r="AJ40" s="243"/>
      <c r="AK40" s="243"/>
      <c r="AL40" s="243"/>
      <c r="AM40" s="243"/>
      <c r="AN40" s="243"/>
      <c r="AO40" s="243"/>
      <c r="AP40" s="427" t="s">
        <v>200</v>
      </c>
      <c r="AQ40" s="243"/>
      <c r="AR40" s="243"/>
      <c r="AS40" s="243"/>
      <c r="AT40" s="243"/>
      <c r="AU40" s="243"/>
      <c r="AV40" s="243"/>
      <c r="AW40" s="243"/>
      <c r="AX40" s="243"/>
      <c r="AY40" s="243"/>
      <c r="AZ40" s="243"/>
      <c r="BA40" s="243"/>
      <c r="BB40" s="243"/>
      <c r="BC40" s="243"/>
      <c r="BD40" s="427" t="s">
        <v>201</v>
      </c>
      <c r="BE40" s="243"/>
      <c r="BF40" s="243"/>
      <c r="BG40" s="243"/>
      <c r="BH40" s="243"/>
      <c r="BI40" s="243"/>
      <c r="BJ40" s="243"/>
      <c r="BK40" s="243"/>
      <c r="BL40" s="243"/>
      <c r="BM40" s="243"/>
      <c r="BN40" s="427" t="s">
        <v>202</v>
      </c>
      <c r="BO40" s="243"/>
      <c r="BP40" s="243"/>
      <c r="BQ40" s="243"/>
      <c r="BR40" s="243"/>
      <c r="BS40" s="243"/>
      <c r="BT40" s="243"/>
      <c r="BU40" s="243"/>
      <c r="BV40" s="243"/>
      <c r="BW40" s="243"/>
      <c r="BX40" s="243"/>
      <c r="BY40" s="243"/>
      <c r="BZ40" s="243"/>
      <c r="CA40" s="243"/>
      <c r="CB40" s="243"/>
      <c r="CC40" s="243"/>
      <c r="CD40" s="243"/>
      <c r="CE40" s="243"/>
      <c r="CF40" s="243"/>
      <c r="CG40" s="243"/>
      <c r="CH40" s="9"/>
      <c r="CI40" s="9"/>
      <c r="CJ40" s="9"/>
      <c r="CK40" s="9"/>
      <c r="CL40" s="9"/>
      <c r="CM40" s="9"/>
      <c r="CN40" s="9"/>
      <c r="CO40" s="9"/>
      <c r="CP40" s="9"/>
      <c r="CQ40" s="9"/>
      <c r="CR40" s="9"/>
      <c r="CS40" s="9"/>
      <c r="CT40" s="9"/>
      <c r="CU40" s="9"/>
      <c r="CV40" s="9"/>
      <c r="CW40" s="4"/>
    </row>
    <row r="41" spans="2:101" s="1" customFormat="1" ht="13.5" customHeight="1" x14ac:dyDescent="0.2">
      <c r="B41" s="456"/>
      <c r="C41" s="457"/>
      <c r="D41" s="457"/>
      <c r="E41" s="457"/>
      <c r="F41" s="457"/>
      <c r="G41" s="457"/>
      <c r="H41" s="457"/>
      <c r="I41" s="457"/>
      <c r="J41" s="73"/>
      <c r="K41" s="74"/>
      <c r="L41" s="74"/>
      <c r="M41" s="74"/>
      <c r="N41" s="74"/>
      <c r="O41" s="74"/>
      <c r="P41" s="74"/>
      <c r="Q41" s="74"/>
      <c r="R41" s="74"/>
      <c r="S41" s="74"/>
      <c r="T41" s="74"/>
      <c r="U41" s="74"/>
      <c r="V41" s="74"/>
      <c r="W41" s="74"/>
      <c r="X41" s="74"/>
      <c r="Y41" s="74"/>
      <c r="Z41" s="84"/>
      <c r="AA41" s="476"/>
      <c r="AB41" s="253"/>
      <c r="AC41" s="253"/>
      <c r="AD41" s="253"/>
      <c r="AE41" s="253"/>
      <c r="AF41" s="253"/>
      <c r="AG41" s="253"/>
      <c r="AH41" s="253"/>
      <c r="AI41" s="253"/>
      <c r="AJ41" s="253"/>
      <c r="AK41" s="253"/>
      <c r="AL41" s="253"/>
      <c r="AM41" s="253"/>
      <c r="AN41" s="253"/>
      <c r="AO41" s="253"/>
      <c r="AP41" s="476"/>
      <c r="AQ41" s="253"/>
      <c r="AR41" s="253"/>
      <c r="AS41" s="253"/>
      <c r="AT41" s="253"/>
      <c r="AU41" s="253"/>
      <c r="AV41" s="253"/>
      <c r="AW41" s="253"/>
      <c r="AX41" s="253"/>
      <c r="AY41" s="253"/>
      <c r="AZ41" s="253"/>
      <c r="BA41" s="253"/>
      <c r="BB41" s="253"/>
      <c r="BC41" s="253"/>
      <c r="BD41" s="476"/>
      <c r="BE41" s="253"/>
      <c r="BF41" s="253"/>
      <c r="BG41" s="253"/>
      <c r="BH41" s="253"/>
      <c r="BI41" s="253"/>
      <c r="BJ41" s="253"/>
      <c r="BK41" s="253"/>
      <c r="BL41" s="253"/>
      <c r="BM41" s="253"/>
      <c r="BN41" s="476"/>
      <c r="BO41" s="253"/>
      <c r="BP41" s="253"/>
      <c r="BQ41" s="253"/>
      <c r="BR41" s="253"/>
      <c r="BS41" s="253"/>
      <c r="BT41" s="253"/>
      <c r="BU41" s="253"/>
      <c r="BV41" s="253"/>
      <c r="BW41" s="253"/>
      <c r="BX41" s="253"/>
      <c r="BY41" s="253"/>
      <c r="BZ41" s="253"/>
      <c r="CA41" s="253"/>
      <c r="CB41" s="253"/>
      <c r="CC41" s="253"/>
      <c r="CD41" s="253"/>
      <c r="CE41" s="253"/>
      <c r="CF41" s="253"/>
      <c r="CG41" s="253"/>
      <c r="CH41" s="9"/>
      <c r="CI41" s="9"/>
      <c r="CJ41" s="9"/>
      <c r="CK41" s="9"/>
      <c r="CL41" s="9"/>
      <c r="CM41" s="9"/>
      <c r="CN41" s="9"/>
      <c r="CO41" s="9"/>
      <c r="CP41" s="9"/>
      <c r="CQ41" s="9"/>
      <c r="CR41" s="9"/>
      <c r="CS41" s="9"/>
      <c r="CT41" s="9"/>
      <c r="CU41" s="9"/>
      <c r="CV41" s="9"/>
      <c r="CW41" s="4"/>
    </row>
    <row r="42" spans="2:101" s="1" customFormat="1" ht="13.5" customHeight="1" x14ac:dyDescent="0.2">
      <c r="B42" s="456"/>
      <c r="C42" s="457"/>
      <c r="D42" s="457"/>
      <c r="E42" s="457"/>
      <c r="F42" s="457"/>
      <c r="G42" s="457"/>
      <c r="H42" s="457"/>
      <c r="I42" s="457"/>
      <c r="J42" s="458" t="s">
        <v>0</v>
      </c>
      <c r="K42" s="459"/>
      <c r="L42" s="460"/>
      <c r="M42" s="461"/>
      <c r="N42" s="46" t="s">
        <v>21</v>
      </c>
      <c r="O42" s="460"/>
      <c r="P42" s="461"/>
      <c r="Q42" s="46" t="s">
        <v>22</v>
      </c>
      <c r="R42" s="46" t="s">
        <v>23</v>
      </c>
      <c r="S42" s="462" t="s">
        <v>0</v>
      </c>
      <c r="T42" s="459"/>
      <c r="U42" s="460"/>
      <c r="V42" s="461"/>
      <c r="W42" s="46" t="s">
        <v>21</v>
      </c>
      <c r="X42" s="460"/>
      <c r="Y42" s="461"/>
      <c r="Z42" s="85" t="s">
        <v>22</v>
      </c>
      <c r="AA42" s="476"/>
      <c r="AB42" s="253"/>
      <c r="AC42" s="253"/>
      <c r="AD42" s="253"/>
      <c r="AE42" s="253"/>
      <c r="AF42" s="253"/>
      <c r="AG42" s="253"/>
      <c r="AH42" s="253"/>
      <c r="AI42" s="253"/>
      <c r="AJ42" s="253"/>
      <c r="AK42" s="253"/>
      <c r="AL42" s="253"/>
      <c r="AM42" s="253"/>
      <c r="AN42" s="253"/>
      <c r="AO42" s="253"/>
      <c r="AP42" s="476"/>
      <c r="AQ42" s="253"/>
      <c r="AR42" s="253"/>
      <c r="AS42" s="253"/>
      <c r="AT42" s="253"/>
      <c r="AU42" s="253"/>
      <c r="AV42" s="253"/>
      <c r="AW42" s="253"/>
      <c r="AX42" s="253"/>
      <c r="AY42" s="253"/>
      <c r="AZ42" s="253"/>
      <c r="BA42" s="253"/>
      <c r="BB42" s="253"/>
      <c r="BC42" s="253"/>
      <c r="BD42" s="476"/>
      <c r="BE42" s="253"/>
      <c r="BF42" s="253"/>
      <c r="BG42" s="253"/>
      <c r="BH42" s="253"/>
      <c r="BI42" s="253"/>
      <c r="BJ42" s="253"/>
      <c r="BK42" s="253"/>
      <c r="BL42" s="253"/>
      <c r="BM42" s="253"/>
      <c r="BN42" s="476"/>
      <c r="BO42" s="253"/>
      <c r="BP42" s="253"/>
      <c r="BQ42" s="253"/>
      <c r="BR42" s="253"/>
      <c r="BS42" s="253"/>
      <c r="BT42" s="253"/>
      <c r="BU42" s="253"/>
      <c r="BV42" s="253"/>
      <c r="BW42" s="253"/>
      <c r="BX42" s="253"/>
      <c r="BY42" s="253"/>
      <c r="BZ42" s="253"/>
      <c r="CA42" s="253"/>
      <c r="CB42" s="253"/>
      <c r="CC42" s="253"/>
      <c r="CD42" s="253"/>
      <c r="CE42" s="253"/>
      <c r="CF42" s="253"/>
      <c r="CG42" s="253"/>
      <c r="CH42" s="9"/>
      <c r="CI42" s="9"/>
      <c r="CJ42" s="9"/>
      <c r="CK42" s="9"/>
      <c r="CL42" s="9"/>
      <c r="CM42" s="9"/>
      <c r="CN42" s="9"/>
      <c r="CO42" s="9"/>
      <c r="CP42" s="9"/>
      <c r="CQ42" s="9"/>
      <c r="CR42" s="9"/>
      <c r="CS42" s="9"/>
      <c r="CT42" s="9"/>
      <c r="CU42" s="9"/>
      <c r="CV42" s="9"/>
      <c r="CW42" s="4"/>
    </row>
    <row r="43" spans="2:101" s="1" customFormat="1" ht="13.5" customHeight="1" x14ac:dyDescent="0.2">
      <c r="B43" s="457"/>
      <c r="C43" s="457"/>
      <c r="D43" s="457"/>
      <c r="E43" s="457"/>
      <c r="F43" s="457"/>
      <c r="G43" s="457"/>
      <c r="H43" s="457"/>
      <c r="I43" s="457"/>
      <c r="J43" s="75"/>
      <c r="K43" s="76"/>
      <c r="L43" s="76"/>
      <c r="M43" s="76"/>
      <c r="N43" s="76"/>
      <c r="O43" s="76"/>
      <c r="P43" s="76"/>
      <c r="Q43" s="76"/>
      <c r="R43" s="76"/>
      <c r="S43" s="76"/>
      <c r="T43" s="76"/>
      <c r="U43" s="76"/>
      <c r="V43" s="76"/>
      <c r="W43" s="76"/>
      <c r="X43" s="76"/>
      <c r="Y43" s="76"/>
      <c r="Z43" s="86"/>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9"/>
      <c r="CI43" s="9"/>
      <c r="CJ43" s="9"/>
      <c r="CK43" s="9"/>
      <c r="CL43" s="9"/>
      <c r="CM43" s="9"/>
      <c r="CN43" s="9"/>
      <c r="CO43" s="4"/>
    </row>
    <row r="44" spans="2:101" s="1" customFormat="1" ht="18" customHeight="1" x14ac:dyDescent="0.2">
      <c r="B44" s="7" t="s">
        <v>3</v>
      </c>
      <c r="C44" s="7"/>
      <c r="D44" s="27"/>
      <c r="E44" s="71" t="s">
        <v>203</v>
      </c>
      <c r="F44" s="29"/>
      <c r="G44" s="30"/>
      <c r="H44" s="2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4"/>
    </row>
    <row r="45" spans="2:101" s="1" customFormat="1" ht="18" customHeight="1" x14ac:dyDescent="0.2">
      <c r="B45" s="31"/>
      <c r="C45" s="32"/>
      <c r="D45" s="27"/>
      <c r="E45" s="34"/>
      <c r="F45" s="34"/>
      <c r="G45" s="34"/>
      <c r="H45" s="34"/>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4"/>
    </row>
    <row r="46" spans="2:101" ht="18" customHeight="1" x14ac:dyDescent="0.2">
      <c r="B46" s="37"/>
      <c r="C46" s="37"/>
      <c r="D46" s="38"/>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row>
    <row r="47" spans="2:101" ht="18" customHeight="1" x14ac:dyDescent="0.2"/>
    <row r="48" spans="2:10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sheetData>
  <mergeCells count="123">
    <mergeCell ref="BY11:CF12"/>
    <mergeCell ref="BY13:CF15"/>
    <mergeCell ref="AK13:AL15"/>
    <mergeCell ref="AF13:AJ15"/>
    <mergeCell ref="B13:AE15"/>
    <mergeCell ref="AM13:AT15"/>
    <mergeCell ref="AU13:AZ15"/>
    <mergeCell ref="BA13:BF15"/>
    <mergeCell ref="BG13:BL15"/>
    <mergeCell ref="BM13:BR15"/>
    <mergeCell ref="BS13:BX15"/>
    <mergeCell ref="AM11:AT12"/>
    <mergeCell ref="BS11:BX12"/>
    <mergeCell ref="J42:K42"/>
    <mergeCell ref="L42:M42"/>
    <mergeCell ref="O42:P42"/>
    <mergeCell ref="S42:T42"/>
    <mergeCell ref="U42:V42"/>
    <mergeCell ref="X42:Y42"/>
    <mergeCell ref="AF20:AO21"/>
    <mergeCell ref="AP20:AY21"/>
    <mergeCell ref="AZ20:BI21"/>
    <mergeCell ref="B20:P21"/>
    <mergeCell ref="Q20:AE21"/>
    <mergeCell ref="AH34:BC36"/>
    <mergeCell ref="BD34:BM36"/>
    <mergeCell ref="Z27:AA29"/>
    <mergeCell ref="B34:E36"/>
    <mergeCell ref="BL26:CF29"/>
    <mergeCell ref="AB34:AE36"/>
    <mergeCell ref="AF34:AG36"/>
    <mergeCell ref="B41:I43"/>
    <mergeCell ref="AA41:AO43"/>
    <mergeCell ref="AP41:BC43"/>
    <mergeCell ref="BD41:BM43"/>
    <mergeCell ref="BN41:CG43"/>
    <mergeCell ref="F34:AA36"/>
    <mergeCell ref="AB33:AG33"/>
    <mergeCell ref="AH33:BC33"/>
    <mergeCell ref="BD33:BM33"/>
    <mergeCell ref="BN33:CG33"/>
    <mergeCell ref="B40:I40"/>
    <mergeCell ref="J40:Z40"/>
    <mergeCell ref="AA40:AO40"/>
    <mergeCell ref="AP40:BC40"/>
    <mergeCell ref="BD40:BM40"/>
    <mergeCell ref="BN40:CG40"/>
    <mergeCell ref="BN34:CG36"/>
    <mergeCell ref="B29:D29"/>
    <mergeCell ref="E29:G29"/>
    <mergeCell ref="H29:J29"/>
    <mergeCell ref="K29:M29"/>
    <mergeCell ref="N29:P29"/>
    <mergeCell ref="Q29:S29"/>
    <mergeCell ref="T29:V29"/>
    <mergeCell ref="W29:Y29"/>
    <mergeCell ref="B33:E33"/>
    <mergeCell ref="F33:AA33"/>
    <mergeCell ref="B28:D28"/>
    <mergeCell ref="E28:G28"/>
    <mergeCell ref="H28:J28"/>
    <mergeCell ref="K28:M28"/>
    <mergeCell ref="N28:P28"/>
    <mergeCell ref="Q28:S28"/>
    <mergeCell ref="T28:V28"/>
    <mergeCell ref="W28:Y28"/>
    <mergeCell ref="B27:C27"/>
    <mergeCell ref="D27:E27"/>
    <mergeCell ref="F27:G27"/>
    <mergeCell ref="H27:I27"/>
    <mergeCell ref="J27:K27"/>
    <mergeCell ref="L27:M27"/>
    <mergeCell ref="N27:O27"/>
    <mergeCell ref="P27:Q27"/>
    <mergeCell ref="R27:S27"/>
    <mergeCell ref="T27:U27"/>
    <mergeCell ref="V27:W27"/>
    <mergeCell ref="X27:Y27"/>
    <mergeCell ref="AQ26:AR26"/>
    <mergeCell ref="AT26:AU26"/>
    <mergeCell ref="AW26:AX26"/>
    <mergeCell ref="AZ26:BA26"/>
    <mergeCell ref="BC26:BD26"/>
    <mergeCell ref="BF26:BG26"/>
    <mergeCell ref="BI26:BJ26"/>
    <mergeCell ref="B26:G26"/>
    <mergeCell ref="H26:M26"/>
    <mergeCell ref="N26:S26"/>
    <mergeCell ref="T26:Y26"/>
    <mergeCell ref="AB26:AC26"/>
    <mergeCell ref="AE26:AF26"/>
    <mergeCell ref="AH26:AI26"/>
    <mergeCell ref="AK26:AL26"/>
    <mergeCell ref="AN26:AO26"/>
    <mergeCell ref="B8:J8"/>
    <mergeCell ref="K8:AE8"/>
    <mergeCell ref="B11:AL11"/>
    <mergeCell ref="AU11:BR11"/>
    <mergeCell ref="B12:AE12"/>
    <mergeCell ref="AF12:AL12"/>
    <mergeCell ref="AU12:AZ12"/>
    <mergeCell ref="BA12:BF12"/>
    <mergeCell ref="BG12:BL12"/>
    <mergeCell ref="BM12:BR12"/>
    <mergeCell ref="E16:CF16"/>
    <mergeCell ref="B19:P19"/>
    <mergeCell ref="Q19:AE19"/>
    <mergeCell ref="AF19:AO19"/>
    <mergeCell ref="AP19:AY19"/>
    <mergeCell ref="AZ19:BI19"/>
    <mergeCell ref="B25:Y25"/>
    <mergeCell ref="Z25:BK25"/>
    <mergeCell ref="BL25:CF25"/>
    <mergeCell ref="A2:CG2"/>
    <mergeCell ref="A3:CG3"/>
    <mergeCell ref="B5:J5"/>
    <mergeCell ref="K5:M5"/>
    <mergeCell ref="N5:O5"/>
    <mergeCell ref="P5:R5"/>
    <mergeCell ref="B6:J6"/>
    <mergeCell ref="K6:AE6"/>
    <mergeCell ref="B7:J7"/>
    <mergeCell ref="K7:AE7"/>
  </mergeCells>
  <phoneticPr fontId="19"/>
  <pageMargins left="0.51180555555555596" right="0.51180555555555596" top="0.78680555555555598" bottom="0.59027777777777801" header="0.31388888888888899" footer="0.31388888888888899"/>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H84"/>
  <sheetViews>
    <sheetView view="pageBreakPreview" topLeftCell="A10" zoomScale="70" zoomScaleNormal="85" zoomScaleSheetLayoutView="70" workbookViewId="0">
      <selection activeCell="Z44" sqref="Z44:BH45"/>
    </sheetView>
  </sheetViews>
  <sheetFormatPr defaultColWidth="9" defaultRowHeight="13" x14ac:dyDescent="0.2"/>
  <cols>
    <col min="1" max="1" width="2" style="3" customWidth="1"/>
    <col min="2" max="85" width="2.26953125" style="3" customWidth="1"/>
    <col min="86" max="16384" width="9" style="3"/>
  </cols>
  <sheetData>
    <row r="1" spans="1:85" s="1" customFormat="1" ht="18" customHeight="1" x14ac:dyDescent="0.2">
      <c r="A1" s="1" t="s">
        <v>204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s="1" customFormat="1" ht="20.149999999999999" customHeight="1" x14ac:dyDescent="0.2">
      <c r="A2" s="522" t="s">
        <v>166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523"/>
      <c r="BB2" s="523"/>
      <c r="BC2" s="523"/>
      <c r="BD2" s="523"/>
      <c r="BE2" s="523"/>
      <c r="BF2" s="523"/>
      <c r="BG2" s="523"/>
      <c r="BH2" s="523"/>
      <c r="BI2" s="523"/>
      <c r="BJ2" s="523"/>
      <c r="BK2" s="523"/>
      <c r="BL2" s="523"/>
      <c r="BM2" s="523"/>
      <c r="BN2" s="523"/>
      <c r="BO2" s="523"/>
      <c r="BP2" s="523"/>
      <c r="BQ2" s="523"/>
      <c r="BR2" s="523"/>
      <c r="BS2" s="523"/>
      <c r="BT2" s="523"/>
      <c r="BU2" s="523"/>
      <c r="BV2" s="523"/>
      <c r="BW2" s="523"/>
      <c r="BX2" s="523"/>
      <c r="BY2" s="523"/>
      <c r="BZ2" s="523"/>
      <c r="CA2" s="523"/>
      <c r="CB2" s="523"/>
      <c r="CC2" s="523"/>
      <c r="CD2" s="523"/>
      <c r="CE2" s="523"/>
      <c r="CF2" s="523"/>
      <c r="CG2" s="5"/>
    </row>
    <row r="3" spans="1:85" s="1" customFormat="1" ht="20.149999999999999" customHeight="1" x14ac:dyDescent="0.2">
      <c r="A3" s="522" t="s">
        <v>205</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3"/>
      <c r="BC3" s="523"/>
      <c r="BD3" s="523"/>
      <c r="BE3" s="523"/>
      <c r="BF3" s="523"/>
      <c r="BG3" s="523"/>
      <c r="BH3" s="523"/>
      <c r="BI3" s="523"/>
      <c r="BJ3" s="523"/>
      <c r="BK3" s="523"/>
      <c r="BL3" s="523"/>
      <c r="BM3" s="523"/>
      <c r="BN3" s="523"/>
      <c r="BO3" s="523"/>
      <c r="BP3" s="523"/>
      <c r="BQ3" s="523"/>
      <c r="BR3" s="523"/>
      <c r="BS3" s="523"/>
      <c r="BT3" s="523"/>
      <c r="BU3" s="523"/>
      <c r="BV3" s="523"/>
      <c r="BW3" s="523"/>
      <c r="BX3" s="523"/>
      <c r="BY3" s="523"/>
      <c r="BZ3" s="523"/>
      <c r="CA3" s="523"/>
      <c r="CB3" s="523"/>
      <c r="CC3" s="523"/>
      <c r="CD3" s="523"/>
      <c r="CE3" s="523"/>
      <c r="CF3" s="523"/>
      <c r="CG3" s="5"/>
    </row>
    <row r="4" spans="1:85" s="1" customFormat="1" ht="18"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row>
    <row r="5" spans="1:85" s="1" customFormat="1" ht="18" customHeight="1" x14ac:dyDescent="0.2">
      <c r="A5" s="6"/>
      <c r="B5" s="417" t="s">
        <v>168</v>
      </c>
      <c r="C5" s="418"/>
      <c r="D5" s="418"/>
      <c r="E5" s="418"/>
      <c r="F5" s="418"/>
      <c r="G5" s="418"/>
      <c r="H5" s="418"/>
      <c r="I5" s="418"/>
      <c r="J5" s="419"/>
      <c r="K5" s="420" t="s">
        <v>0</v>
      </c>
      <c r="L5" s="421"/>
      <c r="M5" s="421"/>
      <c r="N5" s="262">
        <v>30</v>
      </c>
      <c r="O5" s="262"/>
      <c r="P5" s="422" t="s">
        <v>1</v>
      </c>
      <c r="Q5" s="422"/>
      <c r="R5" s="422"/>
      <c r="S5" s="11"/>
      <c r="T5" s="11"/>
      <c r="U5" s="11"/>
      <c r="V5" s="11"/>
      <c r="W5" s="11"/>
      <c r="X5" s="11"/>
      <c r="Y5" s="11"/>
      <c r="Z5" s="11"/>
      <c r="AA5" s="11"/>
      <c r="AB5" s="11"/>
      <c r="AC5" s="11"/>
      <c r="AD5" s="11"/>
      <c r="AE5" s="41"/>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5"/>
    </row>
    <row r="6" spans="1:85" s="1" customFormat="1" ht="18" customHeight="1" x14ac:dyDescent="0.2">
      <c r="A6" s="6"/>
      <c r="B6" s="423" t="s">
        <v>2</v>
      </c>
      <c r="C6" s="422"/>
      <c r="D6" s="422"/>
      <c r="E6" s="422"/>
      <c r="F6" s="422"/>
      <c r="G6" s="422"/>
      <c r="H6" s="422"/>
      <c r="I6" s="422"/>
      <c r="J6" s="424"/>
      <c r="K6" s="524" t="s">
        <v>206</v>
      </c>
      <c r="L6" s="525"/>
      <c r="M6" s="525"/>
      <c r="N6" s="525"/>
      <c r="O6" s="525"/>
      <c r="P6" s="525"/>
      <c r="Q6" s="525"/>
      <c r="R6" s="525"/>
      <c r="S6" s="525"/>
      <c r="T6" s="525"/>
      <c r="U6" s="525"/>
      <c r="V6" s="525"/>
      <c r="W6" s="525"/>
      <c r="X6" s="525"/>
      <c r="Y6" s="525"/>
      <c r="Z6" s="525"/>
      <c r="AA6" s="525"/>
      <c r="AB6" s="525"/>
      <c r="AC6" s="525"/>
      <c r="AD6" s="525"/>
      <c r="AE6" s="526"/>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5"/>
    </row>
    <row r="7" spans="1:85" s="1" customFormat="1" ht="18" customHeight="1" x14ac:dyDescent="0.2">
      <c r="A7" s="6"/>
      <c r="B7" s="428" t="s">
        <v>170</v>
      </c>
      <c r="C7" s="429"/>
      <c r="D7" s="429"/>
      <c r="E7" s="429"/>
      <c r="F7" s="429"/>
      <c r="G7" s="429"/>
      <c r="H7" s="429"/>
      <c r="I7" s="429"/>
      <c r="J7" s="430"/>
      <c r="K7" s="524" t="s">
        <v>5</v>
      </c>
      <c r="L7" s="525"/>
      <c r="M7" s="525"/>
      <c r="N7" s="525"/>
      <c r="O7" s="525"/>
      <c r="P7" s="525"/>
      <c r="Q7" s="525"/>
      <c r="R7" s="525"/>
      <c r="S7" s="525"/>
      <c r="T7" s="525"/>
      <c r="U7" s="525"/>
      <c r="V7" s="525"/>
      <c r="W7" s="525"/>
      <c r="X7" s="525"/>
      <c r="Y7" s="525"/>
      <c r="Z7" s="525"/>
      <c r="AA7" s="525"/>
      <c r="AB7" s="525"/>
      <c r="AC7" s="525"/>
      <c r="AD7" s="525"/>
      <c r="AE7" s="526"/>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5"/>
    </row>
    <row r="8" spans="1:85" s="1" customFormat="1" ht="18" customHeight="1" x14ac:dyDescent="0.2">
      <c r="A8" s="6"/>
      <c r="B8" s="7" t="s">
        <v>207</v>
      </c>
      <c r="C8" s="8"/>
      <c r="D8" s="8"/>
      <c r="E8" s="8"/>
      <c r="F8" s="8"/>
      <c r="G8" s="8"/>
      <c r="H8" s="8"/>
      <c r="I8" s="8"/>
      <c r="J8" s="8"/>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5"/>
    </row>
    <row r="9" spans="1:85" s="1" customFormat="1" ht="18" customHeight="1" x14ac:dyDescent="0.2">
      <c r="A9" s="6"/>
      <c r="B9" s="7"/>
      <c r="C9" s="8"/>
      <c r="D9" s="8"/>
      <c r="E9" s="8"/>
      <c r="F9" s="8"/>
      <c r="G9" s="8"/>
      <c r="H9" s="8"/>
      <c r="I9" s="8"/>
      <c r="J9" s="8"/>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5"/>
    </row>
    <row r="10" spans="1:85" s="1" customFormat="1" ht="18" customHeight="1" x14ac:dyDescent="0.2">
      <c r="B10" s="9" t="s">
        <v>208</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4"/>
    </row>
    <row r="11" spans="1:85" s="1" customFormat="1" ht="18" customHeight="1" x14ac:dyDescent="0.2">
      <c r="B11" s="521" t="s">
        <v>209</v>
      </c>
      <c r="C11" s="247"/>
      <c r="D11" s="247"/>
      <c r="E11" s="247"/>
      <c r="F11" s="247"/>
      <c r="G11" s="247"/>
      <c r="H11" s="247"/>
      <c r="I11" s="247"/>
      <c r="J11" s="247"/>
      <c r="K11" s="247"/>
      <c r="L11" s="247"/>
      <c r="M11" s="247"/>
      <c r="N11" s="248"/>
      <c r="O11" s="427" t="s">
        <v>210</v>
      </c>
      <c r="P11" s="536"/>
      <c r="Q11" s="536"/>
      <c r="R11" s="536"/>
      <c r="S11" s="536"/>
      <c r="T11" s="536"/>
      <c r="U11" s="536"/>
      <c r="V11" s="536"/>
      <c r="W11" s="536"/>
      <c r="X11" s="536"/>
      <c r="Y11" s="536"/>
      <c r="Z11" s="536"/>
      <c r="AA11" s="536"/>
      <c r="AB11" s="536"/>
      <c r="AC11" s="536"/>
      <c r="AD11" s="536"/>
      <c r="AE11" s="427" t="s">
        <v>211</v>
      </c>
      <c r="AF11" s="243"/>
      <c r="AG11" s="243"/>
      <c r="AH11" s="243"/>
      <c r="AI11" s="243"/>
      <c r="AJ11" s="243"/>
      <c r="AK11" s="243"/>
      <c r="AL11" s="243"/>
      <c r="AM11" s="243"/>
      <c r="AN11" s="243"/>
      <c r="AO11" s="243"/>
      <c r="AP11" s="243"/>
      <c r="AQ11" s="243"/>
      <c r="AR11" s="243"/>
      <c r="AS11" s="536"/>
      <c r="AT11" s="536"/>
      <c r="AU11" s="427" t="s">
        <v>212</v>
      </c>
      <c r="AV11" s="243"/>
      <c r="AW11" s="243"/>
      <c r="AX11" s="243"/>
      <c r="AY11" s="243"/>
      <c r="AZ11" s="243"/>
      <c r="BA11" s="243"/>
      <c r="BB11" s="243"/>
      <c r="BC11" s="243"/>
      <c r="BD11" s="243"/>
      <c r="BE11" s="536"/>
      <c r="BF11" s="550" t="s">
        <v>213</v>
      </c>
      <c r="BG11" s="247"/>
      <c r="BH11" s="247"/>
      <c r="BI11" s="247"/>
      <c r="BJ11" s="247"/>
      <c r="BK11" s="248"/>
      <c r="BL11" s="550" t="s">
        <v>214</v>
      </c>
      <c r="BM11" s="247"/>
      <c r="BN11" s="247"/>
      <c r="BO11" s="247"/>
      <c r="BP11" s="248"/>
      <c r="BQ11" s="521" t="s">
        <v>215</v>
      </c>
      <c r="BR11" s="247"/>
      <c r="BS11" s="247"/>
      <c r="BT11" s="247"/>
      <c r="BU11" s="247"/>
      <c r="BV11" s="247"/>
      <c r="BW11" s="247"/>
      <c r="BX11" s="247"/>
      <c r="BY11" s="247"/>
      <c r="BZ11" s="247"/>
      <c r="CA11" s="248"/>
      <c r="CB11" s="246" t="s">
        <v>216</v>
      </c>
      <c r="CC11" s="247"/>
      <c r="CD11" s="247"/>
      <c r="CE11" s="248"/>
      <c r="CF11" s="4"/>
    </row>
    <row r="12" spans="1:85" s="1" customFormat="1" ht="18" customHeight="1" x14ac:dyDescent="0.2">
      <c r="B12" s="249"/>
      <c r="C12" s="250"/>
      <c r="D12" s="250"/>
      <c r="E12" s="250"/>
      <c r="F12" s="250"/>
      <c r="G12" s="250"/>
      <c r="H12" s="250"/>
      <c r="I12" s="250"/>
      <c r="J12" s="250"/>
      <c r="K12" s="250"/>
      <c r="L12" s="250"/>
      <c r="M12" s="250"/>
      <c r="N12" s="251"/>
      <c r="O12" s="536"/>
      <c r="P12" s="536"/>
      <c r="Q12" s="536"/>
      <c r="R12" s="536"/>
      <c r="S12" s="536"/>
      <c r="T12" s="536"/>
      <c r="U12" s="536"/>
      <c r="V12" s="536"/>
      <c r="W12" s="536"/>
      <c r="X12" s="536"/>
      <c r="Y12" s="536"/>
      <c r="Z12" s="536"/>
      <c r="AA12" s="536"/>
      <c r="AB12" s="536"/>
      <c r="AC12" s="536"/>
      <c r="AD12" s="536"/>
      <c r="AE12" s="243"/>
      <c r="AF12" s="243"/>
      <c r="AG12" s="243"/>
      <c r="AH12" s="243"/>
      <c r="AI12" s="243"/>
      <c r="AJ12" s="243"/>
      <c r="AK12" s="243"/>
      <c r="AL12" s="243"/>
      <c r="AM12" s="243"/>
      <c r="AN12" s="243"/>
      <c r="AO12" s="243"/>
      <c r="AP12" s="243"/>
      <c r="AQ12" s="243"/>
      <c r="AR12" s="243"/>
      <c r="AS12" s="536"/>
      <c r="AT12" s="536"/>
      <c r="AU12" s="243"/>
      <c r="AV12" s="243"/>
      <c r="AW12" s="243"/>
      <c r="AX12" s="243"/>
      <c r="AY12" s="243"/>
      <c r="AZ12" s="243"/>
      <c r="BA12" s="243"/>
      <c r="BB12" s="243"/>
      <c r="BC12" s="243"/>
      <c r="BD12" s="243"/>
      <c r="BE12" s="536"/>
      <c r="BF12" s="537"/>
      <c r="BG12" s="538"/>
      <c r="BH12" s="538"/>
      <c r="BI12" s="538"/>
      <c r="BJ12" s="538"/>
      <c r="BK12" s="539"/>
      <c r="BL12" s="537"/>
      <c r="BM12" s="538"/>
      <c r="BN12" s="538"/>
      <c r="BO12" s="538"/>
      <c r="BP12" s="539"/>
      <c r="BQ12" s="537"/>
      <c r="BR12" s="538"/>
      <c r="BS12" s="538"/>
      <c r="BT12" s="538"/>
      <c r="BU12" s="538"/>
      <c r="BV12" s="538"/>
      <c r="BW12" s="538"/>
      <c r="BX12" s="538"/>
      <c r="BY12" s="538"/>
      <c r="BZ12" s="538"/>
      <c r="CA12" s="539"/>
      <c r="CB12" s="537"/>
      <c r="CC12" s="538"/>
      <c r="CD12" s="538"/>
      <c r="CE12" s="539"/>
      <c r="CF12" s="4"/>
    </row>
    <row r="13" spans="1:85" s="1" customFormat="1" ht="18" customHeight="1" x14ac:dyDescent="0.2">
      <c r="B13" s="10" t="s">
        <v>217</v>
      </c>
      <c r="C13" s="348" t="s">
        <v>218</v>
      </c>
      <c r="D13" s="346"/>
      <c r="E13" s="346"/>
      <c r="F13" s="346"/>
      <c r="G13" s="346"/>
      <c r="H13" s="346"/>
      <c r="I13" s="346"/>
      <c r="J13" s="346"/>
      <c r="K13" s="346"/>
      <c r="L13" s="346"/>
      <c r="M13" s="346"/>
      <c r="N13" s="347"/>
      <c r="O13" s="536"/>
      <c r="P13" s="536"/>
      <c r="Q13" s="536"/>
      <c r="R13" s="536"/>
      <c r="S13" s="536"/>
      <c r="T13" s="536"/>
      <c r="U13" s="536"/>
      <c r="V13" s="536"/>
      <c r="W13" s="536"/>
      <c r="X13" s="536"/>
      <c r="Y13" s="536"/>
      <c r="Z13" s="536"/>
      <c r="AA13" s="536"/>
      <c r="AB13" s="536"/>
      <c r="AC13" s="536"/>
      <c r="AD13" s="536"/>
      <c r="AE13" s="243"/>
      <c r="AF13" s="243"/>
      <c r="AG13" s="243"/>
      <c r="AH13" s="243"/>
      <c r="AI13" s="243"/>
      <c r="AJ13" s="243"/>
      <c r="AK13" s="243"/>
      <c r="AL13" s="243"/>
      <c r="AM13" s="243"/>
      <c r="AN13" s="243"/>
      <c r="AO13" s="243"/>
      <c r="AP13" s="243"/>
      <c r="AQ13" s="243"/>
      <c r="AR13" s="243"/>
      <c r="AS13" s="536"/>
      <c r="AT13" s="536"/>
      <c r="AU13" s="243"/>
      <c r="AV13" s="243"/>
      <c r="AW13" s="243"/>
      <c r="AX13" s="243"/>
      <c r="AY13" s="243"/>
      <c r="AZ13" s="243"/>
      <c r="BA13" s="243"/>
      <c r="BB13" s="243"/>
      <c r="BC13" s="243"/>
      <c r="BD13" s="243"/>
      <c r="BE13" s="536"/>
      <c r="BF13" s="249"/>
      <c r="BG13" s="250"/>
      <c r="BH13" s="250"/>
      <c r="BI13" s="250"/>
      <c r="BJ13" s="250"/>
      <c r="BK13" s="251"/>
      <c r="BL13" s="249"/>
      <c r="BM13" s="250"/>
      <c r="BN13" s="250"/>
      <c r="BO13" s="250"/>
      <c r="BP13" s="251"/>
      <c r="BQ13" s="249"/>
      <c r="BR13" s="250"/>
      <c r="BS13" s="250"/>
      <c r="BT13" s="250"/>
      <c r="BU13" s="250"/>
      <c r="BV13" s="250"/>
      <c r="BW13" s="250"/>
      <c r="BX13" s="250"/>
      <c r="BY13" s="250"/>
      <c r="BZ13" s="250"/>
      <c r="CA13" s="251"/>
      <c r="CB13" s="249"/>
      <c r="CC13" s="250"/>
      <c r="CD13" s="250"/>
      <c r="CE13" s="251"/>
      <c r="CF13" s="4"/>
    </row>
    <row r="14" spans="1:85" s="1" customFormat="1" ht="18" customHeight="1" x14ac:dyDescent="0.2">
      <c r="B14" s="12" t="s">
        <v>4</v>
      </c>
      <c r="C14" s="13" t="s">
        <v>219</v>
      </c>
      <c r="D14" s="14"/>
      <c r="E14" s="14"/>
      <c r="F14" s="14"/>
      <c r="G14" s="14"/>
      <c r="H14" s="14"/>
      <c r="I14" s="14"/>
      <c r="J14" s="14"/>
      <c r="K14" s="14"/>
      <c r="L14" s="14"/>
      <c r="M14" s="527"/>
      <c r="N14" s="528"/>
      <c r="O14" s="529" t="s">
        <v>220</v>
      </c>
      <c r="P14" s="530"/>
      <c r="Q14" s="530"/>
      <c r="R14" s="530"/>
      <c r="S14" s="530"/>
      <c r="T14" s="530"/>
      <c r="U14" s="530"/>
      <c r="V14" s="530"/>
      <c r="W14" s="530"/>
      <c r="X14" s="530"/>
      <c r="Y14" s="530"/>
      <c r="Z14" s="530"/>
      <c r="AA14" s="530"/>
      <c r="AB14" s="530"/>
      <c r="AC14" s="530"/>
      <c r="AD14" s="530"/>
      <c r="AE14" s="529" t="s">
        <v>221</v>
      </c>
      <c r="AF14" s="530"/>
      <c r="AG14" s="530"/>
      <c r="AH14" s="530"/>
      <c r="AI14" s="530"/>
      <c r="AJ14" s="530"/>
      <c r="AK14" s="530"/>
      <c r="AL14" s="530"/>
      <c r="AM14" s="530"/>
      <c r="AN14" s="530"/>
      <c r="AO14" s="530"/>
      <c r="AP14" s="530"/>
      <c r="AQ14" s="530"/>
      <c r="AR14" s="530"/>
      <c r="AS14" s="530"/>
      <c r="AT14" s="530"/>
      <c r="AU14" s="531" t="s">
        <v>222</v>
      </c>
      <c r="AV14" s="530"/>
      <c r="AW14" s="530"/>
      <c r="AX14" s="530"/>
      <c r="AY14" s="530"/>
      <c r="AZ14" s="530"/>
      <c r="BA14" s="530"/>
      <c r="BB14" s="530"/>
      <c r="BC14" s="530"/>
      <c r="BD14" s="530"/>
      <c r="BE14" s="530"/>
      <c r="BF14" s="532">
        <v>2</v>
      </c>
      <c r="BG14" s="533"/>
      <c r="BH14" s="533"/>
      <c r="BI14" s="533"/>
      <c r="BJ14" s="533"/>
      <c r="BK14" s="534"/>
      <c r="BL14" s="535">
        <v>9.6</v>
      </c>
      <c r="BM14" s="472"/>
      <c r="BN14" s="472"/>
      <c r="BO14" s="472"/>
      <c r="BP14" s="9" t="s">
        <v>9</v>
      </c>
      <c r="BQ14" s="532"/>
      <c r="BR14" s="533"/>
      <c r="BS14" s="533"/>
      <c r="BT14" s="533"/>
      <c r="BU14" s="533"/>
      <c r="BV14" s="533"/>
      <c r="BW14" s="533"/>
      <c r="BX14" s="533"/>
      <c r="BY14" s="533"/>
      <c r="BZ14" s="533"/>
      <c r="CA14" s="534"/>
      <c r="CB14" s="243" t="s">
        <v>223</v>
      </c>
      <c r="CC14" s="243"/>
      <c r="CD14" s="243"/>
      <c r="CE14" s="243"/>
      <c r="CF14" s="63"/>
      <c r="CG14" s="64"/>
    </row>
    <row r="15" spans="1:85" s="1" customFormat="1" ht="18" customHeight="1" x14ac:dyDescent="0.2">
      <c r="B15" s="15" t="s">
        <v>6</v>
      </c>
      <c r="C15" s="16" t="s">
        <v>224</v>
      </c>
      <c r="D15" s="17"/>
      <c r="E15" s="17"/>
      <c r="F15" s="17"/>
      <c r="G15" s="17"/>
      <c r="H15" s="17"/>
      <c r="I15" s="17"/>
      <c r="J15" s="17"/>
      <c r="K15" s="17"/>
      <c r="L15" s="17"/>
      <c r="M15" s="527"/>
      <c r="N15" s="528"/>
      <c r="O15" s="529" t="s">
        <v>225</v>
      </c>
      <c r="P15" s="530"/>
      <c r="Q15" s="530"/>
      <c r="R15" s="530"/>
      <c r="S15" s="530"/>
      <c r="T15" s="530"/>
      <c r="U15" s="530"/>
      <c r="V15" s="530"/>
      <c r="W15" s="530"/>
      <c r="X15" s="530"/>
      <c r="Y15" s="530"/>
      <c r="Z15" s="530"/>
      <c r="AA15" s="530"/>
      <c r="AB15" s="530"/>
      <c r="AC15" s="530"/>
      <c r="AD15" s="530"/>
      <c r="AE15" s="529" t="s">
        <v>226</v>
      </c>
      <c r="AF15" s="530"/>
      <c r="AG15" s="530"/>
      <c r="AH15" s="530"/>
      <c r="AI15" s="530"/>
      <c r="AJ15" s="530"/>
      <c r="AK15" s="530"/>
      <c r="AL15" s="530"/>
      <c r="AM15" s="530"/>
      <c r="AN15" s="530"/>
      <c r="AO15" s="530"/>
      <c r="AP15" s="530"/>
      <c r="AQ15" s="530"/>
      <c r="AR15" s="530"/>
      <c r="AS15" s="530"/>
      <c r="AT15" s="530"/>
      <c r="AU15" s="531" t="s">
        <v>227</v>
      </c>
      <c r="AV15" s="530"/>
      <c r="AW15" s="530"/>
      <c r="AX15" s="530"/>
      <c r="AY15" s="530"/>
      <c r="AZ15" s="530"/>
      <c r="BA15" s="530"/>
      <c r="BB15" s="530"/>
      <c r="BC15" s="530"/>
      <c r="BD15" s="530"/>
      <c r="BE15" s="530"/>
      <c r="BF15" s="532">
        <v>2</v>
      </c>
      <c r="BG15" s="533"/>
      <c r="BH15" s="533"/>
      <c r="BI15" s="533"/>
      <c r="BJ15" s="533"/>
      <c r="BK15" s="534"/>
      <c r="BL15" s="532">
        <v>9.6</v>
      </c>
      <c r="BM15" s="533"/>
      <c r="BN15" s="533"/>
      <c r="BO15" s="533"/>
      <c r="BP15" s="55" t="s">
        <v>9</v>
      </c>
      <c r="BQ15" s="532"/>
      <c r="BR15" s="533"/>
      <c r="BS15" s="533"/>
      <c r="BT15" s="533"/>
      <c r="BU15" s="533"/>
      <c r="BV15" s="533"/>
      <c r="BW15" s="533"/>
      <c r="BX15" s="533"/>
      <c r="BY15" s="533"/>
      <c r="BZ15" s="533"/>
      <c r="CA15" s="534"/>
      <c r="CB15" s="243" t="s">
        <v>223</v>
      </c>
      <c r="CC15" s="243"/>
      <c r="CD15" s="243"/>
      <c r="CE15" s="243"/>
      <c r="CF15" s="63"/>
      <c r="CG15" s="64"/>
    </row>
    <row r="16" spans="1:85" s="1" customFormat="1" ht="18" customHeight="1" x14ac:dyDescent="0.2">
      <c r="B16" s="12" t="s">
        <v>7</v>
      </c>
      <c r="C16" s="13" t="s">
        <v>228</v>
      </c>
      <c r="D16" s="14"/>
      <c r="E16" s="14"/>
      <c r="F16" s="14"/>
      <c r="G16" s="14"/>
      <c r="H16" s="14"/>
      <c r="I16" s="14"/>
      <c r="J16" s="14"/>
      <c r="K16" s="14"/>
      <c r="L16" s="14"/>
      <c r="M16" s="527"/>
      <c r="N16" s="528"/>
      <c r="O16" s="529" t="s">
        <v>229</v>
      </c>
      <c r="P16" s="530"/>
      <c r="Q16" s="530"/>
      <c r="R16" s="530"/>
      <c r="S16" s="530"/>
      <c r="T16" s="530"/>
      <c r="U16" s="530"/>
      <c r="V16" s="530"/>
      <c r="W16" s="530"/>
      <c r="X16" s="530"/>
      <c r="Y16" s="530"/>
      <c r="Z16" s="530"/>
      <c r="AA16" s="530"/>
      <c r="AB16" s="530"/>
      <c r="AC16" s="530"/>
      <c r="AD16" s="530"/>
      <c r="AE16" s="529" t="s">
        <v>230</v>
      </c>
      <c r="AF16" s="530"/>
      <c r="AG16" s="530"/>
      <c r="AH16" s="530"/>
      <c r="AI16" s="530"/>
      <c r="AJ16" s="530"/>
      <c r="AK16" s="530"/>
      <c r="AL16" s="530"/>
      <c r="AM16" s="530"/>
      <c r="AN16" s="530"/>
      <c r="AO16" s="530"/>
      <c r="AP16" s="530"/>
      <c r="AQ16" s="530"/>
      <c r="AR16" s="530"/>
      <c r="AS16" s="530"/>
      <c r="AT16" s="530"/>
      <c r="AU16" s="531" t="s">
        <v>231</v>
      </c>
      <c r="AV16" s="530"/>
      <c r="AW16" s="530"/>
      <c r="AX16" s="530"/>
      <c r="AY16" s="530"/>
      <c r="AZ16" s="530"/>
      <c r="BA16" s="530"/>
      <c r="BB16" s="530"/>
      <c r="BC16" s="530"/>
      <c r="BD16" s="530"/>
      <c r="BE16" s="530"/>
      <c r="BF16" s="532">
        <v>8</v>
      </c>
      <c r="BG16" s="533"/>
      <c r="BH16" s="533"/>
      <c r="BI16" s="533"/>
      <c r="BJ16" s="533"/>
      <c r="BK16" s="534"/>
      <c r="BL16" s="535">
        <v>25</v>
      </c>
      <c r="BM16" s="472"/>
      <c r="BN16" s="472"/>
      <c r="BO16" s="472"/>
      <c r="BP16" s="9" t="s">
        <v>9</v>
      </c>
      <c r="BQ16" s="444"/>
      <c r="BR16" s="445"/>
      <c r="BS16" s="445"/>
      <c r="BT16" s="445"/>
      <c r="BU16" s="445"/>
      <c r="BV16" s="445"/>
      <c r="BW16" s="445"/>
      <c r="BX16" s="445"/>
      <c r="BY16" s="445"/>
      <c r="BZ16" s="445"/>
      <c r="CA16" s="540"/>
      <c r="CB16" s="243" t="s">
        <v>223</v>
      </c>
      <c r="CC16" s="243"/>
      <c r="CD16" s="243"/>
      <c r="CE16" s="243"/>
      <c r="CF16" s="63"/>
      <c r="CG16" s="64"/>
    </row>
    <row r="17" spans="2:85" s="1" customFormat="1" ht="18" customHeight="1" x14ac:dyDescent="0.2">
      <c r="B17" s="15" t="s">
        <v>8</v>
      </c>
      <c r="C17" s="16" t="s">
        <v>232</v>
      </c>
      <c r="D17" s="17"/>
      <c r="E17" s="17"/>
      <c r="F17" s="17"/>
      <c r="G17" s="17"/>
      <c r="H17" s="17"/>
      <c r="I17" s="17"/>
      <c r="J17" s="17"/>
      <c r="K17" s="17"/>
      <c r="L17" s="17"/>
      <c r="M17" s="527"/>
      <c r="N17" s="528"/>
      <c r="O17" s="529" t="s">
        <v>233</v>
      </c>
      <c r="P17" s="530"/>
      <c r="Q17" s="530"/>
      <c r="R17" s="530"/>
      <c r="S17" s="530"/>
      <c r="T17" s="530"/>
      <c r="U17" s="530"/>
      <c r="V17" s="530"/>
      <c r="W17" s="530"/>
      <c r="X17" s="530"/>
      <c r="Y17" s="530"/>
      <c r="Z17" s="530"/>
      <c r="AA17" s="530"/>
      <c r="AB17" s="530"/>
      <c r="AC17" s="530"/>
      <c r="AD17" s="530"/>
      <c r="AE17" s="529" t="s">
        <v>234</v>
      </c>
      <c r="AF17" s="530"/>
      <c r="AG17" s="530"/>
      <c r="AH17" s="530"/>
      <c r="AI17" s="530"/>
      <c r="AJ17" s="530"/>
      <c r="AK17" s="530"/>
      <c r="AL17" s="530"/>
      <c r="AM17" s="530"/>
      <c r="AN17" s="530"/>
      <c r="AO17" s="530"/>
      <c r="AP17" s="530"/>
      <c r="AQ17" s="530"/>
      <c r="AR17" s="530"/>
      <c r="AS17" s="530"/>
      <c r="AT17" s="530"/>
      <c r="AU17" s="531"/>
      <c r="AV17" s="530"/>
      <c r="AW17" s="530"/>
      <c r="AX17" s="530"/>
      <c r="AY17" s="530"/>
      <c r="AZ17" s="530"/>
      <c r="BA17" s="530"/>
      <c r="BB17" s="530"/>
      <c r="BC17" s="530"/>
      <c r="BD17" s="530"/>
      <c r="BE17" s="530"/>
      <c r="BF17" s="532">
        <v>8</v>
      </c>
      <c r="BG17" s="533"/>
      <c r="BH17" s="533"/>
      <c r="BI17" s="533"/>
      <c r="BJ17" s="533"/>
      <c r="BK17" s="534"/>
      <c r="BL17" s="532">
        <v>25</v>
      </c>
      <c r="BM17" s="533"/>
      <c r="BN17" s="533"/>
      <c r="BO17" s="533"/>
      <c r="BP17" s="17" t="s">
        <v>9</v>
      </c>
      <c r="BQ17" s="532"/>
      <c r="BR17" s="533"/>
      <c r="BS17" s="533"/>
      <c r="BT17" s="533"/>
      <c r="BU17" s="533"/>
      <c r="BV17" s="533"/>
      <c r="BW17" s="533"/>
      <c r="BX17" s="533"/>
      <c r="BY17" s="533"/>
      <c r="BZ17" s="533"/>
      <c r="CA17" s="534"/>
      <c r="CB17" s="243" t="s">
        <v>235</v>
      </c>
      <c r="CC17" s="243"/>
      <c r="CD17" s="243"/>
      <c r="CE17" s="243"/>
      <c r="CF17" s="63"/>
      <c r="CG17" s="64"/>
    </row>
    <row r="18" spans="2:85" s="1" customFormat="1" ht="18" customHeight="1" x14ac:dyDescent="0.2">
      <c r="B18" s="12" t="s">
        <v>119</v>
      </c>
      <c r="C18" s="13" t="s">
        <v>236</v>
      </c>
      <c r="D18" s="14"/>
      <c r="E18" s="14"/>
      <c r="F18" s="14"/>
      <c r="G18" s="14"/>
      <c r="H18" s="14"/>
      <c r="I18" s="14"/>
      <c r="J18" s="14"/>
      <c r="K18" s="14"/>
      <c r="L18" s="14"/>
      <c r="M18" s="527"/>
      <c r="N18" s="528"/>
      <c r="O18" s="529"/>
      <c r="P18" s="530"/>
      <c r="Q18" s="530"/>
      <c r="R18" s="530"/>
      <c r="S18" s="530"/>
      <c r="T18" s="530"/>
      <c r="U18" s="530"/>
      <c r="V18" s="530"/>
      <c r="W18" s="530"/>
      <c r="X18" s="530"/>
      <c r="Y18" s="530"/>
      <c r="Z18" s="530"/>
      <c r="AA18" s="530"/>
      <c r="AB18" s="530"/>
      <c r="AC18" s="530"/>
      <c r="AD18" s="530"/>
      <c r="AE18" s="529"/>
      <c r="AF18" s="530"/>
      <c r="AG18" s="530"/>
      <c r="AH18" s="530"/>
      <c r="AI18" s="530"/>
      <c r="AJ18" s="530"/>
      <c r="AK18" s="530"/>
      <c r="AL18" s="530"/>
      <c r="AM18" s="530"/>
      <c r="AN18" s="530"/>
      <c r="AO18" s="530"/>
      <c r="AP18" s="530"/>
      <c r="AQ18" s="530"/>
      <c r="AR18" s="530"/>
      <c r="AS18" s="530"/>
      <c r="AT18" s="530"/>
      <c r="AU18" s="531"/>
      <c r="AV18" s="530"/>
      <c r="AW18" s="530"/>
      <c r="AX18" s="530"/>
      <c r="AY18" s="530"/>
      <c r="AZ18" s="530"/>
      <c r="BA18" s="530"/>
      <c r="BB18" s="530"/>
      <c r="BC18" s="530"/>
      <c r="BD18" s="530"/>
      <c r="BE18" s="530"/>
      <c r="BF18" s="532"/>
      <c r="BG18" s="533"/>
      <c r="BH18" s="533"/>
      <c r="BI18" s="533"/>
      <c r="BJ18" s="533"/>
      <c r="BK18" s="534"/>
      <c r="BL18" s="535"/>
      <c r="BM18" s="472"/>
      <c r="BN18" s="472"/>
      <c r="BO18" s="472"/>
      <c r="BP18" s="9" t="s">
        <v>9</v>
      </c>
      <c r="BQ18" s="535"/>
      <c r="BR18" s="472"/>
      <c r="BS18" s="472"/>
      <c r="BT18" s="472"/>
      <c r="BU18" s="472"/>
      <c r="BV18" s="472"/>
      <c r="BW18" s="472"/>
      <c r="BX18" s="472"/>
      <c r="BY18" s="472"/>
      <c r="BZ18" s="472"/>
      <c r="CA18" s="541"/>
      <c r="CB18" s="243" t="s">
        <v>223</v>
      </c>
      <c r="CC18" s="243"/>
      <c r="CD18" s="243"/>
      <c r="CE18" s="243"/>
      <c r="CF18" s="63"/>
      <c r="CG18" s="64"/>
    </row>
    <row r="19" spans="2:85" s="1" customFormat="1" ht="18" customHeight="1" x14ac:dyDescent="0.2">
      <c r="B19" s="15" t="s">
        <v>121</v>
      </c>
      <c r="C19" s="16" t="s">
        <v>237</v>
      </c>
      <c r="D19" s="17"/>
      <c r="E19" s="17"/>
      <c r="F19" s="17"/>
      <c r="G19" s="17"/>
      <c r="H19" s="17"/>
      <c r="I19" s="17"/>
      <c r="J19" s="17"/>
      <c r="K19" s="17"/>
      <c r="L19" s="17"/>
      <c r="M19" s="527"/>
      <c r="N19" s="528"/>
      <c r="O19" s="529"/>
      <c r="P19" s="530"/>
      <c r="Q19" s="530"/>
      <c r="R19" s="530"/>
      <c r="S19" s="530"/>
      <c r="T19" s="530"/>
      <c r="U19" s="530"/>
      <c r="V19" s="530"/>
      <c r="W19" s="530"/>
      <c r="X19" s="530"/>
      <c r="Y19" s="530"/>
      <c r="Z19" s="530"/>
      <c r="AA19" s="530"/>
      <c r="AB19" s="530"/>
      <c r="AC19" s="530"/>
      <c r="AD19" s="530"/>
      <c r="AE19" s="529"/>
      <c r="AF19" s="530"/>
      <c r="AG19" s="530"/>
      <c r="AH19" s="530"/>
      <c r="AI19" s="530"/>
      <c r="AJ19" s="530"/>
      <c r="AK19" s="530"/>
      <c r="AL19" s="530"/>
      <c r="AM19" s="530"/>
      <c r="AN19" s="530"/>
      <c r="AO19" s="530"/>
      <c r="AP19" s="530"/>
      <c r="AQ19" s="530"/>
      <c r="AR19" s="530"/>
      <c r="AS19" s="530"/>
      <c r="AT19" s="530"/>
      <c r="AU19" s="531"/>
      <c r="AV19" s="530"/>
      <c r="AW19" s="530"/>
      <c r="AX19" s="530"/>
      <c r="AY19" s="530"/>
      <c r="AZ19" s="530"/>
      <c r="BA19" s="530"/>
      <c r="BB19" s="530"/>
      <c r="BC19" s="530"/>
      <c r="BD19" s="530"/>
      <c r="BE19" s="530"/>
      <c r="BF19" s="532"/>
      <c r="BG19" s="533"/>
      <c r="BH19" s="533"/>
      <c r="BI19" s="533"/>
      <c r="BJ19" s="533"/>
      <c r="BK19" s="534"/>
      <c r="BL19" s="532"/>
      <c r="BM19" s="533"/>
      <c r="BN19" s="533"/>
      <c r="BO19" s="533"/>
      <c r="BP19" s="17" t="s">
        <v>9</v>
      </c>
      <c r="BQ19" s="532"/>
      <c r="BR19" s="533"/>
      <c r="BS19" s="533"/>
      <c r="BT19" s="533"/>
      <c r="BU19" s="533"/>
      <c r="BV19" s="533"/>
      <c r="BW19" s="533"/>
      <c r="BX19" s="533"/>
      <c r="BY19" s="533"/>
      <c r="BZ19" s="533"/>
      <c r="CA19" s="534"/>
      <c r="CB19" s="243" t="s">
        <v>223</v>
      </c>
      <c r="CC19" s="243"/>
      <c r="CD19" s="243"/>
      <c r="CE19" s="243"/>
      <c r="CF19" s="63"/>
      <c r="CG19" s="64"/>
    </row>
    <row r="20" spans="2:85" s="1" customFormat="1" ht="18" customHeight="1" x14ac:dyDescent="0.2">
      <c r="B20" s="12" t="s">
        <v>122</v>
      </c>
      <c r="C20" s="13" t="s">
        <v>238</v>
      </c>
      <c r="D20" s="14"/>
      <c r="E20" s="14"/>
      <c r="F20" s="14"/>
      <c r="G20" s="14"/>
      <c r="H20" s="14"/>
      <c r="I20" s="14"/>
      <c r="J20" s="14"/>
      <c r="K20" s="14"/>
      <c r="L20" s="14"/>
      <c r="M20" s="527"/>
      <c r="N20" s="528"/>
      <c r="O20" s="529"/>
      <c r="P20" s="530"/>
      <c r="Q20" s="530"/>
      <c r="R20" s="530"/>
      <c r="S20" s="530"/>
      <c r="T20" s="530"/>
      <c r="U20" s="530"/>
      <c r="V20" s="530"/>
      <c r="W20" s="530"/>
      <c r="X20" s="530"/>
      <c r="Y20" s="530"/>
      <c r="Z20" s="530"/>
      <c r="AA20" s="530"/>
      <c r="AB20" s="530"/>
      <c r="AC20" s="530"/>
      <c r="AD20" s="530"/>
      <c r="AE20" s="529"/>
      <c r="AF20" s="530"/>
      <c r="AG20" s="530"/>
      <c r="AH20" s="530"/>
      <c r="AI20" s="530"/>
      <c r="AJ20" s="530"/>
      <c r="AK20" s="530"/>
      <c r="AL20" s="530"/>
      <c r="AM20" s="530"/>
      <c r="AN20" s="530"/>
      <c r="AO20" s="530"/>
      <c r="AP20" s="530"/>
      <c r="AQ20" s="530"/>
      <c r="AR20" s="530"/>
      <c r="AS20" s="530"/>
      <c r="AT20" s="530"/>
      <c r="AU20" s="531"/>
      <c r="AV20" s="530"/>
      <c r="AW20" s="530"/>
      <c r="AX20" s="530"/>
      <c r="AY20" s="530"/>
      <c r="AZ20" s="530"/>
      <c r="BA20" s="530"/>
      <c r="BB20" s="530"/>
      <c r="BC20" s="530"/>
      <c r="BD20" s="530"/>
      <c r="BE20" s="530"/>
      <c r="BF20" s="532"/>
      <c r="BG20" s="533"/>
      <c r="BH20" s="533"/>
      <c r="BI20" s="533"/>
      <c r="BJ20" s="533"/>
      <c r="BK20" s="534"/>
      <c r="BL20" s="535"/>
      <c r="BM20" s="472"/>
      <c r="BN20" s="472"/>
      <c r="BO20" s="472"/>
      <c r="BP20" s="9" t="s">
        <v>9</v>
      </c>
      <c r="BQ20" s="535"/>
      <c r="BR20" s="472"/>
      <c r="BS20" s="472"/>
      <c r="BT20" s="472"/>
      <c r="BU20" s="472"/>
      <c r="BV20" s="472"/>
      <c r="BW20" s="472"/>
      <c r="BX20" s="472"/>
      <c r="BY20" s="472"/>
      <c r="BZ20" s="472"/>
      <c r="CA20" s="541"/>
      <c r="CB20" s="243" t="s">
        <v>223</v>
      </c>
      <c r="CC20" s="243"/>
      <c r="CD20" s="243"/>
      <c r="CE20" s="243"/>
      <c r="CF20" s="63"/>
      <c r="CG20" s="64"/>
    </row>
    <row r="21" spans="2:85" s="1" customFormat="1" ht="18" customHeight="1" x14ac:dyDescent="0.2">
      <c r="B21" s="15" t="s">
        <v>124</v>
      </c>
      <c r="C21" s="16" t="s">
        <v>239</v>
      </c>
      <c r="D21" s="17"/>
      <c r="E21" s="17"/>
      <c r="F21" s="17"/>
      <c r="G21" s="17"/>
      <c r="H21" s="17"/>
      <c r="I21" s="17"/>
      <c r="J21" s="17"/>
      <c r="K21" s="17"/>
      <c r="L21" s="17"/>
      <c r="M21" s="527"/>
      <c r="N21" s="528"/>
      <c r="O21" s="529"/>
      <c r="P21" s="530"/>
      <c r="Q21" s="530"/>
      <c r="R21" s="530"/>
      <c r="S21" s="530"/>
      <c r="T21" s="530"/>
      <c r="U21" s="530"/>
      <c r="V21" s="530"/>
      <c r="W21" s="530"/>
      <c r="X21" s="530"/>
      <c r="Y21" s="530"/>
      <c r="Z21" s="530"/>
      <c r="AA21" s="530"/>
      <c r="AB21" s="530"/>
      <c r="AC21" s="530"/>
      <c r="AD21" s="530"/>
      <c r="AE21" s="529"/>
      <c r="AF21" s="530"/>
      <c r="AG21" s="530"/>
      <c r="AH21" s="530"/>
      <c r="AI21" s="530"/>
      <c r="AJ21" s="530"/>
      <c r="AK21" s="530"/>
      <c r="AL21" s="530"/>
      <c r="AM21" s="530"/>
      <c r="AN21" s="530"/>
      <c r="AO21" s="530"/>
      <c r="AP21" s="530"/>
      <c r="AQ21" s="530"/>
      <c r="AR21" s="530"/>
      <c r="AS21" s="530"/>
      <c r="AT21" s="530"/>
      <c r="AU21" s="531"/>
      <c r="AV21" s="530"/>
      <c r="AW21" s="530"/>
      <c r="AX21" s="530"/>
      <c r="AY21" s="530"/>
      <c r="AZ21" s="530"/>
      <c r="BA21" s="530"/>
      <c r="BB21" s="530"/>
      <c r="BC21" s="530"/>
      <c r="BD21" s="530"/>
      <c r="BE21" s="530"/>
      <c r="BF21" s="532"/>
      <c r="BG21" s="533"/>
      <c r="BH21" s="533"/>
      <c r="BI21" s="533"/>
      <c r="BJ21" s="533"/>
      <c r="BK21" s="534"/>
      <c r="BL21" s="532"/>
      <c r="BM21" s="533"/>
      <c r="BN21" s="533"/>
      <c r="BO21" s="533"/>
      <c r="BP21" s="17" t="s">
        <v>9</v>
      </c>
      <c r="BQ21" s="532"/>
      <c r="BR21" s="533"/>
      <c r="BS21" s="533"/>
      <c r="BT21" s="533"/>
      <c r="BU21" s="533"/>
      <c r="BV21" s="533"/>
      <c r="BW21" s="533"/>
      <c r="BX21" s="533"/>
      <c r="BY21" s="533"/>
      <c r="BZ21" s="533"/>
      <c r="CA21" s="534"/>
      <c r="CB21" s="243" t="s">
        <v>223</v>
      </c>
      <c r="CC21" s="243"/>
      <c r="CD21" s="243"/>
      <c r="CE21" s="243"/>
      <c r="CF21" s="63"/>
      <c r="CG21" s="64"/>
    </row>
    <row r="22" spans="2:85" s="1" customFormat="1" ht="18" customHeight="1" x14ac:dyDescent="0.2">
      <c r="B22" s="12" t="s">
        <v>240</v>
      </c>
      <c r="C22" s="13" t="s">
        <v>241</v>
      </c>
      <c r="D22" s="14"/>
      <c r="E22" s="14"/>
      <c r="F22" s="14"/>
      <c r="G22" s="14"/>
      <c r="H22" s="14"/>
      <c r="I22" s="14"/>
      <c r="J22" s="14"/>
      <c r="K22" s="14"/>
      <c r="L22" s="14"/>
      <c r="M22" s="527"/>
      <c r="N22" s="528"/>
      <c r="O22" s="529"/>
      <c r="P22" s="530"/>
      <c r="Q22" s="530"/>
      <c r="R22" s="530"/>
      <c r="S22" s="530"/>
      <c r="T22" s="530"/>
      <c r="U22" s="530"/>
      <c r="V22" s="530"/>
      <c r="W22" s="530"/>
      <c r="X22" s="530"/>
      <c r="Y22" s="530"/>
      <c r="Z22" s="530"/>
      <c r="AA22" s="530"/>
      <c r="AB22" s="530"/>
      <c r="AC22" s="530"/>
      <c r="AD22" s="530"/>
      <c r="AE22" s="529"/>
      <c r="AF22" s="530"/>
      <c r="AG22" s="530"/>
      <c r="AH22" s="530"/>
      <c r="AI22" s="530"/>
      <c r="AJ22" s="530"/>
      <c r="AK22" s="530"/>
      <c r="AL22" s="530"/>
      <c r="AM22" s="530"/>
      <c r="AN22" s="530"/>
      <c r="AO22" s="530"/>
      <c r="AP22" s="530"/>
      <c r="AQ22" s="530"/>
      <c r="AR22" s="530"/>
      <c r="AS22" s="530"/>
      <c r="AT22" s="530"/>
      <c r="AU22" s="531"/>
      <c r="AV22" s="530"/>
      <c r="AW22" s="530"/>
      <c r="AX22" s="530"/>
      <c r="AY22" s="530"/>
      <c r="AZ22" s="530"/>
      <c r="BA22" s="530"/>
      <c r="BB22" s="530"/>
      <c r="BC22" s="530"/>
      <c r="BD22" s="530"/>
      <c r="BE22" s="530"/>
      <c r="BF22" s="532"/>
      <c r="BG22" s="533"/>
      <c r="BH22" s="533"/>
      <c r="BI22" s="533"/>
      <c r="BJ22" s="533"/>
      <c r="BK22" s="534"/>
      <c r="BL22" s="535"/>
      <c r="BM22" s="472"/>
      <c r="BN22" s="472"/>
      <c r="BO22" s="472"/>
      <c r="BP22" s="9" t="s">
        <v>9</v>
      </c>
      <c r="BQ22" s="535"/>
      <c r="BR22" s="472"/>
      <c r="BS22" s="472"/>
      <c r="BT22" s="472"/>
      <c r="BU22" s="472"/>
      <c r="BV22" s="472"/>
      <c r="BW22" s="472"/>
      <c r="BX22" s="472"/>
      <c r="BY22" s="472"/>
      <c r="BZ22" s="472"/>
      <c r="CA22" s="541"/>
      <c r="CB22" s="243" t="s">
        <v>223</v>
      </c>
      <c r="CC22" s="243"/>
      <c r="CD22" s="243"/>
      <c r="CE22" s="243"/>
      <c r="CF22" s="63"/>
      <c r="CG22" s="64"/>
    </row>
    <row r="23" spans="2:85" s="1" customFormat="1" ht="18" customHeight="1" x14ac:dyDescent="0.2">
      <c r="B23" s="15" t="s">
        <v>242</v>
      </c>
      <c r="C23" s="16" t="s">
        <v>243</v>
      </c>
      <c r="D23" s="17"/>
      <c r="E23" s="17"/>
      <c r="F23" s="17"/>
      <c r="G23" s="17"/>
      <c r="H23" s="17"/>
      <c r="I23" s="17"/>
      <c r="J23" s="17"/>
      <c r="K23" s="17"/>
      <c r="L23" s="17"/>
      <c r="M23" s="527"/>
      <c r="N23" s="528"/>
      <c r="O23" s="529"/>
      <c r="P23" s="530"/>
      <c r="Q23" s="530"/>
      <c r="R23" s="530"/>
      <c r="S23" s="530"/>
      <c r="T23" s="530"/>
      <c r="U23" s="530"/>
      <c r="V23" s="530"/>
      <c r="W23" s="530"/>
      <c r="X23" s="530"/>
      <c r="Y23" s="530"/>
      <c r="Z23" s="530"/>
      <c r="AA23" s="530"/>
      <c r="AB23" s="530"/>
      <c r="AC23" s="530"/>
      <c r="AD23" s="530"/>
      <c r="AE23" s="529"/>
      <c r="AF23" s="530"/>
      <c r="AG23" s="530"/>
      <c r="AH23" s="530"/>
      <c r="AI23" s="530"/>
      <c r="AJ23" s="530"/>
      <c r="AK23" s="530"/>
      <c r="AL23" s="530"/>
      <c r="AM23" s="530"/>
      <c r="AN23" s="530"/>
      <c r="AO23" s="530"/>
      <c r="AP23" s="530"/>
      <c r="AQ23" s="530"/>
      <c r="AR23" s="530"/>
      <c r="AS23" s="530"/>
      <c r="AT23" s="530"/>
      <c r="AU23" s="531"/>
      <c r="AV23" s="530"/>
      <c r="AW23" s="530"/>
      <c r="AX23" s="530"/>
      <c r="AY23" s="530"/>
      <c r="AZ23" s="530"/>
      <c r="BA23" s="530"/>
      <c r="BB23" s="530"/>
      <c r="BC23" s="530"/>
      <c r="BD23" s="530"/>
      <c r="BE23" s="530"/>
      <c r="BF23" s="532"/>
      <c r="BG23" s="533"/>
      <c r="BH23" s="533"/>
      <c r="BI23" s="533"/>
      <c r="BJ23" s="533"/>
      <c r="BK23" s="534"/>
      <c r="BL23" s="532"/>
      <c r="BM23" s="533"/>
      <c r="BN23" s="533"/>
      <c r="BO23" s="533"/>
      <c r="BP23" s="17" t="s">
        <v>9</v>
      </c>
      <c r="BQ23" s="532"/>
      <c r="BR23" s="533"/>
      <c r="BS23" s="533"/>
      <c r="BT23" s="533"/>
      <c r="BU23" s="533"/>
      <c r="BV23" s="533"/>
      <c r="BW23" s="533"/>
      <c r="BX23" s="533"/>
      <c r="BY23" s="533"/>
      <c r="BZ23" s="533"/>
      <c r="CA23" s="534"/>
      <c r="CB23" s="243" t="s">
        <v>223</v>
      </c>
      <c r="CC23" s="243"/>
      <c r="CD23" s="243"/>
      <c r="CE23" s="243"/>
      <c r="CF23" s="63"/>
      <c r="CG23" s="64"/>
    </row>
    <row r="24" spans="2:85" s="1" customFormat="1" ht="18" customHeight="1" x14ac:dyDescent="0.2">
      <c r="B24" s="12" t="s">
        <v>244</v>
      </c>
      <c r="C24" s="13" t="s">
        <v>245</v>
      </c>
      <c r="D24" s="14"/>
      <c r="E24" s="14"/>
      <c r="F24" s="14"/>
      <c r="G24" s="14"/>
      <c r="H24" s="14"/>
      <c r="I24" s="14"/>
      <c r="J24" s="14"/>
      <c r="K24" s="14"/>
      <c r="L24" s="14"/>
      <c r="M24" s="527"/>
      <c r="N24" s="528"/>
      <c r="O24" s="529"/>
      <c r="P24" s="530"/>
      <c r="Q24" s="530"/>
      <c r="R24" s="530"/>
      <c r="S24" s="530"/>
      <c r="T24" s="530"/>
      <c r="U24" s="530"/>
      <c r="V24" s="530"/>
      <c r="W24" s="530"/>
      <c r="X24" s="530"/>
      <c r="Y24" s="530"/>
      <c r="Z24" s="530"/>
      <c r="AA24" s="530"/>
      <c r="AB24" s="530"/>
      <c r="AC24" s="530"/>
      <c r="AD24" s="530"/>
      <c r="AE24" s="529"/>
      <c r="AF24" s="530"/>
      <c r="AG24" s="530"/>
      <c r="AH24" s="530"/>
      <c r="AI24" s="530"/>
      <c r="AJ24" s="530"/>
      <c r="AK24" s="530"/>
      <c r="AL24" s="530"/>
      <c r="AM24" s="530"/>
      <c r="AN24" s="530"/>
      <c r="AO24" s="530"/>
      <c r="AP24" s="530"/>
      <c r="AQ24" s="530"/>
      <c r="AR24" s="530"/>
      <c r="AS24" s="530"/>
      <c r="AT24" s="530"/>
      <c r="AU24" s="531"/>
      <c r="AV24" s="530"/>
      <c r="AW24" s="530"/>
      <c r="AX24" s="530"/>
      <c r="AY24" s="530"/>
      <c r="AZ24" s="530"/>
      <c r="BA24" s="530"/>
      <c r="BB24" s="530"/>
      <c r="BC24" s="530"/>
      <c r="BD24" s="530"/>
      <c r="BE24" s="530"/>
      <c r="BF24" s="532"/>
      <c r="BG24" s="533"/>
      <c r="BH24" s="533"/>
      <c r="BI24" s="533"/>
      <c r="BJ24" s="533"/>
      <c r="BK24" s="534"/>
      <c r="BL24" s="535"/>
      <c r="BM24" s="472"/>
      <c r="BN24" s="472"/>
      <c r="BO24" s="472"/>
      <c r="BP24" s="9" t="s">
        <v>9</v>
      </c>
      <c r="BQ24" s="535"/>
      <c r="BR24" s="472"/>
      <c r="BS24" s="472"/>
      <c r="BT24" s="472"/>
      <c r="BU24" s="472"/>
      <c r="BV24" s="472"/>
      <c r="BW24" s="472"/>
      <c r="BX24" s="472"/>
      <c r="BY24" s="472"/>
      <c r="BZ24" s="472"/>
      <c r="CA24" s="541"/>
      <c r="CB24" s="243" t="s">
        <v>223</v>
      </c>
      <c r="CC24" s="243"/>
      <c r="CD24" s="243"/>
      <c r="CE24" s="243"/>
      <c r="CF24" s="63"/>
      <c r="CG24" s="64"/>
    </row>
    <row r="25" spans="2:85" s="1" customFormat="1" ht="18" customHeight="1" x14ac:dyDescent="0.2">
      <c r="B25" s="15" t="s">
        <v>246</v>
      </c>
      <c r="C25" s="16" t="s">
        <v>247</v>
      </c>
      <c r="D25" s="17"/>
      <c r="E25" s="17"/>
      <c r="F25" s="17"/>
      <c r="G25" s="17"/>
      <c r="H25" s="17"/>
      <c r="I25" s="17"/>
      <c r="J25" s="17"/>
      <c r="K25" s="17"/>
      <c r="L25" s="17"/>
      <c r="M25" s="527"/>
      <c r="N25" s="528"/>
      <c r="O25" s="529"/>
      <c r="P25" s="530"/>
      <c r="Q25" s="530"/>
      <c r="R25" s="530"/>
      <c r="S25" s="530"/>
      <c r="T25" s="530"/>
      <c r="U25" s="530"/>
      <c r="V25" s="530"/>
      <c r="W25" s="530"/>
      <c r="X25" s="530"/>
      <c r="Y25" s="530"/>
      <c r="Z25" s="530"/>
      <c r="AA25" s="530"/>
      <c r="AB25" s="530"/>
      <c r="AC25" s="530"/>
      <c r="AD25" s="530"/>
      <c r="AE25" s="529"/>
      <c r="AF25" s="530"/>
      <c r="AG25" s="530"/>
      <c r="AH25" s="530"/>
      <c r="AI25" s="530"/>
      <c r="AJ25" s="530"/>
      <c r="AK25" s="530"/>
      <c r="AL25" s="530"/>
      <c r="AM25" s="530"/>
      <c r="AN25" s="530"/>
      <c r="AO25" s="530"/>
      <c r="AP25" s="530"/>
      <c r="AQ25" s="530"/>
      <c r="AR25" s="530"/>
      <c r="AS25" s="530"/>
      <c r="AT25" s="530"/>
      <c r="AU25" s="531"/>
      <c r="AV25" s="530"/>
      <c r="AW25" s="530"/>
      <c r="AX25" s="530"/>
      <c r="AY25" s="530"/>
      <c r="AZ25" s="530"/>
      <c r="BA25" s="530"/>
      <c r="BB25" s="530"/>
      <c r="BC25" s="530"/>
      <c r="BD25" s="530"/>
      <c r="BE25" s="530"/>
      <c r="BF25" s="532"/>
      <c r="BG25" s="533"/>
      <c r="BH25" s="533"/>
      <c r="BI25" s="533"/>
      <c r="BJ25" s="533"/>
      <c r="BK25" s="534"/>
      <c r="BL25" s="532"/>
      <c r="BM25" s="533"/>
      <c r="BN25" s="533"/>
      <c r="BO25" s="533"/>
      <c r="BP25" s="17" t="s">
        <v>9</v>
      </c>
      <c r="BQ25" s="532"/>
      <c r="BR25" s="533"/>
      <c r="BS25" s="533"/>
      <c r="BT25" s="533"/>
      <c r="BU25" s="533"/>
      <c r="BV25" s="533"/>
      <c r="BW25" s="533"/>
      <c r="BX25" s="533"/>
      <c r="BY25" s="533"/>
      <c r="BZ25" s="533"/>
      <c r="CA25" s="534"/>
      <c r="CB25" s="243" t="s">
        <v>223</v>
      </c>
      <c r="CC25" s="243"/>
      <c r="CD25" s="243"/>
      <c r="CE25" s="243"/>
      <c r="CF25" s="63"/>
      <c r="CG25" s="64"/>
    </row>
    <row r="26" spans="2:85" s="1" customFormat="1" ht="18" customHeight="1" x14ac:dyDescent="0.2">
      <c r="B26" s="12" t="s">
        <v>248</v>
      </c>
      <c r="C26" s="13" t="s">
        <v>249</v>
      </c>
      <c r="D26" s="14"/>
      <c r="E26" s="14"/>
      <c r="F26" s="14"/>
      <c r="G26" s="14"/>
      <c r="H26" s="14"/>
      <c r="I26" s="14"/>
      <c r="J26" s="14"/>
      <c r="K26" s="14"/>
      <c r="L26" s="14"/>
      <c r="M26" s="527"/>
      <c r="N26" s="528"/>
      <c r="O26" s="529"/>
      <c r="P26" s="530"/>
      <c r="Q26" s="530"/>
      <c r="R26" s="530"/>
      <c r="S26" s="530"/>
      <c r="T26" s="530"/>
      <c r="U26" s="530"/>
      <c r="V26" s="530"/>
      <c r="W26" s="530"/>
      <c r="X26" s="530"/>
      <c r="Y26" s="530"/>
      <c r="Z26" s="530"/>
      <c r="AA26" s="530"/>
      <c r="AB26" s="530"/>
      <c r="AC26" s="530"/>
      <c r="AD26" s="530"/>
      <c r="AE26" s="529"/>
      <c r="AF26" s="530"/>
      <c r="AG26" s="530"/>
      <c r="AH26" s="530"/>
      <c r="AI26" s="530"/>
      <c r="AJ26" s="530"/>
      <c r="AK26" s="530"/>
      <c r="AL26" s="530"/>
      <c r="AM26" s="530"/>
      <c r="AN26" s="530"/>
      <c r="AO26" s="530"/>
      <c r="AP26" s="530"/>
      <c r="AQ26" s="530"/>
      <c r="AR26" s="530"/>
      <c r="AS26" s="530"/>
      <c r="AT26" s="530"/>
      <c r="AU26" s="531"/>
      <c r="AV26" s="530"/>
      <c r="AW26" s="530"/>
      <c r="AX26" s="530"/>
      <c r="AY26" s="530"/>
      <c r="AZ26" s="530"/>
      <c r="BA26" s="530"/>
      <c r="BB26" s="530"/>
      <c r="BC26" s="530"/>
      <c r="BD26" s="530"/>
      <c r="BE26" s="530"/>
      <c r="BF26" s="532"/>
      <c r="BG26" s="533"/>
      <c r="BH26" s="533"/>
      <c r="BI26" s="533"/>
      <c r="BJ26" s="533"/>
      <c r="BK26" s="534"/>
      <c r="BL26" s="535"/>
      <c r="BM26" s="472"/>
      <c r="BN26" s="472"/>
      <c r="BO26" s="472"/>
      <c r="BP26" s="9" t="s">
        <v>9</v>
      </c>
      <c r="BQ26" s="535"/>
      <c r="BR26" s="472"/>
      <c r="BS26" s="472"/>
      <c r="BT26" s="472"/>
      <c r="BU26" s="472"/>
      <c r="BV26" s="472"/>
      <c r="BW26" s="472"/>
      <c r="BX26" s="472"/>
      <c r="BY26" s="472"/>
      <c r="BZ26" s="472"/>
      <c r="CA26" s="541"/>
      <c r="CB26" s="243" t="s">
        <v>223</v>
      </c>
      <c r="CC26" s="243"/>
      <c r="CD26" s="243"/>
      <c r="CE26" s="243"/>
      <c r="CF26" s="63"/>
      <c r="CG26" s="64"/>
    </row>
    <row r="27" spans="2:85" s="1" customFormat="1" ht="18" customHeight="1" x14ac:dyDescent="0.2">
      <c r="B27" s="15" t="s">
        <v>250</v>
      </c>
      <c r="C27" s="16" t="s">
        <v>251</v>
      </c>
      <c r="D27" s="17"/>
      <c r="E27" s="17"/>
      <c r="F27" s="17"/>
      <c r="G27" s="17"/>
      <c r="H27" s="17"/>
      <c r="I27" s="17"/>
      <c r="J27" s="17"/>
      <c r="K27" s="17"/>
      <c r="L27" s="17"/>
      <c r="M27" s="527"/>
      <c r="N27" s="528"/>
      <c r="O27" s="529"/>
      <c r="P27" s="530"/>
      <c r="Q27" s="530"/>
      <c r="R27" s="530"/>
      <c r="S27" s="530"/>
      <c r="T27" s="530"/>
      <c r="U27" s="530"/>
      <c r="V27" s="530"/>
      <c r="W27" s="530"/>
      <c r="X27" s="530"/>
      <c r="Y27" s="530"/>
      <c r="Z27" s="530"/>
      <c r="AA27" s="530"/>
      <c r="AB27" s="530"/>
      <c r="AC27" s="530"/>
      <c r="AD27" s="530"/>
      <c r="AE27" s="529"/>
      <c r="AF27" s="530"/>
      <c r="AG27" s="530"/>
      <c r="AH27" s="530"/>
      <c r="AI27" s="530"/>
      <c r="AJ27" s="530"/>
      <c r="AK27" s="530"/>
      <c r="AL27" s="530"/>
      <c r="AM27" s="530"/>
      <c r="AN27" s="530"/>
      <c r="AO27" s="530"/>
      <c r="AP27" s="530"/>
      <c r="AQ27" s="530"/>
      <c r="AR27" s="530"/>
      <c r="AS27" s="530"/>
      <c r="AT27" s="530"/>
      <c r="AU27" s="531"/>
      <c r="AV27" s="530"/>
      <c r="AW27" s="530"/>
      <c r="AX27" s="530"/>
      <c r="AY27" s="530"/>
      <c r="AZ27" s="530"/>
      <c r="BA27" s="530"/>
      <c r="BB27" s="530"/>
      <c r="BC27" s="530"/>
      <c r="BD27" s="530"/>
      <c r="BE27" s="530"/>
      <c r="BF27" s="532"/>
      <c r="BG27" s="533"/>
      <c r="BH27" s="533"/>
      <c r="BI27" s="533"/>
      <c r="BJ27" s="533"/>
      <c r="BK27" s="534"/>
      <c r="BL27" s="532"/>
      <c r="BM27" s="533"/>
      <c r="BN27" s="533"/>
      <c r="BO27" s="533"/>
      <c r="BP27" s="17" t="s">
        <v>9</v>
      </c>
      <c r="BQ27" s="532"/>
      <c r="BR27" s="533"/>
      <c r="BS27" s="533"/>
      <c r="BT27" s="533"/>
      <c r="BU27" s="533"/>
      <c r="BV27" s="533"/>
      <c r="BW27" s="533"/>
      <c r="BX27" s="533"/>
      <c r="BY27" s="533"/>
      <c r="BZ27" s="533"/>
      <c r="CA27" s="534"/>
      <c r="CB27" s="243" t="s">
        <v>223</v>
      </c>
      <c r="CC27" s="243"/>
      <c r="CD27" s="243"/>
      <c r="CE27" s="243"/>
      <c r="CF27" s="63"/>
      <c r="CG27" s="64"/>
    </row>
    <row r="28" spans="2:85" s="1" customFormat="1" ht="18" customHeight="1" x14ac:dyDescent="0.2">
      <c r="B28" s="12" t="s">
        <v>252</v>
      </c>
      <c r="C28" s="13" t="s">
        <v>253</v>
      </c>
      <c r="D28" s="14"/>
      <c r="E28" s="14"/>
      <c r="F28" s="14"/>
      <c r="G28" s="14"/>
      <c r="H28" s="14"/>
      <c r="I28" s="14"/>
      <c r="J28" s="14"/>
      <c r="K28" s="14"/>
      <c r="L28" s="14"/>
      <c r="M28" s="527"/>
      <c r="N28" s="528"/>
      <c r="O28" s="529" t="s">
        <v>254</v>
      </c>
      <c r="P28" s="530"/>
      <c r="Q28" s="530"/>
      <c r="R28" s="530"/>
      <c r="S28" s="530"/>
      <c r="T28" s="530"/>
      <c r="U28" s="530"/>
      <c r="V28" s="530"/>
      <c r="W28" s="530"/>
      <c r="X28" s="530"/>
      <c r="Y28" s="530"/>
      <c r="Z28" s="530"/>
      <c r="AA28" s="530"/>
      <c r="AB28" s="530"/>
      <c r="AC28" s="530"/>
      <c r="AD28" s="530"/>
      <c r="AE28" s="529" t="s">
        <v>255</v>
      </c>
      <c r="AF28" s="530"/>
      <c r="AG28" s="530"/>
      <c r="AH28" s="530"/>
      <c r="AI28" s="530"/>
      <c r="AJ28" s="530"/>
      <c r="AK28" s="530"/>
      <c r="AL28" s="530"/>
      <c r="AM28" s="530"/>
      <c r="AN28" s="530"/>
      <c r="AO28" s="530"/>
      <c r="AP28" s="530"/>
      <c r="AQ28" s="530"/>
      <c r="AR28" s="530"/>
      <c r="AS28" s="530"/>
      <c r="AT28" s="530"/>
      <c r="AU28" s="531"/>
      <c r="AV28" s="530"/>
      <c r="AW28" s="530"/>
      <c r="AX28" s="530"/>
      <c r="AY28" s="530"/>
      <c r="AZ28" s="530"/>
      <c r="BA28" s="530"/>
      <c r="BB28" s="530"/>
      <c r="BC28" s="530"/>
      <c r="BD28" s="530"/>
      <c r="BE28" s="530"/>
      <c r="BF28" s="532">
        <v>8</v>
      </c>
      <c r="BG28" s="533"/>
      <c r="BH28" s="533"/>
      <c r="BI28" s="533"/>
      <c r="BJ28" s="533"/>
      <c r="BK28" s="534"/>
      <c r="BL28" s="535">
        <v>25</v>
      </c>
      <c r="BM28" s="472"/>
      <c r="BN28" s="472"/>
      <c r="BO28" s="472"/>
      <c r="BP28" s="9" t="s">
        <v>9</v>
      </c>
      <c r="BQ28" s="535"/>
      <c r="BR28" s="472"/>
      <c r="BS28" s="472"/>
      <c r="BT28" s="472"/>
      <c r="BU28" s="472"/>
      <c r="BV28" s="472"/>
      <c r="BW28" s="472"/>
      <c r="BX28" s="472"/>
      <c r="BY28" s="472"/>
      <c r="BZ28" s="472"/>
      <c r="CA28" s="541"/>
      <c r="CB28" s="243" t="s">
        <v>223</v>
      </c>
      <c r="CC28" s="243"/>
      <c r="CD28" s="243"/>
      <c r="CE28" s="243"/>
      <c r="CF28" s="63"/>
      <c r="CG28" s="64"/>
    </row>
    <row r="29" spans="2:85" s="1" customFormat="1" ht="18" customHeight="1" x14ac:dyDescent="0.2">
      <c r="B29" s="15" t="s">
        <v>256</v>
      </c>
      <c r="C29" s="16" t="s">
        <v>257</v>
      </c>
      <c r="D29" s="17"/>
      <c r="E29" s="17"/>
      <c r="F29" s="17"/>
      <c r="G29" s="17"/>
      <c r="H29" s="17"/>
      <c r="I29" s="17"/>
      <c r="J29" s="17"/>
      <c r="K29" s="17"/>
      <c r="L29" s="17"/>
      <c r="M29" s="527"/>
      <c r="N29" s="528"/>
      <c r="O29" s="529"/>
      <c r="P29" s="530"/>
      <c r="Q29" s="530"/>
      <c r="R29" s="530"/>
      <c r="S29" s="530"/>
      <c r="T29" s="530"/>
      <c r="U29" s="530"/>
      <c r="V29" s="530"/>
      <c r="W29" s="530"/>
      <c r="X29" s="530"/>
      <c r="Y29" s="530"/>
      <c r="Z29" s="530"/>
      <c r="AA29" s="530"/>
      <c r="AB29" s="530"/>
      <c r="AC29" s="530"/>
      <c r="AD29" s="530"/>
      <c r="AE29" s="529"/>
      <c r="AF29" s="530"/>
      <c r="AG29" s="530"/>
      <c r="AH29" s="530"/>
      <c r="AI29" s="530"/>
      <c r="AJ29" s="530"/>
      <c r="AK29" s="530"/>
      <c r="AL29" s="530"/>
      <c r="AM29" s="530"/>
      <c r="AN29" s="530"/>
      <c r="AO29" s="530"/>
      <c r="AP29" s="530"/>
      <c r="AQ29" s="530"/>
      <c r="AR29" s="530"/>
      <c r="AS29" s="530"/>
      <c r="AT29" s="530"/>
      <c r="AU29" s="531"/>
      <c r="AV29" s="530"/>
      <c r="AW29" s="530"/>
      <c r="AX29" s="530"/>
      <c r="AY29" s="530"/>
      <c r="AZ29" s="530"/>
      <c r="BA29" s="530"/>
      <c r="BB29" s="530"/>
      <c r="BC29" s="530"/>
      <c r="BD29" s="530"/>
      <c r="BE29" s="530"/>
      <c r="BF29" s="532"/>
      <c r="BG29" s="533"/>
      <c r="BH29" s="533"/>
      <c r="BI29" s="533"/>
      <c r="BJ29" s="533"/>
      <c r="BK29" s="534"/>
      <c r="BL29" s="532"/>
      <c r="BM29" s="533"/>
      <c r="BN29" s="533"/>
      <c r="BO29" s="533"/>
      <c r="BP29" s="17" t="s">
        <v>9</v>
      </c>
      <c r="BQ29" s="532"/>
      <c r="BR29" s="533"/>
      <c r="BS29" s="533"/>
      <c r="BT29" s="533"/>
      <c r="BU29" s="533"/>
      <c r="BV29" s="533"/>
      <c r="BW29" s="533"/>
      <c r="BX29" s="533"/>
      <c r="BY29" s="533"/>
      <c r="BZ29" s="533"/>
      <c r="CA29" s="534"/>
      <c r="CB29" s="243" t="s">
        <v>223</v>
      </c>
      <c r="CC29" s="243"/>
      <c r="CD29" s="243"/>
      <c r="CE29" s="243"/>
      <c r="CF29" s="63"/>
      <c r="CG29" s="64"/>
    </row>
    <row r="30" spans="2:85" s="1" customFormat="1" ht="18" customHeight="1" x14ac:dyDescent="0.2">
      <c r="B30" s="15" t="s">
        <v>258</v>
      </c>
      <c r="C30" s="16" t="s">
        <v>259</v>
      </c>
      <c r="D30" s="17"/>
      <c r="E30" s="17"/>
      <c r="F30" s="17"/>
      <c r="G30" s="17"/>
      <c r="H30" s="17"/>
      <c r="I30" s="17"/>
      <c r="J30" s="17"/>
      <c r="K30" s="17"/>
      <c r="L30" s="17"/>
      <c r="M30" s="527"/>
      <c r="N30" s="528"/>
      <c r="O30" s="529" t="s">
        <v>260</v>
      </c>
      <c r="P30" s="530"/>
      <c r="Q30" s="530"/>
      <c r="R30" s="530"/>
      <c r="S30" s="530"/>
      <c r="T30" s="530"/>
      <c r="U30" s="530"/>
      <c r="V30" s="530"/>
      <c r="W30" s="530"/>
      <c r="X30" s="530"/>
      <c r="Y30" s="530"/>
      <c r="Z30" s="530"/>
      <c r="AA30" s="530"/>
      <c r="AB30" s="530"/>
      <c r="AC30" s="530"/>
      <c r="AD30" s="530"/>
      <c r="AE30" s="529" t="s">
        <v>261</v>
      </c>
      <c r="AF30" s="530"/>
      <c r="AG30" s="530"/>
      <c r="AH30" s="530"/>
      <c r="AI30" s="530"/>
      <c r="AJ30" s="530"/>
      <c r="AK30" s="530"/>
      <c r="AL30" s="530"/>
      <c r="AM30" s="530"/>
      <c r="AN30" s="530"/>
      <c r="AO30" s="530"/>
      <c r="AP30" s="530"/>
      <c r="AQ30" s="530"/>
      <c r="AR30" s="530"/>
      <c r="AS30" s="530"/>
      <c r="AT30" s="530"/>
      <c r="AU30" s="531" t="s">
        <v>262</v>
      </c>
      <c r="AV30" s="530"/>
      <c r="AW30" s="530"/>
      <c r="AX30" s="530"/>
      <c r="AY30" s="530"/>
      <c r="AZ30" s="530"/>
      <c r="BA30" s="530"/>
      <c r="BB30" s="530"/>
      <c r="BC30" s="530"/>
      <c r="BD30" s="530"/>
      <c r="BE30" s="530"/>
      <c r="BF30" s="532">
        <v>2</v>
      </c>
      <c r="BG30" s="533"/>
      <c r="BH30" s="533"/>
      <c r="BI30" s="533"/>
      <c r="BJ30" s="533"/>
      <c r="BK30" s="534"/>
      <c r="BL30" s="532">
        <v>9.6</v>
      </c>
      <c r="BM30" s="533"/>
      <c r="BN30" s="533"/>
      <c r="BO30" s="533"/>
      <c r="BP30" s="17" t="s">
        <v>9</v>
      </c>
      <c r="BQ30" s="532"/>
      <c r="BR30" s="533"/>
      <c r="BS30" s="533"/>
      <c r="BT30" s="533"/>
      <c r="BU30" s="533"/>
      <c r="BV30" s="533"/>
      <c r="BW30" s="533"/>
      <c r="BX30" s="533"/>
      <c r="BY30" s="533"/>
      <c r="BZ30" s="533"/>
      <c r="CA30" s="534"/>
      <c r="CB30" s="243" t="s">
        <v>223</v>
      </c>
      <c r="CC30" s="243"/>
      <c r="CD30" s="243"/>
      <c r="CE30" s="243"/>
      <c r="CF30" s="63"/>
      <c r="CG30" s="64"/>
    </row>
    <row r="31" spans="2:85" s="1" customFormat="1" ht="18" customHeight="1" x14ac:dyDescent="0.2">
      <c r="B31" s="15" t="s">
        <v>263</v>
      </c>
      <c r="C31" s="16"/>
      <c r="D31" s="17"/>
      <c r="E31" s="17"/>
      <c r="F31" s="17"/>
      <c r="G31" s="17"/>
      <c r="H31" s="17"/>
      <c r="I31" s="17"/>
      <c r="J31" s="17"/>
      <c r="K31" s="17"/>
      <c r="L31" s="17"/>
      <c r="M31" s="527"/>
      <c r="N31" s="528"/>
      <c r="O31" s="529"/>
      <c r="P31" s="530"/>
      <c r="Q31" s="530"/>
      <c r="R31" s="530"/>
      <c r="S31" s="530"/>
      <c r="T31" s="530"/>
      <c r="U31" s="530"/>
      <c r="V31" s="530"/>
      <c r="W31" s="530"/>
      <c r="X31" s="530"/>
      <c r="Y31" s="530"/>
      <c r="Z31" s="530"/>
      <c r="AA31" s="530"/>
      <c r="AB31" s="530"/>
      <c r="AC31" s="530"/>
      <c r="AD31" s="530"/>
      <c r="AE31" s="457"/>
      <c r="AF31" s="536"/>
      <c r="AG31" s="536"/>
      <c r="AH31" s="536"/>
      <c r="AI31" s="536"/>
      <c r="AJ31" s="536"/>
      <c r="AK31" s="536"/>
      <c r="AL31" s="536"/>
      <c r="AM31" s="536"/>
      <c r="AN31" s="536"/>
      <c r="AO31" s="536"/>
      <c r="AP31" s="536"/>
      <c r="AQ31" s="536"/>
      <c r="AR31" s="536"/>
      <c r="AS31" s="536"/>
      <c r="AT31" s="536"/>
      <c r="AU31" s="456"/>
      <c r="AV31" s="536"/>
      <c r="AW31" s="536"/>
      <c r="AX31" s="536"/>
      <c r="AY31" s="536"/>
      <c r="AZ31" s="536"/>
      <c r="BA31" s="536"/>
      <c r="BB31" s="536"/>
      <c r="BC31" s="536"/>
      <c r="BD31" s="536"/>
      <c r="BE31" s="536"/>
      <c r="BF31" s="532"/>
      <c r="BG31" s="533"/>
      <c r="BH31" s="533"/>
      <c r="BI31" s="533"/>
      <c r="BJ31" s="533"/>
      <c r="BK31" s="534"/>
      <c r="BL31" s="532"/>
      <c r="BM31" s="533"/>
      <c r="BN31" s="533"/>
      <c r="BO31" s="533"/>
      <c r="BP31" s="17" t="s">
        <v>9</v>
      </c>
      <c r="BQ31" s="532"/>
      <c r="BR31" s="533"/>
      <c r="BS31" s="533"/>
      <c r="BT31" s="533"/>
      <c r="BU31" s="533"/>
      <c r="BV31" s="533"/>
      <c r="BW31" s="533"/>
      <c r="BX31" s="533"/>
      <c r="BY31" s="533"/>
      <c r="BZ31" s="533"/>
      <c r="CA31" s="534"/>
      <c r="CB31" s="258"/>
      <c r="CC31" s="258"/>
      <c r="CD31" s="258"/>
      <c r="CE31" s="258"/>
      <c r="CF31" s="63"/>
      <c r="CG31" s="64"/>
    </row>
    <row r="32" spans="2:85" s="1" customFormat="1" ht="18" customHeight="1" x14ac:dyDescent="0.2">
      <c r="B32" s="15" t="s">
        <v>264</v>
      </c>
      <c r="C32" s="16"/>
      <c r="D32" s="17"/>
      <c r="E32" s="17"/>
      <c r="F32" s="17"/>
      <c r="G32" s="17"/>
      <c r="H32" s="17"/>
      <c r="I32" s="17"/>
      <c r="J32" s="17"/>
      <c r="K32" s="17"/>
      <c r="L32" s="17"/>
      <c r="M32" s="527"/>
      <c r="N32" s="528"/>
      <c r="O32" s="457"/>
      <c r="P32" s="536"/>
      <c r="Q32" s="536"/>
      <c r="R32" s="536"/>
      <c r="S32" s="536"/>
      <c r="T32" s="536"/>
      <c r="U32" s="536"/>
      <c r="V32" s="536"/>
      <c r="W32" s="536"/>
      <c r="X32" s="536"/>
      <c r="Y32" s="536"/>
      <c r="Z32" s="536"/>
      <c r="AA32" s="536"/>
      <c r="AB32" s="536"/>
      <c r="AC32" s="536"/>
      <c r="AD32" s="536"/>
      <c r="AE32" s="457"/>
      <c r="AF32" s="536"/>
      <c r="AG32" s="536"/>
      <c r="AH32" s="536"/>
      <c r="AI32" s="536"/>
      <c r="AJ32" s="536"/>
      <c r="AK32" s="536"/>
      <c r="AL32" s="536"/>
      <c r="AM32" s="536"/>
      <c r="AN32" s="536"/>
      <c r="AO32" s="536"/>
      <c r="AP32" s="536"/>
      <c r="AQ32" s="536"/>
      <c r="AR32" s="536"/>
      <c r="AS32" s="536"/>
      <c r="AT32" s="536"/>
      <c r="AU32" s="456"/>
      <c r="AV32" s="536"/>
      <c r="AW32" s="536"/>
      <c r="AX32" s="536"/>
      <c r="AY32" s="536"/>
      <c r="AZ32" s="536"/>
      <c r="BA32" s="536"/>
      <c r="BB32" s="536"/>
      <c r="BC32" s="536"/>
      <c r="BD32" s="536"/>
      <c r="BE32" s="536"/>
      <c r="BF32" s="532"/>
      <c r="BG32" s="533"/>
      <c r="BH32" s="533"/>
      <c r="BI32" s="533"/>
      <c r="BJ32" s="533"/>
      <c r="BK32" s="534"/>
      <c r="BL32" s="532"/>
      <c r="BM32" s="533"/>
      <c r="BN32" s="533"/>
      <c r="BO32" s="533"/>
      <c r="BP32" s="17" t="s">
        <v>9</v>
      </c>
      <c r="BQ32" s="532"/>
      <c r="BR32" s="533"/>
      <c r="BS32" s="533"/>
      <c r="BT32" s="533"/>
      <c r="BU32" s="533"/>
      <c r="BV32" s="533"/>
      <c r="BW32" s="533"/>
      <c r="BX32" s="533"/>
      <c r="BY32" s="533"/>
      <c r="BZ32" s="533"/>
      <c r="CA32" s="534"/>
      <c r="CB32" s="258"/>
      <c r="CC32" s="258"/>
      <c r="CD32" s="258"/>
      <c r="CE32" s="258"/>
      <c r="CF32" s="63"/>
      <c r="CG32" s="64"/>
    </row>
    <row r="33" spans="2:86" s="1" customFormat="1" ht="18" customHeight="1" x14ac:dyDescent="0.2">
      <c r="B33" s="4" t="s">
        <v>3</v>
      </c>
      <c r="C33" s="4"/>
      <c r="D33" s="18"/>
      <c r="E33" s="19" t="s">
        <v>265</v>
      </c>
      <c r="F33" s="20"/>
      <c r="G33" s="19"/>
      <c r="H33" s="21"/>
      <c r="I33" s="21"/>
      <c r="J33" s="21"/>
      <c r="K33" s="21"/>
      <c r="L33" s="21"/>
      <c r="M33" s="42"/>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42"/>
      <c r="AR33" s="21"/>
      <c r="AS33" s="21"/>
      <c r="AT33" s="21"/>
      <c r="AU33" s="21"/>
      <c r="AV33" s="21"/>
      <c r="AW33" s="21"/>
      <c r="AX33" s="21"/>
      <c r="AY33" s="21"/>
      <c r="AZ33" s="21"/>
      <c r="BA33" s="42"/>
      <c r="BB33" s="21"/>
      <c r="BC33" s="21"/>
      <c r="BD33" s="21"/>
      <c r="BE33" s="21"/>
      <c r="BF33" s="21"/>
      <c r="BG33" s="42"/>
      <c r="BH33" s="21"/>
      <c r="BI33" s="21"/>
      <c r="BJ33" s="21"/>
      <c r="BK33" s="21"/>
      <c r="BL33" s="21"/>
      <c r="BM33" s="42"/>
      <c r="BN33" s="21"/>
      <c r="BO33" s="21"/>
      <c r="BP33" s="21"/>
      <c r="BQ33" s="39"/>
      <c r="BR33" s="42"/>
      <c r="BS33" s="21"/>
      <c r="BT33" s="21"/>
      <c r="BU33" s="21"/>
      <c r="BV33" s="21"/>
      <c r="BW33" s="21"/>
      <c r="BX33" s="21"/>
      <c r="BY33" s="21"/>
      <c r="BZ33" s="21"/>
      <c r="CA33" s="21"/>
      <c r="CB33" s="21"/>
      <c r="CC33" s="65"/>
      <c r="CD33" s="65"/>
      <c r="CE33" s="65"/>
      <c r="CF33" s="65"/>
      <c r="CG33" s="66"/>
      <c r="CH33" s="64"/>
    </row>
    <row r="34" spans="2:86" s="1" customFormat="1" ht="18" customHeight="1" x14ac:dyDescent="0.2">
      <c r="B34" s="4"/>
      <c r="C34" s="4"/>
      <c r="D34" s="18"/>
      <c r="E34" s="19"/>
      <c r="F34" s="20"/>
      <c r="G34" s="19"/>
      <c r="H34" s="21"/>
      <c r="I34" s="21"/>
      <c r="J34" s="21"/>
      <c r="K34" s="21"/>
      <c r="L34" s="21"/>
      <c r="M34" s="42"/>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42"/>
      <c r="AR34" s="21"/>
      <c r="AS34" s="21"/>
      <c r="AT34" s="21"/>
      <c r="AU34" s="21"/>
      <c r="AV34" s="21"/>
      <c r="AW34" s="21"/>
      <c r="AX34" s="21"/>
      <c r="AY34" s="21"/>
      <c r="AZ34" s="21"/>
      <c r="BA34" s="42"/>
      <c r="BB34" s="21"/>
      <c r="BC34" s="21"/>
      <c r="BD34" s="21"/>
      <c r="BE34" s="21"/>
      <c r="BF34" s="21"/>
      <c r="BG34" s="42"/>
      <c r="BH34" s="21"/>
      <c r="BI34" s="21"/>
      <c r="BJ34" s="21"/>
      <c r="BK34" s="21"/>
      <c r="BL34" s="21"/>
      <c r="BM34" s="42"/>
      <c r="BN34" s="21"/>
      <c r="BO34" s="21"/>
      <c r="BP34" s="21"/>
      <c r="BQ34" s="39"/>
      <c r="BR34" s="42"/>
      <c r="BS34" s="21"/>
      <c r="BT34" s="21"/>
      <c r="BU34" s="21"/>
      <c r="BV34" s="21"/>
      <c r="BW34" s="21"/>
      <c r="BX34" s="21"/>
      <c r="BY34" s="21"/>
      <c r="BZ34" s="21"/>
      <c r="CA34" s="21"/>
      <c r="CB34" s="21"/>
      <c r="CC34" s="65"/>
      <c r="CD34" s="65"/>
      <c r="CE34" s="65"/>
      <c r="CF34" s="65"/>
      <c r="CG34" s="66"/>
      <c r="CH34" s="64"/>
    </row>
    <row r="35" spans="2:86" s="2" customFormat="1" ht="18" customHeight="1" x14ac:dyDescent="0.2">
      <c r="B35" s="22" t="s">
        <v>266</v>
      </c>
      <c r="C35" s="21"/>
      <c r="D35" s="21"/>
      <c r="E35" s="21"/>
      <c r="F35" s="21"/>
      <c r="G35" s="21"/>
      <c r="H35" s="23"/>
      <c r="I35" s="23"/>
      <c r="J35" s="23"/>
      <c r="K35" s="23"/>
      <c r="L35" s="23"/>
      <c r="M35" s="4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43"/>
      <c r="AR35" s="23"/>
      <c r="AS35" s="23"/>
      <c r="AT35" s="23"/>
      <c r="AU35" s="23"/>
      <c r="AV35" s="23"/>
      <c r="AW35" s="23"/>
      <c r="AX35" s="23"/>
      <c r="AY35" s="23"/>
      <c r="AZ35" s="23"/>
      <c r="BA35" s="43"/>
      <c r="BB35" s="23"/>
      <c r="BC35" s="23"/>
      <c r="BD35" s="23"/>
      <c r="BE35" s="23"/>
      <c r="BF35" s="23"/>
      <c r="BG35" s="43"/>
      <c r="BH35" s="23"/>
      <c r="BI35" s="21"/>
      <c r="BJ35" s="21"/>
      <c r="BK35" s="21"/>
      <c r="BL35" s="21"/>
      <c r="BM35" s="42"/>
      <c r="BN35" s="21"/>
      <c r="BO35" s="21"/>
      <c r="BP35" s="21"/>
      <c r="BQ35" s="39"/>
      <c r="BR35" s="42"/>
      <c r="BS35" s="21"/>
      <c r="BT35" s="21"/>
      <c r="BU35" s="21"/>
      <c r="BV35" s="21"/>
      <c r="BW35" s="21"/>
      <c r="BX35" s="21"/>
      <c r="BY35" s="21"/>
      <c r="BZ35" s="21"/>
      <c r="CA35" s="21"/>
      <c r="CB35" s="21"/>
      <c r="CC35" s="65"/>
      <c r="CD35" s="65"/>
      <c r="CE35" s="65"/>
      <c r="CF35" s="65"/>
      <c r="CG35" s="66"/>
      <c r="CH35" s="22"/>
    </row>
    <row r="36" spans="2:86" s="2" customFormat="1" ht="18" customHeight="1" x14ac:dyDescent="0.2">
      <c r="B36" s="542" t="s">
        <v>267</v>
      </c>
      <c r="C36" s="432"/>
      <c r="D36" s="432"/>
      <c r="E36" s="432"/>
      <c r="F36" s="432"/>
      <c r="G36" s="543"/>
      <c r="H36" s="544"/>
      <c r="I36" s="533"/>
      <c r="J36" s="533"/>
      <c r="K36" s="533"/>
      <c r="L36" s="533"/>
      <c r="M36" s="533"/>
      <c r="N36" s="533"/>
      <c r="O36" s="533"/>
      <c r="P36" s="533"/>
      <c r="Q36" s="533"/>
      <c r="R36" s="533"/>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3"/>
      <c r="BC36" s="533"/>
      <c r="BD36" s="533"/>
      <c r="BE36" s="533"/>
      <c r="BF36" s="533"/>
      <c r="BG36" s="533"/>
      <c r="BH36" s="534"/>
      <c r="BI36" s="21"/>
      <c r="BJ36" s="21"/>
      <c r="BK36" s="21"/>
      <c r="BL36" s="21"/>
      <c r="BM36" s="42"/>
      <c r="BN36" s="21"/>
      <c r="BO36" s="21"/>
      <c r="BP36" s="21"/>
      <c r="BQ36" s="39"/>
      <c r="BR36" s="42"/>
      <c r="BS36" s="21"/>
      <c r="BT36" s="21"/>
      <c r="BU36" s="21"/>
      <c r="BV36" s="21"/>
      <c r="BW36" s="21"/>
      <c r="BX36" s="21"/>
      <c r="BY36" s="21"/>
      <c r="BZ36" s="21"/>
      <c r="CA36" s="21"/>
      <c r="CB36" s="21"/>
      <c r="CC36" s="65"/>
      <c r="CD36" s="65"/>
      <c r="CE36" s="65"/>
      <c r="CF36" s="65"/>
      <c r="CG36" s="66"/>
      <c r="CH36" s="22"/>
    </row>
    <row r="37" spans="2:86" s="1" customFormat="1" ht="18" customHeight="1" x14ac:dyDescent="0.2">
      <c r="B37" s="546" t="s">
        <v>268</v>
      </c>
      <c r="C37" s="447"/>
      <c r="D37" s="447"/>
      <c r="E37" s="447"/>
      <c r="F37" s="447"/>
      <c r="G37" s="448"/>
      <c r="H37" s="545" t="s">
        <v>269</v>
      </c>
      <c r="I37" s="432"/>
      <c r="J37" s="432"/>
      <c r="K37" s="432"/>
      <c r="L37" s="432"/>
      <c r="M37" s="432"/>
      <c r="N37" s="432"/>
      <c r="O37" s="432"/>
      <c r="P37" s="432"/>
      <c r="Q37" s="432"/>
      <c r="R37" s="432"/>
      <c r="S37" s="432"/>
      <c r="T37" s="432"/>
      <c r="U37" s="432"/>
      <c r="V37" s="432"/>
      <c r="W37" s="432"/>
      <c r="X37" s="432"/>
      <c r="Y37" s="543"/>
      <c r="Z37" s="544"/>
      <c r="AA37" s="533"/>
      <c r="AB37" s="533"/>
      <c r="AC37" s="533"/>
      <c r="AD37" s="432" t="s">
        <v>21</v>
      </c>
      <c r="AE37" s="432"/>
      <c r="AF37" s="533"/>
      <c r="AG37" s="533"/>
      <c r="AH37" s="432" t="s">
        <v>22</v>
      </c>
      <c r="AI37" s="432"/>
      <c r="AJ37" s="533"/>
      <c r="AK37" s="533"/>
      <c r="AL37" s="432" t="s">
        <v>29</v>
      </c>
      <c r="AM37" s="432"/>
      <c r="AN37" s="432" t="s">
        <v>23</v>
      </c>
      <c r="AO37" s="432"/>
      <c r="AP37" s="533"/>
      <c r="AQ37" s="533"/>
      <c r="AR37" s="533"/>
      <c r="AS37" s="533"/>
      <c r="AT37" s="432" t="s">
        <v>21</v>
      </c>
      <c r="AU37" s="432"/>
      <c r="AV37" s="533"/>
      <c r="AW37" s="533"/>
      <c r="AX37" s="432" t="s">
        <v>22</v>
      </c>
      <c r="AY37" s="432"/>
      <c r="AZ37" s="533"/>
      <c r="BA37" s="533"/>
      <c r="BB37" s="432" t="s">
        <v>29</v>
      </c>
      <c r="BC37" s="543"/>
      <c r="BD37" s="532"/>
      <c r="BE37" s="533"/>
      <c r="BF37" s="533"/>
      <c r="BG37" s="432" t="s">
        <v>21</v>
      </c>
      <c r="BH37" s="543"/>
      <c r="BI37" s="4"/>
      <c r="BJ37" s="4"/>
      <c r="BK37" s="4"/>
      <c r="BL37" s="4"/>
      <c r="BM37" s="4"/>
      <c r="BN37" s="4"/>
      <c r="BO37" s="4"/>
      <c r="BP37" s="4"/>
      <c r="BQ37" s="4"/>
      <c r="BR37" s="4"/>
      <c r="BS37" s="4"/>
      <c r="BT37" s="4"/>
      <c r="BU37" s="4"/>
      <c r="BV37" s="4"/>
      <c r="BW37" s="4"/>
      <c r="BX37" s="4"/>
      <c r="BY37" s="4"/>
      <c r="BZ37" s="4"/>
      <c r="CA37" s="4"/>
      <c r="CB37" s="4"/>
      <c r="CC37" s="4"/>
      <c r="CD37" s="4"/>
      <c r="CE37" s="4"/>
      <c r="CF37" s="4"/>
      <c r="CG37" s="4"/>
    </row>
    <row r="38" spans="2:86" s="1" customFormat="1" ht="18" customHeight="1" x14ac:dyDescent="0.2">
      <c r="B38" s="480"/>
      <c r="C38" s="191"/>
      <c r="D38" s="191"/>
      <c r="E38" s="191"/>
      <c r="F38" s="191"/>
      <c r="G38" s="453"/>
      <c r="H38" s="545" t="s">
        <v>270</v>
      </c>
      <c r="I38" s="432"/>
      <c r="J38" s="432"/>
      <c r="K38" s="432"/>
      <c r="L38" s="432"/>
      <c r="M38" s="432"/>
      <c r="N38" s="432"/>
      <c r="O38" s="432"/>
      <c r="P38" s="432"/>
      <c r="Q38" s="432"/>
      <c r="R38" s="432"/>
      <c r="S38" s="432"/>
      <c r="T38" s="432"/>
      <c r="U38" s="432"/>
      <c r="V38" s="432"/>
      <c r="W38" s="432"/>
      <c r="X38" s="432"/>
      <c r="Y38" s="543"/>
      <c r="Z38" s="544">
        <v>7</v>
      </c>
      <c r="AA38" s="533"/>
      <c r="AB38" s="533"/>
      <c r="AC38" s="533"/>
      <c r="AD38" s="432" t="s">
        <v>21</v>
      </c>
      <c r="AE38" s="432"/>
      <c r="AF38" s="24"/>
      <c r="AG38" s="24"/>
      <c r="AH38" s="24"/>
      <c r="AI38" s="24"/>
      <c r="AJ38" s="24"/>
      <c r="AK38" s="24"/>
      <c r="AL38" s="24"/>
      <c r="AM38" s="24"/>
      <c r="AN38" s="24"/>
      <c r="AO38" s="24"/>
      <c r="AP38" s="24"/>
      <c r="AQ38" s="24"/>
      <c r="AR38" s="24"/>
      <c r="AS38" s="24"/>
      <c r="AT38" s="17"/>
      <c r="AU38" s="17"/>
      <c r="AV38" s="17"/>
      <c r="AW38" s="17"/>
      <c r="AX38" s="17"/>
      <c r="AY38" s="17"/>
      <c r="AZ38" s="17"/>
      <c r="BA38" s="17"/>
      <c r="BB38" s="17"/>
      <c r="BC38" s="17"/>
      <c r="BD38" s="17"/>
      <c r="BE38" s="17"/>
      <c r="BF38" s="17"/>
      <c r="BG38" s="17"/>
      <c r="BH38" s="55"/>
      <c r="BI38" s="4"/>
      <c r="BJ38" s="4"/>
      <c r="BK38" s="4"/>
      <c r="BL38" s="4"/>
      <c r="BM38" s="4"/>
      <c r="BN38" s="4"/>
      <c r="BO38" s="4"/>
      <c r="BP38" s="4"/>
      <c r="BQ38" s="4"/>
      <c r="BR38" s="4"/>
      <c r="BS38" s="4"/>
      <c r="BT38" s="4"/>
      <c r="BU38" s="4"/>
      <c r="BV38" s="4"/>
      <c r="BW38" s="4"/>
      <c r="BX38" s="4"/>
      <c r="BY38" s="4"/>
      <c r="BZ38" s="4"/>
      <c r="CA38" s="4"/>
      <c r="CB38" s="4"/>
      <c r="CC38" s="4"/>
      <c r="CD38" s="4"/>
      <c r="CE38" s="4"/>
      <c r="CF38" s="4"/>
      <c r="CG38" s="4"/>
    </row>
    <row r="39" spans="2:86" s="1" customFormat="1" ht="18" customHeight="1" x14ac:dyDescent="0.2">
      <c r="B39" s="25" t="s">
        <v>271</v>
      </c>
      <c r="C39" s="24"/>
      <c r="D39" s="24"/>
      <c r="E39" s="24"/>
      <c r="F39" s="24"/>
      <c r="G39" s="24"/>
      <c r="H39" s="26"/>
      <c r="I39" s="26"/>
      <c r="J39" s="26"/>
      <c r="K39" s="26"/>
      <c r="L39" s="26"/>
      <c r="M39" s="44"/>
      <c r="N39" s="26"/>
      <c r="O39" s="26"/>
      <c r="P39" s="44"/>
      <c r="Q39" s="26"/>
      <c r="R39" s="26"/>
      <c r="S39" s="346" t="s">
        <v>4</v>
      </c>
      <c r="T39" s="346"/>
      <c r="U39" s="346"/>
      <c r="V39" s="346"/>
      <c r="W39" s="346"/>
      <c r="X39" s="346"/>
      <c r="Y39" s="347"/>
      <c r="Z39" s="547">
        <v>28644000</v>
      </c>
      <c r="AA39" s="548"/>
      <c r="AB39" s="548"/>
      <c r="AC39" s="548"/>
      <c r="AD39" s="548"/>
      <c r="AE39" s="548"/>
      <c r="AF39" s="548"/>
      <c r="AG39" s="548"/>
      <c r="AH39" s="548"/>
      <c r="AI39" s="548"/>
      <c r="AJ39" s="346" t="s">
        <v>272</v>
      </c>
      <c r="AK39" s="346"/>
      <c r="AL39" s="24"/>
      <c r="AM39" s="24"/>
      <c r="AN39" s="24"/>
      <c r="AO39" s="24"/>
      <c r="AP39" s="24"/>
      <c r="AQ39" s="24"/>
      <c r="AR39" s="24"/>
      <c r="AS39" s="24"/>
      <c r="AT39" s="17"/>
      <c r="AU39" s="17"/>
      <c r="AV39" s="17"/>
      <c r="AW39" s="17"/>
      <c r="AX39" s="17"/>
      <c r="AY39" s="17"/>
      <c r="AZ39" s="17"/>
      <c r="BA39" s="17"/>
      <c r="BB39" s="17"/>
      <c r="BC39" s="17"/>
      <c r="BD39" s="17"/>
      <c r="BE39" s="17"/>
      <c r="BF39" s="17"/>
      <c r="BG39" s="17"/>
      <c r="BH39" s="55"/>
      <c r="BI39" s="4"/>
      <c r="BJ39" s="4"/>
      <c r="BK39" s="4"/>
      <c r="BL39" s="4"/>
      <c r="BM39" s="4"/>
      <c r="BN39" s="4"/>
      <c r="BO39" s="4"/>
      <c r="BP39" s="4"/>
      <c r="BQ39" s="4"/>
      <c r="BR39" s="4"/>
      <c r="BS39" s="4"/>
      <c r="BT39" s="4"/>
      <c r="BU39" s="4"/>
      <c r="BV39" s="4"/>
      <c r="BW39" s="4"/>
      <c r="BX39" s="4"/>
      <c r="BY39" s="4"/>
      <c r="BZ39" s="4"/>
      <c r="CA39" s="4"/>
      <c r="CB39" s="4"/>
      <c r="CC39" s="4"/>
      <c r="CD39" s="4"/>
      <c r="CE39" s="4"/>
      <c r="CF39" s="4"/>
      <c r="CG39" s="4"/>
    </row>
    <row r="40" spans="2:86" s="1" customFormat="1" ht="18" customHeight="1" x14ac:dyDescent="0.2">
      <c r="B40" s="25" t="s">
        <v>273</v>
      </c>
      <c r="C40" s="24"/>
      <c r="D40" s="24"/>
      <c r="E40" s="24"/>
      <c r="F40" s="24"/>
      <c r="G40" s="24"/>
      <c r="H40" s="24"/>
      <c r="I40" s="24"/>
      <c r="J40" s="24"/>
      <c r="K40" s="24"/>
      <c r="L40" s="24"/>
      <c r="M40" s="45"/>
      <c r="N40" s="24"/>
      <c r="O40" s="24"/>
      <c r="P40" s="45"/>
      <c r="Q40" s="24"/>
      <c r="R40" s="24"/>
      <c r="S40" s="346" t="s">
        <v>6</v>
      </c>
      <c r="T40" s="346"/>
      <c r="U40" s="346"/>
      <c r="V40" s="346"/>
      <c r="W40" s="346"/>
      <c r="X40" s="346"/>
      <c r="Y40" s="347"/>
      <c r="Z40" s="547">
        <v>0</v>
      </c>
      <c r="AA40" s="548"/>
      <c r="AB40" s="548"/>
      <c r="AC40" s="548"/>
      <c r="AD40" s="548"/>
      <c r="AE40" s="548"/>
      <c r="AF40" s="548"/>
      <c r="AG40" s="548"/>
      <c r="AH40" s="548"/>
      <c r="AI40" s="548"/>
      <c r="AJ40" s="346" t="s">
        <v>272</v>
      </c>
      <c r="AK40" s="346"/>
      <c r="AL40" s="24"/>
      <c r="AM40" s="24"/>
      <c r="AN40" s="24"/>
      <c r="AO40" s="24"/>
      <c r="AP40" s="24"/>
      <c r="AQ40" s="24"/>
      <c r="AR40" s="24"/>
      <c r="AS40" s="24"/>
      <c r="AT40" s="17"/>
      <c r="AU40" s="17"/>
      <c r="AV40" s="17"/>
      <c r="AW40" s="17"/>
      <c r="AX40" s="17"/>
      <c r="AY40" s="17"/>
      <c r="AZ40" s="17"/>
      <c r="BA40" s="17"/>
      <c r="BB40" s="17"/>
      <c r="BC40" s="17"/>
      <c r="BD40" s="17"/>
      <c r="BE40" s="17"/>
      <c r="BF40" s="17"/>
      <c r="BG40" s="17"/>
      <c r="BH40" s="55"/>
      <c r="BI40" s="4"/>
      <c r="BJ40" s="4"/>
      <c r="BK40" s="4"/>
      <c r="BL40" s="4"/>
      <c r="BM40" s="4"/>
      <c r="BN40" s="4"/>
      <c r="BO40" s="4"/>
      <c r="BP40" s="4"/>
      <c r="BQ40" s="4"/>
      <c r="BR40" s="4"/>
      <c r="BS40" s="4"/>
      <c r="BT40" s="4"/>
      <c r="BU40" s="4"/>
      <c r="BV40" s="4"/>
      <c r="BW40" s="4"/>
      <c r="BX40" s="4"/>
      <c r="BY40" s="4"/>
      <c r="BZ40" s="4"/>
      <c r="CA40" s="4"/>
      <c r="CB40" s="4"/>
      <c r="CC40" s="4"/>
      <c r="CD40" s="4"/>
      <c r="CE40" s="4"/>
      <c r="CF40" s="4"/>
      <c r="CG40" s="4"/>
    </row>
    <row r="41" spans="2:86" s="1" customFormat="1" ht="18" customHeight="1" x14ac:dyDescent="0.2">
      <c r="B41" s="25" t="s">
        <v>274</v>
      </c>
      <c r="C41" s="24"/>
      <c r="D41" s="24"/>
      <c r="E41" s="24"/>
      <c r="F41" s="24"/>
      <c r="G41" s="24"/>
      <c r="H41" s="24"/>
      <c r="I41" s="24"/>
      <c r="J41" s="24"/>
      <c r="K41" s="24"/>
      <c r="L41" s="24"/>
      <c r="M41" s="45"/>
      <c r="N41" s="24"/>
      <c r="O41" s="24"/>
      <c r="P41" s="45"/>
      <c r="Q41" s="24"/>
      <c r="R41" s="24"/>
      <c r="S41" s="346" t="s">
        <v>7</v>
      </c>
      <c r="T41" s="346"/>
      <c r="U41" s="346"/>
      <c r="V41" s="346"/>
      <c r="W41" s="346"/>
      <c r="X41" s="346"/>
      <c r="Y41" s="347"/>
      <c r="Z41" s="547">
        <v>17165500</v>
      </c>
      <c r="AA41" s="548"/>
      <c r="AB41" s="548"/>
      <c r="AC41" s="548"/>
      <c r="AD41" s="548"/>
      <c r="AE41" s="548"/>
      <c r="AF41" s="548"/>
      <c r="AG41" s="548"/>
      <c r="AH41" s="548"/>
      <c r="AI41" s="548"/>
      <c r="AJ41" s="346" t="s">
        <v>272</v>
      </c>
      <c r="AK41" s="346"/>
      <c r="AL41" s="26"/>
      <c r="AM41" s="26"/>
      <c r="AN41" s="26"/>
      <c r="AO41" s="26"/>
      <c r="AP41" s="26"/>
      <c r="AQ41" s="26"/>
      <c r="AR41" s="26"/>
      <c r="AS41" s="26"/>
      <c r="AT41" s="52"/>
      <c r="AU41" s="52"/>
      <c r="AV41" s="52"/>
      <c r="AW41" s="52"/>
      <c r="AX41" s="52"/>
      <c r="AY41" s="52"/>
      <c r="AZ41" s="52"/>
      <c r="BA41" s="52"/>
      <c r="BB41" s="52"/>
      <c r="BC41" s="52"/>
      <c r="BD41" s="52"/>
      <c r="BE41" s="52"/>
      <c r="BF41" s="52"/>
      <c r="BG41" s="52"/>
      <c r="BH41" s="56"/>
      <c r="BI41" s="4"/>
      <c r="BJ41" s="4"/>
      <c r="BK41" s="4"/>
      <c r="BL41" s="4"/>
      <c r="BM41" s="4"/>
      <c r="BN41" s="4"/>
      <c r="BO41" s="4"/>
      <c r="BP41" s="4"/>
      <c r="BQ41" s="4"/>
      <c r="BR41" s="4"/>
      <c r="BS41" s="4"/>
      <c r="BT41" s="4"/>
      <c r="BU41" s="4"/>
      <c r="BV41" s="4"/>
      <c r="BW41" s="4"/>
      <c r="BX41" s="4"/>
      <c r="BY41" s="4"/>
      <c r="BZ41" s="4"/>
      <c r="CA41" s="4"/>
      <c r="CB41" s="4"/>
      <c r="CC41" s="4"/>
      <c r="CD41" s="4"/>
      <c r="CE41" s="4"/>
      <c r="CF41" s="4"/>
      <c r="CG41" s="4"/>
    </row>
    <row r="42" spans="2:86" s="1" customFormat="1" ht="18" customHeight="1" x14ac:dyDescent="0.2">
      <c r="B42" s="25" t="s">
        <v>275</v>
      </c>
      <c r="C42" s="24"/>
      <c r="D42" s="24"/>
      <c r="E42" s="24"/>
      <c r="F42" s="24"/>
      <c r="G42" s="24"/>
      <c r="H42" s="24"/>
      <c r="I42" s="24"/>
      <c r="J42" s="24"/>
      <c r="K42" s="24"/>
      <c r="L42" s="24"/>
      <c r="M42" s="24"/>
      <c r="N42" s="24"/>
      <c r="O42" s="24"/>
      <c r="P42" s="24"/>
      <c r="Q42" s="24"/>
      <c r="R42" s="24"/>
      <c r="S42" s="346" t="s">
        <v>8</v>
      </c>
      <c r="T42" s="346"/>
      <c r="U42" s="346"/>
      <c r="V42" s="346"/>
      <c r="W42" s="346"/>
      <c r="X42" s="346"/>
      <c r="Y42" s="347"/>
      <c r="Z42" s="547">
        <v>942840</v>
      </c>
      <c r="AA42" s="548"/>
      <c r="AB42" s="548"/>
      <c r="AC42" s="548"/>
      <c r="AD42" s="548"/>
      <c r="AE42" s="548"/>
      <c r="AF42" s="548"/>
      <c r="AG42" s="548"/>
      <c r="AH42" s="548"/>
      <c r="AI42" s="548"/>
      <c r="AJ42" s="346" t="s">
        <v>272</v>
      </c>
      <c r="AK42" s="346"/>
      <c r="AL42" s="17"/>
      <c r="AM42" s="17"/>
      <c r="AN42" s="17"/>
      <c r="AO42" s="17"/>
      <c r="AP42" s="17"/>
      <c r="AQ42" s="17"/>
      <c r="AR42" s="17"/>
      <c r="AS42" s="17"/>
      <c r="AT42" s="17"/>
      <c r="AU42" s="17"/>
      <c r="AV42" s="17"/>
      <c r="AW42" s="17"/>
      <c r="AX42" s="17"/>
      <c r="AY42" s="17"/>
      <c r="AZ42" s="17"/>
      <c r="BA42" s="17"/>
      <c r="BB42" s="17"/>
      <c r="BC42" s="17"/>
      <c r="BD42" s="17"/>
      <c r="BE42" s="17"/>
      <c r="BF42" s="17"/>
      <c r="BG42" s="17"/>
      <c r="BH42" s="55"/>
      <c r="BI42" s="4"/>
      <c r="BJ42" s="4"/>
      <c r="BK42" s="4"/>
      <c r="BL42" s="4"/>
      <c r="BM42" s="4"/>
      <c r="BN42" s="4"/>
      <c r="BO42" s="4"/>
      <c r="BP42" s="4"/>
      <c r="BQ42" s="4"/>
      <c r="BR42" s="4"/>
      <c r="BS42" s="4"/>
      <c r="BT42" s="4"/>
      <c r="BU42" s="4"/>
      <c r="BV42" s="4"/>
      <c r="BW42" s="4"/>
      <c r="BX42" s="4"/>
      <c r="BY42" s="4"/>
      <c r="BZ42" s="4"/>
      <c r="CA42" s="4"/>
      <c r="CB42" s="4"/>
      <c r="CC42" s="4"/>
      <c r="CD42" s="4"/>
      <c r="CE42" s="4"/>
      <c r="CF42" s="4"/>
      <c r="CG42" s="4"/>
    </row>
    <row r="43" spans="2:86" s="1" customFormat="1" ht="18" customHeight="1" x14ac:dyDescent="0.2">
      <c r="B43" s="25" t="s">
        <v>276</v>
      </c>
      <c r="C43" s="24"/>
      <c r="D43" s="24"/>
      <c r="E43" s="24"/>
      <c r="F43" s="24"/>
      <c r="G43" s="24"/>
      <c r="H43" s="24"/>
      <c r="I43" s="24"/>
      <c r="J43" s="24"/>
      <c r="K43" s="24"/>
      <c r="L43" s="24"/>
      <c r="M43" s="45"/>
      <c r="N43" s="45"/>
      <c r="O43" s="45"/>
      <c r="P43" s="45"/>
      <c r="Q43" s="45"/>
      <c r="R43" s="45"/>
      <c r="S43" s="346" t="s">
        <v>277</v>
      </c>
      <c r="T43" s="346"/>
      <c r="U43" s="346"/>
      <c r="V43" s="346"/>
      <c r="W43" s="346"/>
      <c r="X43" s="346"/>
      <c r="Y43" s="347"/>
      <c r="Z43" s="547">
        <f>+Z39-Z40-Z41+Z42</f>
        <v>12421340</v>
      </c>
      <c r="AA43" s="548"/>
      <c r="AB43" s="548"/>
      <c r="AC43" s="548"/>
      <c r="AD43" s="548"/>
      <c r="AE43" s="548"/>
      <c r="AF43" s="548"/>
      <c r="AG43" s="548"/>
      <c r="AH43" s="548"/>
      <c r="AI43" s="548"/>
      <c r="AJ43" s="346" t="s">
        <v>272</v>
      </c>
      <c r="AK43" s="346"/>
      <c r="AL43" s="17"/>
      <c r="AM43" s="17"/>
      <c r="AN43" s="17"/>
      <c r="AO43" s="17"/>
      <c r="AP43" s="17"/>
      <c r="AQ43" s="17"/>
      <c r="AR43" s="17"/>
      <c r="AS43" s="17"/>
      <c r="AT43" s="17"/>
      <c r="AU43" s="17"/>
      <c r="AV43" s="17"/>
      <c r="AW43" s="17"/>
      <c r="AX43" s="17"/>
      <c r="AY43" s="17"/>
      <c r="AZ43" s="17"/>
      <c r="BA43" s="17"/>
      <c r="BB43" s="17"/>
      <c r="BC43" s="17"/>
      <c r="BD43" s="17"/>
      <c r="BE43" s="17"/>
      <c r="BF43" s="17"/>
      <c r="BG43" s="17"/>
      <c r="BH43" s="55"/>
      <c r="BI43" s="4"/>
      <c r="BJ43" s="4"/>
      <c r="BK43" s="4"/>
      <c r="BL43" s="4"/>
      <c r="BM43" s="4"/>
      <c r="BN43" s="4"/>
      <c r="BO43" s="4"/>
      <c r="BP43" s="4"/>
      <c r="BQ43" s="4"/>
      <c r="BR43" s="4"/>
      <c r="BS43" s="4"/>
      <c r="BT43" s="4"/>
      <c r="BU43" s="4"/>
      <c r="BV43" s="4"/>
      <c r="BW43" s="4"/>
      <c r="BX43" s="4"/>
      <c r="BY43" s="4"/>
      <c r="BZ43" s="4"/>
      <c r="CA43" s="4"/>
      <c r="CB43" s="4"/>
      <c r="CC43" s="4"/>
      <c r="CD43" s="4"/>
      <c r="CE43" s="4"/>
      <c r="CF43" s="4"/>
      <c r="CG43" s="4"/>
    </row>
    <row r="44" spans="2:86" s="1" customFormat="1" ht="18" customHeight="1" x14ac:dyDescent="0.2">
      <c r="B44" s="546" t="s">
        <v>278</v>
      </c>
      <c r="C44" s="447"/>
      <c r="D44" s="447"/>
      <c r="E44" s="447"/>
      <c r="F44" s="447"/>
      <c r="G44" s="447"/>
      <c r="H44" s="447"/>
      <c r="I44" s="447"/>
      <c r="J44" s="447"/>
      <c r="K44" s="447"/>
      <c r="L44" s="447"/>
      <c r="M44" s="447"/>
      <c r="N44" s="447"/>
      <c r="O44" s="447"/>
      <c r="P44" s="447"/>
      <c r="Q44" s="447"/>
      <c r="R44" s="447"/>
      <c r="S44" s="447"/>
      <c r="T44" s="447"/>
      <c r="U44" s="447"/>
      <c r="V44" s="447"/>
      <c r="W44" s="447"/>
      <c r="X44" s="447"/>
      <c r="Y44" s="448"/>
      <c r="Z44" s="444" t="s">
        <v>279</v>
      </c>
      <c r="AA44" s="445"/>
      <c r="AB44" s="445"/>
      <c r="AC44" s="445"/>
      <c r="AD44" s="445"/>
      <c r="AE44" s="445"/>
      <c r="AF44" s="445"/>
      <c r="AG44" s="445"/>
      <c r="AH44" s="445"/>
      <c r="AI44" s="445"/>
      <c r="AJ44" s="445"/>
      <c r="AK44" s="445"/>
      <c r="AL44" s="445"/>
      <c r="AM44" s="445"/>
      <c r="AN44" s="445"/>
      <c r="AO44" s="445"/>
      <c r="AP44" s="445"/>
      <c r="AQ44" s="445"/>
      <c r="AR44" s="445"/>
      <c r="AS44" s="445"/>
      <c r="AT44" s="445"/>
      <c r="AU44" s="445"/>
      <c r="AV44" s="445"/>
      <c r="AW44" s="445"/>
      <c r="AX44" s="445"/>
      <c r="AY44" s="445"/>
      <c r="AZ44" s="445"/>
      <c r="BA44" s="445"/>
      <c r="BB44" s="445"/>
      <c r="BC44" s="445"/>
      <c r="BD44" s="445"/>
      <c r="BE44" s="445"/>
      <c r="BF44" s="445"/>
      <c r="BG44" s="445"/>
      <c r="BH44" s="540"/>
      <c r="BI44" s="4"/>
      <c r="BJ44" s="4"/>
      <c r="BK44" s="4"/>
      <c r="BL44" s="4"/>
      <c r="BM44" s="4"/>
      <c r="BN44" s="4"/>
      <c r="BO44" s="4"/>
      <c r="BP44" s="4"/>
      <c r="BQ44" s="4"/>
      <c r="BR44" s="4"/>
      <c r="BS44" s="4"/>
      <c r="BT44" s="4"/>
      <c r="BU44" s="4"/>
      <c r="BV44" s="4"/>
      <c r="BW44" s="4"/>
      <c r="BX44" s="4"/>
      <c r="BY44" s="4"/>
      <c r="BZ44" s="4"/>
      <c r="CA44" s="4"/>
      <c r="CB44" s="4"/>
      <c r="CC44" s="4"/>
      <c r="CD44" s="4"/>
      <c r="CE44" s="4"/>
      <c r="CF44" s="4"/>
      <c r="CG44" s="4"/>
    </row>
    <row r="45" spans="2:86" s="1" customFormat="1" ht="18" customHeight="1" x14ac:dyDescent="0.2">
      <c r="B45" s="480"/>
      <c r="C45" s="191"/>
      <c r="D45" s="191"/>
      <c r="E45" s="191"/>
      <c r="F45" s="191"/>
      <c r="G45" s="191"/>
      <c r="H45" s="191"/>
      <c r="I45" s="191"/>
      <c r="J45" s="191"/>
      <c r="K45" s="191"/>
      <c r="L45" s="191"/>
      <c r="M45" s="191"/>
      <c r="N45" s="191"/>
      <c r="O45" s="191"/>
      <c r="P45" s="191"/>
      <c r="Q45" s="191"/>
      <c r="R45" s="191"/>
      <c r="S45" s="191"/>
      <c r="T45" s="191"/>
      <c r="U45" s="191"/>
      <c r="V45" s="191"/>
      <c r="W45" s="191"/>
      <c r="X45" s="191"/>
      <c r="Y45" s="453"/>
      <c r="Z45" s="473"/>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1"/>
      <c r="BC45" s="451"/>
      <c r="BD45" s="451"/>
      <c r="BE45" s="451"/>
      <c r="BF45" s="451"/>
      <c r="BG45" s="451"/>
      <c r="BH45" s="549"/>
      <c r="BI45" s="4"/>
      <c r="BJ45" s="4"/>
      <c r="BK45" s="4"/>
      <c r="BL45" s="4"/>
      <c r="BM45" s="4"/>
      <c r="BN45" s="4"/>
      <c r="BO45" s="4"/>
      <c r="BP45" s="4"/>
      <c r="BQ45" s="4"/>
      <c r="BR45" s="4"/>
      <c r="BS45" s="4"/>
      <c r="BT45" s="4"/>
      <c r="BU45" s="4"/>
      <c r="BV45" s="4"/>
      <c r="BW45" s="4"/>
      <c r="BX45" s="4"/>
      <c r="BY45" s="4"/>
      <c r="BZ45" s="4"/>
      <c r="CA45" s="4"/>
      <c r="CB45" s="4"/>
      <c r="CC45" s="4"/>
      <c r="CD45" s="4"/>
      <c r="CE45" s="4"/>
      <c r="CF45" s="4"/>
      <c r="CG45" s="4"/>
    </row>
    <row r="46" spans="2:86" s="1" customFormat="1" ht="18" customHeight="1" x14ac:dyDescent="0.2">
      <c r="B46" s="546" t="s">
        <v>280</v>
      </c>
      <c r="C46" s="447"/>
      <c r="D46" s="447"/>
      <c r="E46" s="447"/>
      <c r="F46" s="447"/>
      <c r="G46" s="447"/>
      <c r="H46" s="447"/>
      <c r="I46" s="447"/>
      <c r="J46" s="447"/>
      <c r="K46" s="447"/>
      <c r="L46" s="447"/>
      <c r="M46" s="448"/>
      <c r="N46" s="551" t="s">
        <v>175</v>
      </c>
      <c r="O46" s="436"/>
      <c r="P46" s="436"/>
      <c r="Q46" s="436"/>
      <c r="R46" s="436"/>
      <c r="S46" s="436"/>
      <c r="T46" s="436"/>
      <c r="U46" s="436"/>
      <c r="V46" s="436"/>
      <c r="W46" s="436"/>
      <c r="X46" s="436"/>
      <c r="Y46" s="552"/>
      <c r="Z46" s="553">
        <v>2480</v>
      </c>
      <c r="AA46" s="554"/>
      <c r="AB46" s="554"/>
      <c r="AC46" s="554"/>
      <c r="AD46" s="554"/>
      <c r="AE46" s="554"/>
      <c r="AF46" s="554"/>
      <c r="AG46" s="554"/>
      <c r="AH46" s="346" t="s">
        <v>9</v>
      </c>
      <c r="AI46" s="346"/>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7"/>
      <c r="BI46" s="4"/>
      <c r="BJ46" s="4"/>
      <c r="BK46" s="431" t="s">
        <v>281</v>
      </c>
      <c r="BL46" s="434"/>
      <c r="BM46" s="434"/>
      <c r="BN46" s="434"/>
      <c r="BO46" s="434"/>
      <c r="BP46" s="434"/>
      <c r="BQ46" s="434"/>
      <c r="BR46" s="434"/>
      <c r="BS46" s="434"/>
      <c r="BT46" s="434"/>
      <c r="BU46" s="434"/>
      <c r="BV46" s="434"/>
      <c r="BW46" s="434"/>
      <c r="BX46" s="434"/>
      <c r="BY46" s="434"/>
      <c r="BZ46" s="435"/>
      <c r="CA46" s="58"/>
      <c r="CB46" s="58"/>
      <c r="CC46" s="58"/>
      <c r="CD46" s="58"/>
      <c r="CE46" s="58"/>
      <c r="CF46" s="58"/>
      <c r="CG46" s="58"/>
      <c r="CH46" s="67"/>
    </row>
    <row r="47" spans="2:86" s="1" customFormat="1" ht="18" customHeight="1" x14ac:dyDescent="0.2">
      <c r="B47" s="480"/>
      <c r="C47" s="191"/>
      <c r="D47" s="191"/>
      <c r="E47" s="191"/>
      <c r="F47" s="191"/>
      <c r="G47" s="191"/>
      <c r="H47" s="191"/>
      <c r="I47" s="191"/>
      <c r="J47" s="191"/>
      <c r="K47" s="191"/>
      <c r="L47" s="191"/>
      <c r="M47" s="453"/>
      <c r="N47" s="551" t="s">
        <v>282</v>
      </c>
      <c r="O47" s="436"/>
      <c r="P47" s="436"/>
      <c r="Q47" s="436"/>
      <c r="R47" s="436"/>
      <c r="S47" s="436"/>
      <c r="T47" s="436"/>
      <c r="U47" s="436"/>
      <c r="V47" s="436"/>
      <c r="W47" s="436"/>
      <c r="X47" s="436"/>
      <c r="Y47" s="552"/>
      <c r="Z47" s="555" t="s">
        <v>283</v>
      </c>
      <c r="AA47" s="556"/>
      <c r="AB47" s="556"/>
      <c r="AC47" s="556"/>
      <c r="AD47" s="432" t="s">
        <v>21</v>
      </c>
      <c r="AE47" s="432"/>
      <c r="AF47" s="533"/>
      <c r="AG47" s="533"/>
      <c r="AH47" s="432" t="s">
        <v>22</v>
      </c>
      <c r="AI47" s="432"/>
      <c r="AJ47" s="533"/>
      <c r="AK47" s="533"/>
      <c r="AL47" s="432" t="s">
        <v>29</v>
      </c>
      <c r="AM47" s="432"/>
      <c r="AN47" s="17"/>
      <c r="AO47" s="17"/>
      <c r="AP47" s="17"/>
      <c r="AQ47" s="17"/>
      <c r="AR47" s="17"/>
      <c r="AS47" s="17"/>
      <c r="AT47" s="17"/>
      <c r="AU47" s="17"/>
      <c r="AV47" s="17"/>
      <c r="AW47" s="17"/>
      <c r="AX47" s="17"/>
      <c r="AY47" s="17"/>
      <c r="AZ47" s="17"/>
      <c r="BA47" s="17"/>
      <c r="BB47" s="17"/>
      <c r="BC47" s="17"/>
      <c r="BD47" s="17"/>
      <c r="BE47" s="17"/>
      <c r="BF47" s="17"/>
      <c r="BG47" s="17"/>
      <c r="BH47" s="55"/>
      <c r="BI47" s="58"/>
      <c r="BJ47" s="58"/>
      <c r="BK47" s="557"/>
      <c r="BL47" s="558"/>
      <c r="BM47" s="558"/>
      <c r="BN47" s="558"/>
      <c r="BO47" s="558"/>
      <c r="BP47" s="558"/>
      <c r="BQ47" s="558"/>
      <c r="BR47" s="558"/>
      <c r="BS47" s="558"/>
      <c r="BT47" s="558"/>
      <c r="BU47" s="558"/>
      <c r="BV47" s="558"/>
      <c r="BW47" s="558"/>
      <c r="BX47" s="558"/>
      <c r="BY47" s="559" t="s">
        <v>272</v>
      </c>
      <c r="BZ47" s="543"/>
      <c r="CA47" s="58"/>
      <c r="CB47" s="58"/>
      <c r="CC47" s="58"/>
      <c r="CD47" s="58"/>
      <c r="CE47" s="58"/>
      <c r="CF47" s="58"/>
      <c r="CG47" s="58"/>
      <c r="CH47" s="67"/>
    </row>
    <row r="48" spans="2:86" s="1" customFormat="1" ht="18" customHeight="1" x14ac:dyDescent="0.2">
      <c r="B48" s="4" t="s">
        <v>3</v>
      </c>
      <c r="C48" s="9"/>
      <c r="D48" s="27"/>
      <c r="E48" s="28" t="s">
        <v>284</v>
      </c>
      <c r="F48" s="29" t="s">
        <v>285</v>
      </c>
      <c r="G48" s="30" t="s">
        <v>286</v>
      </c>
      <c r="H48" s="29"/>
      <c r="I48" s="29"/>
      <c r="J48" s="29"/>
      <c r="K48" s="29"/>
      <c r="L48" s="29"/>
      <c r="M48" s="29"/>
      <c r="N48" s="29"/>
      <c r="O48" s="29"/>
      <c r="P48" s="29"/>
      <c r="Q48" s="29"/>
      <c r="R48" s="29"/>
      <c r="S48" s="29"/>
      <c r="T48" s="29"/>
      <c r="U48" s="29"/>
      <c r="V48" s="29"/>
      <c r="W48" s="29"/>
      <c r="X48" s="29"/>
      <c r="Y48" s="29"/>
      <c r="Z48" s="49"/>
      <c r="AA48" s="49"/>
      <c r="AB48" s="49"/>
      <c r="AC48" s="49"/>
      <c r="AD48" s="49"/>
      <c r="AE48" s="49"/>
      <c r="AF48" s="49"/>
      <c r="AG48" s="49"/>
      <c r="AH48" s="49"/>
      <c r="AI48" s="49"/>
      <c r="AJ48" s="49"/>
      <c r="AK48" s="49"/>
      <c r="AL48" s="28"/>
      <c r="AM48" s="29"/>
      <c r="AN48" s="21"/>
      <c r="AO48" s="21"/>
      <c r="AS48" s="21"/>
      <c r="AT48" s="21"/>
      <c r="AU48" s="21"/>
      <c r="AV48" s="21"/>
      <c r="AW48" s="21"/>
      <c r="AX48" s="53"/>
      <c r="AY48" s="54"/>
      <c r="AZ48" s="54"/>
      <c r="BA48" s="54"/>
      <c r="BB48" s="54"/>
      <c r="BC48" s="54"/>
      <c r="BD48" s="54"/>
      <c r="BE48" s="54"/>
      <c r="BF48" s="54"/>
      <c r="BG48" s="54"/>
      <c r="BH48" s="54"/>
      <c r="BI48" s="54"/>
      <c r="BJ48" s="21"/>
      <c r="BK48" s="21"/>
      <c r="BL48" s="21"/>
      <c r="BM48" s="21"/>
      <c r="BN48" s="21"/>
      <c r="BO48" s="21"/>
      <c r="BP48" s="21"/>
      <c r="BQ48" s="21"/>
      <c r="BR48" s="21"/>
      <c r="BS48" s="21"/>
      <c r="BT48" s="21"/>
      <c r="BU48" s="21"/>
      <c r="BV48" s="21"/>
      <c r="BW48" s="21"/>
      <c r="BX48" s="39"/>
      <c r="BY48" s="60"/>
      <c r="BZ48" s="60"/>
      <c r="CA48" s="61"/>
      <c r="CB48" s="61"/>
      <c r="CC48" s="61"/>
      <c r="CD48" s="61"/>
      <c r="CE48" s="61"/>
      <c r="CF48" s="20"/>
      <c r="CG48" s="20"/>
      <c r="CH48" s="67"/>
    </row>
    <row r="49" spans="2:86" s="1" customFormat="1" ht="18" customHeight="1" x14ac:dyDescent="0.2">
      <c r="B49" s="31"/>
      <c r="C49" s="32"/>
      <c r="D49" s="27"/>
      <c r="E49" s="33" t="s">
        <v>287</v>
      </c>
      <c r="F49" s="34" t="s">
        <v>285</v>
      </c>
      <c r="G49" s="34" t="s">
        <v>288</v>
      </c>
      <c r="H49" s="34"/>
      <c r="I49" s="34"/>
      <c r="J49" s="34"/>
      <c r="K49" s="34"/>
      <c r="L49" s="34"/>
      <c r="M49" s="34"/>
      <c r="N49" s="34"/>
      <c r="O49" s="34"/>
      <c r="P49" s="34"/>
      <c r="Q49" s="48"/>
      <c r="R49" s="48"/>
      <c r="S49" s="48"/>
      <c r="T49" s="48"/>
      <c r="U49" s="48"/>
      <c r="V49" s="48"/>
      <c r="W49" s="48"/>
      <c r="X49" s="48"/>
      <c r="Y49" s="48"/>
      <c r="Z49" s="50"/>
      <c r="AA49" s="50"/>
      <c r="AB49" s="50"/>
      <c r="AC49" s="50"/>
      <c r="AD49" s="50"/>
      <c r="AE49" s="50"/>
      <c r="AF49" s="50"/>
      <c r="AG49" s="50"/>
      <c r="AH49" s="50"/>
      <c r="AI49" s="50"/>
      <c r="AJ49" s="50"/>
      <c r="AK49" s="50"/>
      <c r="AL49" s="33"/>
      <c r="AM49" s="34"/>
      <c r="AN49" s="21"/>
      <c r="AO49" s="21"/>
      <c r="AS49" s="21"/>
      <c r="AT49" s="21"/>
      <c r="AU49" s="21"/>
      <c r="AV49" s="21"/>
      <c r="AW49" s="21"/>
      <c r="AX49" s="53"/>
      <c r="AY49" s="54"/>
      <c r="AZ49" s="54"/>
      <c r="BA49" s="54"/>
      <c r="BB49" s="54"/>
      <c r="BC49" s="54"/>
      <c r="BD49" s="54"/>
      <c r="BE49" s="54"/>
      <c r="BF49" s="54"/>
      <c r="BG49" s="54"/>
      <c r="BH49" s="54"/>
      <c r="BI49" s="54"/>
      <c r="BJ49" s="21"/>
      <c r="BK49" s="21"/>
      <c r="BL49" s="21"/>
      <c r="BM49" s="21"/>
      <c r="BN49" s="21"/>
      <c r="BO49" s="21"/>
      <c r="BP49" s="21"/>
      <c r="BQ49" s="21"/>
      <c r="BR49" s="21"/>
      <c r="BS49" s="21"/>
      <c r="BT49" s="21"/>
      <c r="BU49" s="21"/>
      <c r="BV49" s="21"/>
      <c r="BW49" s="21"/>
      <c r="BX49" s="39"/>
      <c r="BY49" s="62"/>
      <c r="BZ49" s="62"/>
      <c r="CA49" s="62"/>
      <c r="CB49" s="62"/>
      <c r="CC49" s="62"/>
      <c r="CD49" s="62"/>
      <c r="CE49" s="62"/>
      <c r="CF49" s="68"/>
      <c r="CG49" s="68"/>
      <c r="CH49" s="67"/>
    </row>
    <row r="50" spans="2:86" s="1" customFormat="1" ht="18" customHeight="1" x14ac:dyDescent="0.2">
      <c r="B50" s="35"/>
      <c r="C50" s="35"/>
      <c r="D50" s="35"/>
      <c r="E50" s="35"/>
      <c r="F50" s="35"/>
      <c r="G50" s="35" t="s">
        <v>289</v>
      </c>
      <c r="H50" s="35" t="s">
        <v>285</v>
      </c>
      <c r="I50" s="35" t="s">
        <v>290</v>
      </c>
      <c r="J50" s="35"/>
      <c r="K50" s="35"/>
      <c r="L50" s="35"/>
      <c r="M50" s="35"/>
      <c r="N50" s="46"/>
      <c r="O50" s="47"/>
      <c r="P50" s="47"/>
      <c r="Q50" s="47"/>
      <c r="R50" s="47"/>
      <c r="S50" s="47"/>
      <c r="T50" s="47"/>
      <c r="U50" s="47"/>
      <c r="V50" s="47"/>
      <c r="W50" s="47"/>
      <c r="X50" s="47"/>
      <c r="Y50" s="47"/>
      <c r="Z50" s="21"/>
      <c r="AA50" s="21"/>
      <c r="AB50" s="21"/>
      <c r="AC50" s="21"/>
      <c r="AD50" s="21"/>
      <c r="AE50" s="21"/>
      <c r="AF50" s="21"/>
      <c r="AG50" s="21"/>
      <c r="AH50" s="21"/>
      <c r="AI50" s="21"/>
      <c r="AJ50" s="21"/>
      <c r="AK50" s="21"/>
      <c r="AL50" s="33"/>
      <c r="AM50" s="34"/>
      <c r="AN50" s="39"/>
      <c r="AO50" s="39"/>
      <c r="AS50" s="39"/>
      <c r="AT50" s="39"/>
      <c r="AU50" s="39"/>
      <c r="AV50" s="39"/>
      <c r="AW50" s="39"/>
      <c r="AX50" s="39"/>
      <c r="AY50" s="39"/>
      <c r="AZ50" s="39"/>
      <c r="BA50" s="39"/>
      <c r="BB50" s="39"/>
      <c r="BC50" s="39"/>
      <c r="BD50" s="39"/>
      <c r="BE50" s="39"/>
      <c r="BF50" s="39"/>
      <c r="BG50" s="39"/>
      <c r="BH50" s="3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4"/>
      <c r="CG50" s="4"/>
    </row>
    <row r="51" spans="2:86" s="1" customFormat="1" ht="18" customHeight="1" x14ac:dyDescent="0.2">
      <c r="B51" s="35"/>
      <c r="C51" s="35"/>
      <c r="D51" s="35"/>
      <c r="E51" s="35"/>
      <c r="F51" s="35"/>
      <c r="G51" s="35" t="s">
        <v>291</v>
      </c>
      <c r="H51" s="35" t="s">
        <v>285</v>
      </c>
      <c r="I51" s="35" t="s">
        <v>292</v>
      </c>
      <c r="J51" s="35"/>
      <c r="K51" s="35"/>
      <c r="L51" s="35"/>
      <c r="M51" s="35"/>
      <c r="N51" s="46"/>
      <c r="O51" s="47"/>
      <c r="P51" s="47"/>
      <c r="Q51" s="47"/>
      <c r="R51" s="47"/>
      <c r="S51" s="47"/>
      <c r="T51" s="47"/>
      <c r="U51" s="47"/>
      <c r="V51" s="47"/>
      <c r="W51" s="47"/>
      <c r="X51" s="47"/>
      <c r="Y51" s="47"/>
      <c r="Z51" s="21"/>
      <c r="AA51" s="21"/>
      <c r="AB51" s="21"/>
      <c r="AC51" s="21"/>
      <c r="AD51" s="21"/>
      <c r="AE51" s="21"/>
      <c r="AF51" s="21"/>
      <c r="AG51" s="21"/>
      <c r="AH51" s="21"/>
      <c r="AI51" s="21"/>
      <c r="AJ51" s="21"/>
      <c r="AK51" s="21"/>
      <c r="AL51" s="21"/>
      <c r="AM51" s="21"/>
      <c r="AN51" s="39"/>
      <c r="AO51" s="39"/>
      <c r="AP51" s="39"/>
      <c r="AQ51" s="39"/>
      <c r="AR51" s="39"/>
      <c r="AS51" s="39"/>
      <c r="AT51" s="39"/>
      <c r="AU51" s="39"/>
      <c r="AV51" s="39"/>
      <c r="AW51" s="39"/>
      <c r="AX51" s="39"/>
      <c r="AY51" s="39"/>
      <c r="AZ51" s="39"/>
      <c r="BA51" s="39"/>
      <c r="BB51" s="39"/>
      <c r="BC51" s="39"/>
      <c r="BD51" s="39"/>
      <c r="BE51" s="39"/>
      <c r="BF51" s="39"/>
      <c r="BG51" s="39"/>
      <c r="BH51" s="3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4"/>
      <c r="CG51" s="4"/>
    </row>
    <row r="52" spans="2:86" s="1" customFormat="1" ht="18" customHeight="1" x14ac:dyDescent="0.2">
      <c r="B52" s="35"/>
      <c r="C52" s="35"/>
      <c r="D52" s="35"/>
      <c r="E52" s="33" t="s">
        <v>293</v>
      </c>
      <c r="F52" s="36" t="s">
        <v>285</v>
      </c>
      <c r="G52" s="21" t="s">
        <v>294</v>
      </c>
      <c r="H52" s="21"/>
      <c r="K52" s="35"/>
      <c r="L52" s="35"/>
      <c r="M52" s="35"/>
      <c r="N52" s="46"/>
      <c r="O52" s="47"/>
      <c r="P52" s="47"/>
      <c r="Q52" s="47"/>
      <c r="R52" s="47"/>
      <c r="S52" s="47"/>
      <c r="T52" s="47"/>
      <c r="U52" s="47"/>
      <c r="V52" s="47"/>
      <c r="W52" s="47"/>
      <c r="X52" s="47"/>
      <c r="Y52" s="47"/>
      <c r="Z52" s="21"/>
      <c r="AA52" s="21"/>
      <c r="AB52" s="21"/>
      <c r="AC52" s="21"/>
      <c r="AD52" s="21"/>
      <c r="AE52" s="21"/>
      <c r="AF52" s="21"/>
      <c r="AG52" s="21"/>
      <c r="AH52" s="21"/>
      <c r="AI52" s="21"/>
      <c r="AJ52" s="21"/>
      <c r="AK52" s="21"/>
      <c r="AL52" s="21"/>
      <c r="AM52" s="21"/>
      <c r="AN52" s="39"/>
      <c r="AO52" s="39"/>
      <c r="AP52" s="39"/>
      <c r="AQ52" s="39"/>
      <c r="AR52" s="39"/>
      <c r="AS52" s="39"/>
      <c r="AT52" s="39"/>
      <c r="AU52" s="39"/>
      <c r="AV52" s="39"/>
      <c r="AW52" s="39"/>
      <c r="AX52" s="39"/>
      <c r="AY52" s="39"/>
      <c r="AZ52" s="39"/>
      <c r="BA52" s="39"/>
      <c r="BB52" s="39"/>
      <c r="BC52" s="39"/>
      <c r="BD52" s="39"/>
      <c r="BE52" s="39"/>
      <c r="BF52" s="39"/>
      <c r="BG52" s="39"/>
      <c r="BH52" s="3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4"/>
      <c r="CG52" s="4"/>
    </row>
    <row r="53" spans="2:86" ht="18" customHeight="1" x14ac:dyDescent="0.2">
      <c r="B53" s="37"/>
      <c r="C53" s="37"/>
      <c r="D53" s="38"/>
      <c r="E53" s="33" t="s">
        <v>295</v>
      </c>
      <c r="F53" s="34" t="s">
        <v>285</v>
      </c>
      <c r="G53" s="21" t="s">
        <v>296</v>
      </c>
      <c r="H53" s="21"/>
      <c r="I53" s="1"/>
      <c r="J53" s="1"/>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row>
    <row r="54" spans="2:86" ht="18" customHeight="1" x14ac:dyDescent="0.2">
      <c r="E54" s="33" t="s">
        <v>297</v>
      </c>
      <c r="F54" s="34" t="s">
        <v>285</v>
      </c>
      <c r="G54" s="39" t="s">
        <v>298</v>
      </c>
      <c r="H54" s="39"/>
      <c r="I54" s="1"/>
      <c r="J54" s="1"/>
    </row>
    <row r="55" spans="2:86" ht="18" customHeight="1" x14ac:dyDescent="0.2"/>
    <row r="56" spans="2:86" ht="18" customHeight="1" x14ac:dyDescent="0.2"/>
    <row r="57" spans="2:86" ht="18" customHeight="1" x14ac:dyDescent="0.2"/>
    <row r="58" spans="2:86" ht="18" customHeight="1" x14ac:dyDescent="0.2"/>
    <row r="59" spans="2:86" ht="18" customHeight="1" x14ac:dyDescent="0.2"/>
    <row r="60" spans="2:86" ht="18" customHeight="1" x14ac:dyDescent="0.2"/>
    <row r="61" spans="2:86" ht="18" customHeight="1" x14ac:dyDescent="0.2"/>
    <row r="62" spans="2:86" ht="18" customHeight="1" x14ac:dyDescent="0.2"/>
    <row r="63" spans="2:86" ht="18" customHeight="1" x14ac:dyDescent="0.2"/>
    <row r="64" spans="2:86"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sheetData>
  <mergeCells count="224">
    <mergeCell ref="B44:Y45"/>
    <mergeCell ref="Z44:BH45"/>
    <mergeCell ref="B46:M47"/>
    <mergeCell ref="BF11:BK13"/>
    <mergeCell ref="BL11:BP13"/>
    <mergeCell ref="CB11:CE13"/>
    <mergeCell ref="N46:Y46"/>
    <mergeCell ref="Z46:AG46"/>
    <mergeCell ref="AH46:AI46"/>
    <mergeCell ref="BK46:BZ46"/>
    <mergeCell ref="N47:Y47"/>
    <mergeCell ref="Z47:AC47"/>
    <mergeCell ref="AD47:AE47"/>
    <mergeCell ref="AF47:AG47"/>
    <mergeCell ref="AH47:AI47"/>
    <mergeCell ref="AJ47:AK47"/>
    <mergeCell ref="AL47:AM47"/>
    <mergeCell ref="BK47:BX47"/>
    <mergeCell ref="BY47:BZ47"/>
    <mergeCell ref="S41:Y41"/>
    <mergeCell ref="Z41:AI41"/>
    <mergeCell ref="AJ41:AK41"/>
    <mergeCell ref="S42:Y42"/>
    <mergeCell ref="Z42:AI42"/>
    <mergeCell ref="AJ42:AK42"/>
    <mergeCell ref="S43:Y43"/>
    <mergeCell ref="Z43:AI43"/>
    <mergeCell ref="AJ43:AK43"/>
    <mergeCell ref="H38:Y38"/>
    <mergeCell ref="Z38:AC38"/>
    <mergeCell ref="AD38:AE38"/>
    <mergeCell ref="S39:Y39"/>
    <mergeCell ref="Z39:AI39"/>
    <mergeCell ref="AJ39:AK39"/>
    <mergeCell ref="S40:Y40"/>
    <mergeCell ref="Z40:AI40"/>
    <mergeCell ref="AJ40:AK40"/>
    <mergeCell ref="B36:G36"/>
    <mergeCell ref="H36:BH36"/>
    <mergeCell ref="H37:Y37"/>
    <mergeCell ref="Z37:AC37"/>
    <mergeCell ref="AD37:AE37"/>
    <mergeCell ref="AF37:AG37"/>
    <mergeCell ref="AH37:AI37"/>
    <mergeCell ref="AJ37:AK37"/>
    <mergeCell ref="AL37:AM37"/>
    <mergeCell ref="AN37:AO37"/>
    <mergeCell ref="AP37:AS37"/>
    <mergeCell ref="AT37:AU37"/>
    <mergeCell ref="AV37:AW37"/>
    <mergeCell ref="AX37:AY37"/>
    <mergeCell ref="AZ37:BA37"/>
    <mergeCell ref="BB37:BC37"/>
    <mergeCell ref="BD37:BF37"/>
    <mergeCell ref="BG37:BH37"/>
    <mergeCell ref="B37:G38"/>
    <mergeCell ref="M31:N31"/>
    <mergeCell ref="O31:AD31"/>
    <mergeCell ref="AE31:AT31"/>
    <mergeCell ref="AU31:BE31"/>
    <mergeCell ref="BF31:BK31"/>
    <mergeCell ref="BL31:BO31"/>
    <mergeCell ref="BQ31:CA31"/>
    <mergeCell ref="CB31:CE31"/>
    <mergeCell ref="M32:N32"/>
    <mergeCell ref="O32:AD32"/>
    <mergeCell ref="AE32:AT32"/>
    <mergeCell ref="AU32:BE32"/>
    <mergeCell ref="BF32:BK32"/>
    <mergeCell ref="BL32:BO32"/>
    <mergeCell ref="BQ32:CA32"/>
    <mergeCell ref="CB32:CE32"/>
    <mergeCell ref="M29:N29"/>
    <mergeCell ref="O29:AD29"/>
    <mergeCell ref="AE29:AT29"/>
    <mergeCell ref="AU29:BE29"/>
    <mergeCell ref="BF29:BK29"/>
    <mergeCell ref="BL29:BO29"/>
    <mergeCell ref="BQ29:CA29"/>
    <mergeCell ref="CB29:CE29"/>
    <mergeCell ref="M30:N30"/>
    <mergeCell ref="O30:AD30"/>
    <mergeCell ref="AE30:AT30"/>
    <mergeCell ref="AU30:BE30"/>
    <mergeCell ref="BF30:BK30"/>
    <mergeCell ref="BL30:BO30"/>
    <mergeCell ref="BQ30:CA30"/>
    <mergeCell ref="CB30:CE30"/>
    <mergeCell ref="M27:N27"/>
    <mergeCell ref="O27:AD27"/>
    <mergeCell ref="AE27:AT27"/>
    <mergeCell ref="AU27:BE27"/>
    <mergeCell ref="BF27:BK27"/>
    <mergeCell ref="BL27:BO27"/>
    <mergeCell ref="BQ27:CA27"/>
    <mergeCell ref="CB27:CE27"/>
    <mergeCell ref="M28:N28"/>
    <mergeCell ref="O28:AD28"/>
    <mergeCell ref="AE28:AT28"/>
    <mergeCell ref="AU28:BE28"/>
    <mergeCell ref="BF28:BK28"/>
    <mergeCell ref="BL28:BO28"/>
    <mergeCell ref="BQ28:CA28"/>
    <mergeCell ref="CB28:CE28"/>
    <mergeCell ref="M25:N25"/>
    <mergeCell ref="O25:AD25"/>
    <mergeCell ref="AE25:AT25"/>
    <mergeCell ref="AU25:BE25"/>
    <mergeCell ref="BF25:BK25"/>
    <mergeCell ref="BL25:BO25"/>
    <mergeCell ref="BQ25:CA25"/>
    <mergeCell ref="CB25:CE25"/>
    <mergeCell ref="M26:N26"/>
    <mergeCell ref="O26:AD26"/>
    <mergeCell ref="AE26:AT26"/>
    <mergeCell ref="AU26:BE26"/>
    <mergeCell ref="BF26:BK26"/>
    <mergeCell ref="BL26:BO26"/>
    <mergeCell ref="BQ26:CA26"/>
    <mergeCell ref="CB26:CE26"/>
    <mergeCell ref="M23:N23"/>
    <mergeCell ref="O23:AD23"/>
    <mergeCell ref="AE23:AT23"/>
    <mergeCell ref="AU23:BE23"/>
    <mergeCell ref="BF23:BK23"/>
    <mergeCell ref="BL23:BO23"/>
    <mergeCell ref="BQ23:CA23"/>
    <mergeCell ref="CB23:CE23"/>
    <mergeCell ref="M24:N24"/>
    <mergeCell ref="O24:AD24"/>
    <mergeCell ref="AE24:AT24"/>
    <mergeCell ref="AU24:BE24"/>
    <mergeCell ref="BF24:BK24"/>
    <mergeCell ref="BL24:BO24"/>
    <mergeCell ref="BQ24:CA24"/>
    <mergeCell ref="CB24:CE24"/>
    <mergeCell ref="M21:N21"/>
    <mergeCell ref="O21:AD21"/>
    <mergeCell ref="AE21:AT21"/>
    <mergeCell ref="AU21:BE21"/>
    <mergeCell ref="BF21:BK21"/>
    <mergeCell ref="BL21:BO21"/>
    <mergeCell ref="BQ21:CA21"/>
    <mergeCell ref="CB21:CE21"/>
    <mergeCell ref="M22:N22"/>
    <mergeCell ref="O22:AD22"/>
    <mergeCell ref="AE22:AT22"/>
    <mergeCell ref="AU22:BE22"/>
    <mergeCell ref="BF22:BK22"/>
    <mergeCell ref="BL22:BO22"/>
    <mergeCell ref="BQ22:CA22"/>
    <mergeCell ref="CB22:CE22"/>
    <mergeCell ref="M19:N19"/>
    <mergeCell ref="O19:AD19"/>
    <mergeCell ref="AE19:AT19"/>
    <mergeCell ref="AU19:BE19"/>
    <mergeCell ref="BF19:BK19"/>
    <mergeCell ref="BL19:BO19"/>
    <mergeCell ref="BQ19:CA19"/>
    <mergeCell ref="CB19:CE19"/>
    <mergeCell ref="M20:N20"/>
    <mergeCell ref="O20:AD20"/>
    <mergeCell ref="AE20:AT20"/>
    <mergeCell ref="AU20:BE20"/>
    <mergeCell ref="BF20:BK20"/>
    <mergeCell ref="BL20:BO20"/>
    <mergeCell ref="BQ20:CA20"/>
    <mergeCell ref="CB20:CE20"/>
    <mergeCell ref="M17:N17"/>
    <mergeCell ref="O17:AD17"/>
    <mergeCell ref="AE17:AT17"/>
    <mergeCell ref="AU17:BE17"/>
    <mergeCell ref="BF17:BK17"/>
    <mergeCell ref="BL17:BO17"/>
    <mergeCell ref="BQ17:CA17"/>
    <mergeCell ref="CB17:CE17"/>
    <mergeCell ref="M18:N18"/>
    <mergeCell ref="O18:AD18"/>
    <mergeCell ref="AE18:AT18"/>
    <mergeCell ref="AU18:BE18"/>
    <mergeCell ref="BF18:BK18"/>
    <mergeCell ref="BL18:BO18"/>
    <mergeCell ref="BQ18:CA18"/>
    <mergeCell ref="CB18:CE18"/>
    <mergeCell ref="M15:N15"/>
    <mergeCell ref="O15:AD15"/>
    <mergeCell ref="AE15:AT15"/>
    <mergeCell ref="AU15:BE15"/>
    <mergeCell ref="BF15:BK15"/>
    <mergeCell ref="BL15:BO15"/>
    <mergeCell ref="BQ15:CA15"/>
    <mergeCell ref="CB15:CE15"/>
    <mergeCell ref="M16:N16"/>
    <mergeCell ref="O16:AD16"/>
    <mergeCell ref="AE16:AT16"/>
    <mergeCell ref="AU16:BE16"/>
    <mergeCell ref="BF16:BK16"/>
    <mergeCell ref="BL16:BO16"/>
    <mergeCell ref="BQ16:CA16"/>
    <mergeCell ref="CB16:CE16"/>
    <mergeCell ref="C13:N13"/>
    <mergeCell ref="M14:N14"/>
    <mergeCell ref="O14:AD14"/>
    <mergeCell ref="AE14:AT14"/>
    <mergeCell ref="AU14:BE14"/>
    <mergeCell ref="BF14:BK14"/>
    <mergeCell ref="BL14:BO14"/>
    <mergeCell ref="BQ14:CA14"/>
    <mergeCell ref="CB14:CE14"/>
    <mergeCell ref="O11:AD13"/>
    <mergeCell ref="AE11:AT13"/>
    <mergeCell ref="AU11:BE13"/>
    <mergeCell ref="BQ11:CA13"/>
    <mergeCell ref="B11:N12"/>
    <mergeCell ref="A2:CF2"/>
    <mergeCell ref="A3:CF3"/>
    <mergeCell ref="B5:J5"/>
    <mergeCell ref="K5:M5"/>
    <mergeCell ref="N5:O5"/>
    <mergeCell ref="P5:R5"/>
    <mergeCell ref="B6:J6"/>
    <mergeCell ref="K6:AE6"/>
    <mergeCell ref="B7:J7"/>
    <mergeCell ref="K7:AE7"/>
  </mergeCells>
  <phoneticPr fontId="19"/>
  <pageMargins left="0.51180555555555596" right="0.51180555555555596" top="0.78680555555555598" bottom="0.59027777777777801" header="0.31388888888888899" footer="0.31388888888888899"/>
  <pageSetup paperSize="9" scale="72" fitToHeight="0" orientation="landscape" r:id="rId1"/>
  <rowBreaks count="1" manualBreakCount="1">
    <brk id="34" max="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Z44" sqref="Z44:BH45"/>
    </sheetView>
  </sheetViews>
  <sheetFormatPr defaultColWidth="9" defaultRowHeight="13" x14ac:dyDescent="0.2"/>
  <sheetData/>
  <phoneticPr fontId="19"/>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園芸産地における事業継続計画</vt:lpstr>
      <vt:lpstr>園芸産地における事業継続計画 (記載例)</vt:lpstr>
      <vt:lpstr>別添の２（経営状況）</vt:lpstr>
      <vt:lpstr>別紙１（整備計画書）</vt:lpstr>
      <vt:lpstr>別紙２リース計画書</vt:lpstr>
      <vt:lpstr>Sheet1</vt:lpstr>
      <vt:lpstr>園芸産地における事業継続計画!Print_Area</vt:lpstr>
      <vt:lpstr>'園芸産地における事業継続計画 (記載例)'!Print_Area</vt:lpstr>
      <vt:lpstr>'別紙１（整備計画書）'!Print_Area</vt:lpstr>
      <vt:lpstr>別紙２リース計画書!Print_Area</vt:lpstr>
      <vt:lpstr>'別添の２（経営状況）'!Print_Area</vt:lpstr>
    </vt:vector>
  </TitlesOfParts>
  <Company>近畿農政局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近畿農政局</dc:creator>
  <cp:lastModifiedBy>片根　菜緒</cp:lastModifiedBy>
  <cp:lastPrinted>2026-02-01T23:57:09Z</cp:lastPrinted>
  <dcterms:created xsi:type="dcterms:W3CDTF">2014-01-10T01:09:00Z</dcterms:created>
  <dcterms:modified xsi:type="dcterms:W3CDTF">2026-02-04T08:39:17Z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