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環境企画\50 環境白書\07_納品データ※ワードファイルはこちら\令和４年版環境白書資料編\"/>
    </mc:Choice>
  </mc:AlternateContent>
  <bookViews>
    <workbookView xWindow="0" yWindow="0" windowWidth="14655" windowHeight="9090"/>
  </bookViews>
  <sheets>
    <sheet name="表2-26" sheetId="1" r:id="rId1"/>
    <sheet name="表2-27" sheetId="2" r:id="rId2"/>
    <sheet name="表2-28" sheetId="3" r:id="rId3"/>
    <sheet name="表2-29" sheetId="4" r:id="rId4"/>
    <sheet name="表2-30" sheetId="5" r:id="rId5"/>
    <sheet name="表2-31" sheetId="13" r:id="rId6"/>
    <sheet name="表2-32" sheetId="7" r:id="rId7"/>
    <sheet name="表2-33,34" sheetId="8" r:id="rId8"/>
    <sheet name="表2-35 " sheetId="9" r:id="rId9"/>
    <sheet name="表2-36" sheetId="10" r:id="rId10"/>
    <sheet name="表2-37" sheetId="11" r:id="rId11"/>
    <sheet name="表2-38" sheetId="12" r:id="rId12"/>
  </sheets>
  <definedNames>
    <definedName name="_xlnm.Print_Area" localSheetId="1">'表2-27'!$A$1:$M$5</definedName>
    <definedName name="_xlnm.Print_Area" localSheetId="2">'表2-28'!$A$1:$J$5</definedName>
    <definedName name="_xlnm.Print_Area" localSheetId="3">'表2-29'!$A$1:$G$23</definedName>
    <definedName name="_xlnm.Print_Area" localSheetId="4">'表2-30'!$A$1:$H$31</definedName>
    <definedName name="_xlnm.Print_Area" localSheetId="5">'表2-31'!$A$1:$H$17</definedName>
    <definedName name="_xlnm.Print_Area" localSheetId="7">'表2-33,34'!$A$1:$H$44</definedName>
    <definedName name="_xlnm.Print_Area" localSheetId="8">'表2-35 '!$A$1:$K$23</definedName>
    <definedName name="_xlnm.Print_Area" localSheetId="9">'表2-36'!$A$1:$L$5</definedName>
    <definedName name="_xlnm.Print_Area" localSheetId="10">'表2-37'!$A$1:$F$3</definedName>
    <definedName name="_xlnm.Print_Area">#REF!</definedName>
    <definedName name="Z_12C1FB6C_3964_49C9_AD82_0D3ED85109B2_.wvu.PrintArea" localSheetId="1" hidden="1">'表2-27'!$A$1:$M$5</definedName>
    <definedName name="Z_12C1FB6C_3964_49C9_AD82_0D3ED85109B2_.wvu.PrintArea" localSheetId="2" hidden="1">'表2-28'!$A$1:$J$5</definedName>
    <definedName name="Z_12C1FB6C_3964_49C9_AD82_0D3ED85109B2_.wvu.PrintArea" localSheetId="3" hidden="1">'表2-29'!$A$1:$G$23</definedName>
    <definedName name="Z_12C1FB6C_3964_49C9_AD82_0D3ED85109B2_.wvu.PrintArea" localSheetId="4" hidden="1">'表2-30'!$A$1:$H$31</definedName>
    <definedName name="Z_12C1FB6C_3964_49C9_AD82_0D3ED85109B2_.wvu.PrintArea" localSheetId="5" hidden="1">'表2-31'!$A$1:$H$17</definedName>
    <definedName name="Z_12C1FB6C_3964_49C9_AD82_0D3ED85109B2_.wvu.PrintArea" localSheetId="7" hidden="1">'表2-33,34'!$A$1:$H$44</definedName>
    <definedName name="Z_12C1FB6C_3964_49C9_AD82_0D3ED85109B2_.wvu.PrintArea" localSheetId="8" hidden="1">'表2-35 '!$A$1:$K$6</definedName>
    <definedName name="Z_12C1FB6C_3964_49C9_AD82_0D3ED85109B2_.wvu.PrintArea" localSheetId="9" hidden="1">'表2-36'!$A$1:$L$5</definedName>
    <definedName name="Z_12C1FB6C_3964_49C9_AD82_0D3ED85109B2_.wvu.PrintArea" localSheetId="10" hidden="1">'表2-37'!$A$1:$F$3</definedName>
    <definedName name="Z_12C1FB6C_3964_49C9_AD82_0D3ED85109B2_.wvu.PrintArea" localSheetId="11" hidden="1">'表2-38'!$A$1:$C$9</definedName>
    <definedName name="Z_7C92C6EB_8372_4105_A7C1_92596AC8688B_.wvu.PrintArea" localSheetId="1" hidden="1">'表2-27'!$A$1:$M$5</definedName>
    <definedName name="Z_7C92C6EB_8372_4105_A7C1_92596AC8688B_.wvu.PrintArea" localSheetId="2" hidden="1">'表2-28'!$A$1:$J$5</definedName>
    <definedName name="Z_7C92C6EB_8372_4105_A7C1_92596AC8688B_.wvu.PrintArea" localSheetId="3" hidden="1">'表2-29'!$A$1:$G$23</definedName>
    <definedName name="Z_7C92C6EB_8372_4105_A7C1_92596AC8688B_.wvu.PrintArea" localSheetId="4" hidden="1">'表2-30'!$A$1:$H$31</definedName>
    <definedName name="Z_7C92C6EB_8372_4105_A7C1_92596AC8688B_.wvu.PrintArea" localSheetId="5" hidden="1">'表2-31'!$A$1:$H$17</definedName>
    <definedName name="Z_7C92C6EB_8372_4105_A7C1_92596AC8688B_.wvu.PrintArea" localSheetId="7" hidden="1">'表2-33,34'!$A$1:$H$44</definedName>
    <definedName name="Z_7C92C6EB_8372_4105_A7C1_92596AC8688B_.wvu.PrintArea" localSheetId="8" hidden="1">'表2-35 '!$A$1:$K$6</definedName>
    <definedName name="Z_7C92C6EB_8372_4105_A7C1_92596AC8688B_.wvu.PrintArea" localSheetId="9" hidden="1">'表2-36'!$A$1:$L$5</definedName>
    <definedName name="Z_7C92C6EB_8372_4105_A7C1_92596AC8688B_.wvu.PrintArea" localSheetId="10" hidden="1">'表2-37'!$A$1:$F$3</definedName>
    <definedName name="Z_7C92C6EB_8372_4105_A7C1_92596AC8688B_.wvu.PrintArea" localSheetId="11" hidden="1">'表2-38'!$A$1:$C$9</definedName>
    <definedName name="Z_AA151C0D_8E75_430A_ABC5_1F156F5BE9B6_.wvu.PrintArea" localSheetId="1" hidden="1">'表2-27'!$A$1:$M$5</definedName>
    <definedName name="Z_AA151C0D_8E75_430A_ABC5_1F156F5BE9B6_.wvu.PrintArea" localSheetId="2" hidden="1">'表2-28'!$A$1:$J$5</definedName>
    <definedName name="Z_AA151C0D_8E75_430A_ABC5_1F156F5BE9B6_.wvu.PrintArea" localSheetId="3" hidden="1">'表2-29'!$A$1:$G$23</definedName>
    <definedName name="Z_AA151C0D_8E75_430A_ABC5_1F156F5BE9B6_.wvu.PrintArea" localSheetId="4" hidden="1">'表2-30'!$A$1:$H$31</definedName>
    <definedName name="Z_AA151C0D_8E75_430A_ABC5_1F156F5BE9B6_.wvu.PrintArea" localSheetId="5" hidden="1">'表2-31'!$A$1:$H$17</definedName>
    <definedName name="Z_AA151C0D_8E75_430A_ABC5_1F156F5BE9B6_.wvu.PrintArea" localSheetId="7" hidden="1">'表2-33,34'!$A$1:$H$44</definedName>
    <definedName name="Z_AA151C0D_8E75_430A_ABC5_1F156F5BE9B6_.wvu.PrintArea" localSheetId="8" hidden="1">'表2-35 '!$A$1:$K$6</definedName>
    <definedName name="Z_AA151C0D_8E75_430A_ABC5_1F156F5BE9B6_.wvu.PrintArea" localSheetId="9" hidden="1">'表2-36'!$A$1:$L$5</definedName>
    <definedName name="Z_AA151C0D_8E75_430A_ABC5_1F156F5BE9B6_.wvu.PrintArea" localSheetId="10" hidden="1">'表2-37'!$A$1:$F$3</definedName>
    <definedName name="Z_AA151C0D_8E75_430A_ABC5_1F156F5BE9B6_.wvu.PrintArea" localSheetId="11" hidden="1">'表2-38'!$A$1:$C$9</definedName>
    <definedName name="Z_ED935FE4_0CC3_4C41_8024_CE11F4EB27EA_.wvu.PrintArea" localSheetId="1" hidden="1">'表2-27'!$A$1:$M$5</definedName>
    <definedName name="Z_ED935FE4_0CC3_4C41_8024_CE11F4EB27EA_.wvu.PrintArea" localSheetId="2" hidden="1">'表2-28'!$A$1:$J$5</definedName>
    <definedName name="Z_ED935FE4_0CC3_4C41_8024_CE11F4EB27EA_.wvu.PrintArea" localSheetId="3" hidden="1">'表2-29'!$A$1:$G$23</definedName>
    <definedName name="Z_ED935FE4_0CC3_4C41_8024_CE11F4EB27EA_.wvu.PrintArea" localSheetId="4" hidden="1">'表2-30'!$A$1:$H$31</definedName>
    <definedName name="Z_ED935FE4_0CC3_4C41_8024_CE11F4EB27EA_.wvu.PrintArea" localSheetId="5" hidden="1">'表2-31'!$A$1:$H$17</definedName>
    <definedName name="Z_ED935FE4_0CC3_4C41_8024_CE11F4EB27EA_.wvu.PrintArea" localSheetId="7" hidden="1">'表2-33,34'!$A$1:$H$44</definedName>
    <definedName name="Z_ED935FE4_0CC3_4C41_8024_CE11F4EB27EA_.wvu.PrintArea" localSheetId="8" hidden="1">'表2-35 '!$A$1:$K$6</definedName>
    <definedName name="Z_ED935FE4_0CC3_4C41_8024_CE11F4EB27EA_.wvu.PrintArea" localSheetId="9" hidden="1">'表2-36'!$A$1:$L$5</definedName>
    <definedName name="Z_ED935FE4_0CC3_4C41_8024_CE11F4EB27EA_.wvu.PrintArea" localSheetId="10" hidden="1">'表2-37'!$A$1:$F$3</definedName>
    <definedName name="Z_ED935FE4_0CC3_4C41_8024_CE11F4EB27EA_.wvu.PrintArea" localSheetId="11" hidden="1">'表2-38'!$A$1:$C$9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1" l="1"/>
  <c r="L5" i="10"/>
  <c r="J5" i="3" l="1"/>
  <c r="M5" i="2"/>
  <c r="T7" i="9" l="1"/>
  <c r="U7" i="9"/>
  <c r="T10" i="9"/>
  <c r="U10" i="9"/>
  <c r="T11" i="9"/>
  <c r="U11" i="9"/>
  <c r="T12" i="9"/>
  <c r="U12" i="9"/>
  <c r="T16" i="9"/>
  <c r="U16" i="9"/>
  <c r="T17" i="9"/>
  <c r="U17" i="9"/>
  <c r="T19" i="9"/>
  <c r="U19" i="9"/>
  <c r="S5" i="9"/>
  <c r="U5" i="9" s="1"/>
  <c r="S6" i="9"/>
  <c r="U6" i="9" s="1"/>
  <c r="S7" i="9"/>
  <c r="S8" i="9"/>
  <c r="U8" i="9" s="1"/>
  <c r="S9" i="9"/>
  <c r="U9" i="9" s="1"/>
  <c r="S10" i="9"/>
  <c r="S11" i="9"/>
  <c r="S12" i="9"/>
  <c r="S13" i="9"/>
  <c r="U13" i="9" s="1"/>
  <c r="S14" i="9"/>
  <c r="U14" i="9" s="1"/>
  <c r="S15" i="9"/>
  <c r="U15" i="9" s="1"/>
  <c r="S16" i="9"/>
  <c r="S17" i="9"/>
  <c r="S18" i="9"/>
  <c r="U18" i="9" s="1"/>
  <c r="S19" i="9"/>
  <c r="S4" i="9"/>
  <c r="U4" i="9" s="1"/>
  <c r="R5" i="9"/>
  <c r="T5" i="9" s="1"/>
  <c r="R6" i="9"/>
  <c r="T6" i="9" s="1"/>
  <c r="R7" i="9"/>
  <c r="R8" i="9"/>
  <c r="T8" i="9" s="1"/>
  <c r="R9" i="9"/>
  <c r="T9" i="9" s="1"/>
  <c r="R10" i="9"/>
  <c r="R11" i="9"/>
  <c r="R12" i="9"/>
  <c r="R13" i="9"/>
  <c r="T13" i="9" s="1"/>
  <c r="R14" i="9"/>
  <c r="T14" i="9" s="1"/>
  <c r="R15" i="9"/>
  <c r="T15" i="9" s="1"/>
  <c r="R16" i="9"/>
  <c r="R17" i="9"/>
  <c r="R18" i="9"/>
  <c r="T18" i="9" s="1"/>
  <c r="R19" i="9"/>
  <c r="R4" i="9"/>
  <c r="T4" i="9" s="1"/>
  <c r="C9" i="12" l="1"/>
</calcChain>
</file>

<file path=xl/sharedStrings.xml><?xml version="1.0" encoding="utf-8"?>
<sst xmlns="http://schemas.openxmlformats.org/spreadsheetml/2006/main" count="432" uniqueCount="295">
  <si>
    <t>表２－26　騒音に係る環境基準</t>
    <phoneticPr fontId="3"/>
  </si>
  <si>
    <t>区分</t>
  </si>
  <si>
    <t>対象市町村</t>
  </si>
  <si>
    <t>地域の類型</t>
  </si>
  <si>
    <t>基準値</t>
  </si>
  <si>
    <t xml:space="preserve">騒音に係る
環境基準
</t>
  </si>
  <si>
    <t>水戸市、日立市、土浦市、古河市、
石岡市、結城市、龍ケ崎市、下妻市、
常総市、常陸太田市、高萩市、
北茨城市、笠間市、取手市、牛久市、
つくば市、ひたちなか市、鹿嶋市、
潮来市、守谷市、常陸大宮市、那珂市、筑西市、坂東市、稲敷市、
かすみがうら市、桜川市、神栖市、
行方市、鉾田市、つくばみらい市、
小美玉市　　以上　32市
茨城町、大洗町、城里町、東海村、
大子町、美浦村、阿見町、河内町、
八千代町、五霞町、境町、利根町、
以上　12町村</t>
    <rPh sb="35" eb="37">
      <t>ジョウソウ</t>
    </rPh>
    <phoneticPr fontId="3"/>
  </si>
  <si>
    <t>類型Ａ</t>
  </si>
  <si>
    <t>時間の区分</t>
  </si>
  <si>
    <t>昼間</t>
  </si>
  <si>
    <t>夜間</t>
  </si>
  <si>
    <t>55デシベル以下</t>
  </si>
  <si>
    <t>45デシベル以下</t>
  </si>
  <si>
    <t>類型Ｂ</t>
  </si>
  <si>
    <t>類型Ｃ</t>
  </si>
  <si>
    <t>60デシベル以下</t>
  </si>
  <si>
    <t>50デシベル以下</t>
  </si>
  <si>
    <t>道路に面する地域</t>
  </si>
  <si>
    <t>地域の区分</t>
  </si>
  <si>
    <t>Ａ地域のうち２車線以上を有する道路</t>
  </si>
  <si>
    <t>Ｂ地域のうち２車線以上有する道路</t>
  </si>
  <si>
    <t>65デシベル以下</t>
  </si>
  <si>
    <t>Ｃ地域のうち車線を有する道路</t>
  </si>
  <si>
    <t>幹線交通を担う道路に近接する空間</t>
  </si>
  <si>
    <t>70デシベル以下</t>
  </si>
  <si>
    <t>新幹線鉄道騒音に係る環境基準</t>
  </si>
  <si>
    <t>古河市、五霞町の一部
（鉄道軌道中心から左右300ｍ以内の区域）</t>
  </si>
  <si>
    <t>類型Ⅰ
（主として住居の用に供される地域）</t>
  </si>
  <si>
    <t>類型Ⅱ</t>
  </si>
  <si>
    <t>75デシベル以下</t>
  </si>
  <si>
    <t>航空機騒音に係る環境基準</t>
  </si>
  <si>
    <t>成田
国際空港</t>
  </si>
  <si>
    <t>稲敷市の一部（旧江戸崎町、旧新利根町地域）及び河内町の全域</t>
    <rPh sb="13" eb="14">
      <t>キュウ</t>
    </rPh>
    <phoneticPr fontId="3"/>
  </si>
  <si>
    <t>類型Ⅰ
（専ら住居の用に供される地域）</t>
  </si>
  <si>
    <t>57デシベル以下
（H24.3.31まで70WECPNL以下）</t>
    <rPh sb="6" eb="8">
      <t>イカ</t>
    </rPh>
    <phoneticPr fontId="3"/>
  </si>
  <si>
    <t>百　里
飛行場</t>
  </si>
  <si>
    <t>かすみがうら市、鉾田市、行方市、小美玉市、茨城町の一部地域</t>
    <rPh sb="16" eb="17">
      <t>オ</t>
    </rPh>
    <rPh sb="17" eb="18">
      <t>ミ</t>
    </rPh>
    <rPh sb="18" eb="19">
      <t>タマ</t>
    </rPh>
    <rPh sb="19" eb="20">
      <t>シ</t>
    </rPh>
    <rPh sb="21" eb="23">
      <t>イバラキ</t>
    </rPh>
    <rPh sb="23" eb="24">
      <t>マチ</t>
    </rPh>
    <rPh sb="25" eb="27">
      <t>イチブ</t>
    </rPh>
    <rPh sb="27" eb="29">
      <t>チイキ</t>
    </rPh>
    <phoneticPr fontId="3"/>
  </si>
  <si>
    <t>表２－27　騒音規制法に基づく特定施設届出状況</t>
    <phoneticPr fontId="3"/>
  </si>
  <si>
    <t>施設の種類</t>
  </si>
  <si>
    <t>金属加工機械</t>
  </si>
  <si>
    <t>空気圧縮機・送風機</t>
  </si>
  <si>
    <t>破砕機・ふるい機</t>
  </si>
  <si>
    <t>織機</t>
  </si>
  <si>
    <t>アスファルトプラント
コンクリートプラント</t>
  </si>
  <si>
    <t>製粉機</t>
  </si>
  <si>
    <t>木材加工機械</t>
  </si>
  <si>
    <t>しょう紙機</t>
  </si>
  <si>
    <t>印刷機械</t>
  </si>
  <si>
    <t>射出成型機
合成樹脂用</t>
  </si>
  <si>
    <t>い型造型機</t>
  </si>
  <si>
    <t>計</t>
  </si>
  <si>
    <t>件数</t>
  </si>
  <si>
    <t>作業の種類</t>
  </si>
  <si>
    <t>くい打機等を
使用する作業</t>
  </si>
  <si>
    <t>びょう打機等を
使用する作業</t>
  </si>
  <si>
    <t>さく岩機等を使
用する作業</t>
  </si>
  <si>
    <t>空気圧縮機を使
用する作業</t>
  </si>
  <si>
    <t>コンクリートプ
ラント等を設け
て行う作業</t>
  </si>
  <si>
    <t>バックホウを使
用する作業</t>
  </si>
  <si>
    <t>トラクターショ
ベルを使用する作業</t>
  </si>
  <si>
    <t>ブルドーザーを
使用する作業</t>
  </si>
  <si>
    <t>表２－29　航空機騒音対策の体系図</t>
    <rPh sb="6" eb="9">
      <t>コウクウキ</t>
    </rPh>
    <rPh sb="9" eb="11">
      <t>ソウオン</t>
    </rPh>
    <rPh sb="11" eb="13">
      <t>タイサク</t>
    </rPh>
    <rPh sb="14" eb="17">
      <t>タイケイズ</t>
    </rPh>
    <phoneticPr fontId="4"/>
  </si>
  <si>
    <t>機材改良（低騒音型大型機材等の採用）</t>
  </si>
  <si>
    <t>発生源対策</t>
  </si>
  <si>
    <t>便数調整（機材の大型化等による便数制御）</t>
  </si>
  <si>
    <t>運航方法の改良（時間規制，騒音軽減運航）</t>
  </si>
  <si>
    <t>空港構造の改良</t>
  </si>
  <si>
    <t>緑地帯，防音林等の設置</t>
  </si>
  <si>
    <t>航空機騒音対策</t>
  </si>
  <si>
    <t>土地利用（立地規制，公園・工場等の計画的土地利用）</t>
  </si>
  <si>
    <t>空港周辺対策</t>
  </si>
  <si>
    <t>補償等（移転，防音工事助成，テレビ電波障害防止助成）</t>
  </si>
  <si>
    <t>その他の対策</t>
  </si>
  <si>
    <t>騒音監視測定体制の充実強化等</t>
  </si>
  <si>
    <t>調査地点名</t>
    <rPh sb="0" eb="2">
      <t>チョウサ</t>
    </rPh>
    <rPh sb="2" eb="4">
      <t>チテン</t>
    </rPh>
    <rPh sb="4" eb="5">
      <t>ナ</t>
    </rPh>
    <phoneticPr fontId="4"/>
  </si>
  <si>
    <t>調査期間</t>
    <rPh sb="0" eb="2">
      <t>チョウサ</t>
    </rPh>
    <rPh sb="2" eb="4">
      <t>キカン</t>
    </rPh>
    <phoneticPr fontId="4"/>
  </si>
  <si>
    <t>Lden(dB)</t>
  </si>
  <si>
    <t>環境基準</t>
    <rPh sb="0" eb="2">
      <t>カンキョウ</t>
    </rPh>
    <rPh sb="2" eb="4">
      <t>キジュン</t>
    </rPh>
    <phoneticPr fontId="4"/>
  </si>
  <si>
    <t>（参考）
１日平均騒音
発生回数（回）</t>
    <rPh sb="1" eb="3">
      <t>サンコウ</t>
    </rPh>
    <rPh sb="6" eb="7">
      <t>ニチ</t>
    </rPh>
    <rPh sb="7" eb="9">
      <t>ヘイキン</t>
    </rPh>
    <rPh sb="9" eb="11">
      <t>ソウオン</t>
    </rPh>
    <rPh sb="12" eb="14">
      <t>ハッセイ</t>
    </rPh>
    <rPh sb="14" eb="16">
      <t>カイスウ</t>
    </rPh>
    <rPh sb="17" eb="18">
      <t>カイ</t>
    </rPh>
    <phoneticPr fontId="3"/>
  </si>
  <si>
    <t>短期測定地点</t>
    <rPh sb="0" eb="2">
      <t>タンキ</t>
    </rPh>
    <rPh sb="2" eb="4">
      <t>ソクテイ</t>
    </rPh>
    <rPh sb="4" eb="6">
      <t>チテン</t>
    </rPh>
    <phoneticPr fontId="4"/>
  </si>
  <si>
    <t>龍ケ崎市</t>
    <rPh sb="0" eb="3">
      <t>リュウガサキ</t>
    </rPh>
    <rPh sb="3" eb="4">
      <t>シ</t>
    </rPh>
    <phoneticPr fontId="4"/>
  </si>
  <si>
    <t>―</t>
    <phoneticPr fontId="3"/>
  </si>
  <si>
    <t>牛久市</t>
    <rPh sb="0" eb="1">
      <t>ウシ</t>
    </rPh>
    <rPh sb="1" eb="2">
      <t>ヒサシ</t>
    </rPh>
    <rPh sb="2" eb="3">
      <t>シ</t>
    </rPh>
    <phoneticPr fontId="4"/>
  </si>
  <si>
    <t>奥原婦人ホーム</t>
    <rPh sb="0" eb="2">
      <t>オクハラ</t>
    </rPh>
    <rPh sb="2" eb="4">
      <t>フジン</t>
    </rPh>
    <phoneticPr fontId="4"/>
  </si>
  <si>
    <t>井ノ岡公会堂</t>
    <rPh sb="0" eb="1">
      <t>イ</t>
    </rPh>
    <rPh sb="2" eb="3">
      <t>オカ</t>
    </rPh>
    <rPh sb="3" eb="6">
      <t>コウカイドウ</t>
    </rPh>
    <phoneticPr fontId="3"/>
  </si>
  <si>
    <t>―</t>
  </si>
  <si>
    <t>稲敷市</t>
    <rPh sb="0" eb="1">
      <t>イネ</t>
    </rPh>
    <rPh sb="1" eb="2">
      <t>シ</t>
    </rPh>
    <rPh sb="2" eb="3">
      <t>シ</t>
    </rPh>
    <phoneticPr fontId="3"/>
  </si>
  <si>
    <t>荒野生活改善センター</t>
    <rPh sb="0" eb="2">
      <t>アラノ</t>
    </rPh>
    <rPh sb="2" eb="4">
      <t>セイカツ</t>
    </rPh>
    <rPh sb="4" eb="6">
      <t>カイゼン</t>
    </rPh>
    <phoneticPr fontId="4"/>
  </si>
  <si>
    <t>57以下</t>
    <rPh sb="2" eb="4">
      <t>イカ</t>
    </rPh>
    <phoneticPr fontId="3"/>
  </si>
  <si>
    <t>南ヶ丘ふれあい会館</t>
    <rPh sb="0" eb="1">
      <t>ミナミ</t>
    </rPh>
    <rPh sb="2" eb="3">
      <t>オカ</t>
    </rPh>
    <rPh sb="7" eb="9">
      <t>カイカン</t>
    </rPh>
    <phoneticPr fontId="3"/>
  </si>
  <si>
    <t>57以下</t>
    <phoneticPr fontId="3"/>
  </si>
  <si>
    <t>桜川公民館</t>
    <rPh sb="0" eb="2">
      <t>サクラガワ</t>
    </rPh>
    <rPh sb="2" eb="5">
      <t>コウミンカン</t>
    </rPh>
    <phoneticPr fontId="3"/>
  </si>
  <si>
    <t>東支所</t>
    <rPh sb="0" eb="1">
      <t>アズマ</t>
    </rPh>
    <rPh sb="1" eb="3">
      <t>シショ</t>
    </rPh>
    <phoneticPr fontId="3"/>
  </si>
  <si>
    <t>河内町</t>
    <rPh sb="0" eb="2">
      <t>カワウチ</t>
    </rPh>
    <rPh sb="2" eb="3">
      <t>マチ</t>
    </rPh>
    <phoneticPr fontId="3"/>
  </si>
  <si>
    <t>57以下</t>
  </si>
  <si>
    <t>十三間戸公会堂</t>
    <rPh sb="0" eb="2">
      <t>13</t>
    </rPh>
    <rPh sb="2" eb="3">
      <t>マ</t>
    </rPh>
    <rPh sb="3" eb="4">
      <t>ト</t>
    </rPh>
    <rPh sb="4" eb="7">
      <t>コウカイドウ</t>
    </rPh>
    <phoneticPr fontId="4"/>
  </si>
  <si>
    <t>旧長竿小学校</t>
    <rPh sb="0" eb="1">
      <t>キュウ</t>
    </rPh>
    <rPh sb="1" eb="2">
      <t>チョウ</t>
    </rPh>
    <rPh sb="2" eb="3">
      <t>サオ</t>
    </rPh>
    <rPh sb="3" eb="6">
      <t>ショウガッコウ</t>
    </rPh>
    <phoneticPr fontId="4"/>
  </si>
  <si>
    <t>金江津Ａ氏宅</t>
    <rPh sb="0" eb="1">
      <t>キン</t>
    </rPh>
    <rPh sb="1" eb="2">
      <t>エ</t>
    </rPh>
    <rPh sb="2" eb="3">
      <t>ツ</t>
    </rPh>
    <rPh sb="4" eb="5">
      <t>ウジ</t>
    </rPh>
    <rPh sb="5" eb="6">
      <t>タク</t>
    </rPh>
    <phoneticPr fontId="4"/>
  </si>
  <si>
    <t>潮来市</t>
    <rPh sb="0" eb="3">
      <t>イタコシ</t>
    </rPh>
    <phoneticPr fontId="3"/>
  </si>
  <si>
    <t>市立図書館</t>
    <rPh sb="0" eb="2">
      <t>シリツ</t>
    </rPh>
    <rPh sb="2" eb="5">
      <t>トショカン</t>
    </rPh>
    <phoneticPr fontId="3"/>
  </si>
  <si>
    <t>阿見町</t>
    <rPh sb="0" eb="3">
      <t>アミマチ</t>
    </rPh>
    <phoneticPr fontId="3"/>
  </si>
  <si>
    <t>霞クリーンセンター</t>
    <rPh sb="0" eb="1">
      <t>カスミ</t>
    </rPh>
    <phoneticPr fontId="3"/>
  </si>
  <si>
    <t>美浦村</t>
    <rPh sb="0" eb="3">
      <t>ミホムラ</t>
    </rPh>
    <phoneticPr fontId="3"/>
  </si>
  <si>
    <t>美浦水処理センター</t>
    <rPh sb="0" eb="2">
      <t>ミホ</t>
    </rPh>
    <rPh sb="2" eb="3">
      <t>ミズ</t>
    </rPh>
    <rPh sb="3" eb="5">
      <t>ショリ</t>
    </rPh>
    <phoneticPr fontId="3"/>
  </si>
  <si>
    <t>安中地区多目的研修集会施設</t>
    <rPh sb="0" eb="2">
      <t>アンナカ</t>
    </rPh>
    <rPh sb="2" eb="4">
      <t>チク</t>
    </rPh>
    <rPh sb="4" eb="7">
      <t>タモクテキ</t>
    </rPh>
    <rPh sb="7" eb="9">
      <t>ケンシュウ</t>
    </rPh>
    <rPh sb="9" eb="11">
      <t>シュウカイ</t>
    </rPh>
    <rPh sb="11" eb="13">
      <t>シセツ</t>
    </rPh>
    <phoneticPr fontId="3"/>
  </si>
  <si>
    <t>土浦市</t>
    <rPh sb="0" eb="3">
      <t>ツチウラシ</t>
    </rPh>
    <phoneticPr fontId="3"/>
  </si>
  <si>
    <t>土浦合同庁舎</t>
    <rPh sb="0" eb="2">
      <t>ツチウラ</t>
    </rPh>
    <rPh sb="2" eb="4">
      <t>ゴウドウ</t>
    </rPh>
    <rPh sb="4" eb="6">
      <t>チョウシャ</t>
    </rPh>
    <phoneticPr fontId="3"/>
  </si>
  <si>
    <t>観測無し</t>
    <rPh sb="0" eb="1">
      <t>カンソク</t>
    </rPh>
    <rPh sb="1" eb="2">
      <t>ナ</t>
    </rPh>
    <phoneticPr fontId="3"/>
  </si>
  <si>
    <t>自動測定局</t>
    <rPh sb="0" eb="2">
      <t>ジドウ</t>
    </rPh>
    <rPh sb="2" eb="5">
      <t>ソクテイキョク</t>
    </rPh>
    <phoneticPr fontId="4"/>
  </si>
  <si>
    <t>河内町</t>
    <rPh sb="0" eb="2">
      <t>カワチ</t>
    </rPh>
    <rPh sb="2" eb="3">
      <t>マチ</t>
    </rPh>
    <phoneticPr fontId="4"/>
  </si>
  <si>
    <t>田川局</t>
    <rPh sb="0" eb="2">
      <t>タガワ</t>
    </rPh>
    <rPh sb="2" eb="3">
      <t>キョク</t>
    </rPh>
    <phoneticPr fontId="4"/>
  </si>
  <si>
    <t>金江津局</t>
    <rPh sb="0" eb="1">
      <t>キン</t>
    </rPh>
    <rPh sb="1" eb="2">
      <t>エ</t>
    </rPh>
    <rPh sb="2" eb="3">
      <t>ツ</t>
    </rPh>
    <rPh sb="3" eb="4">
      <t>キョク</t>
    </rPh>
    <phoneticPr fontId="4"/>
  </si>
  <si>
    <t>稲敷市</t>
  </si>
  <si>
    <t>東局</t>
    <rPh sb="0" eb="1">
      <t>ヒガシ</t>
    </rPh>
    <rPh sb="1" eb="2">
      <t>キョク</t>
    </rPh>
    <phoneticPr fontId="4"/>
  </si>
  <si>
    <t>江戸崎局</t>
    <rPh sb="0" eb="3">
      <t>エドサキ</t>
    </rPh>
    <rPh sb="3" eb="4">
      <t>キョク</t>
    </rPh>
    <phoneticPr fontId="4"/>
  </si>
  <si>
    <t>沓掛局</t>
    <rPh sb="0" eb="2">
      <t>クツカケ</t>
    </rPh>
    <rPh sb="2" eb="3">
      <t>キョク</t>
    </rPh>
    <phoneticPr fontId="4"/>
  </si>
  <si>
    <t>太田局</t>
    <rPh sb="0" eb="2">
      <t>オオタ</t>
    </rPh>
    <rPh sb="2" eb="3">
      <t>キョク</t>
    </rPh>
    <phoneticPr fontId="4"/>
  </si>
  <si>
    <t>伊崎局</t>
    <rPh sb="0" eb="2">
      <t>イザキ</t>
    </rPh>
    <rPh sb="2" eb="3">
      <t>キョク</t>
    </rPh>
    <phoneticPr fontId="4"/>
  </si>
  <si>
    <t>手賀組新田局</t>
    <rPh sb="0" eb="1">
      <t>テ</t>
    </rPh>
    <rPh sb="1" eb="2">
      <t>ガ</t>
    </rPh>
    <rPh sb="2" eb="3">
      <t>クミ</t>
    </rPh>
    <rPh sb="3" eb="5">
      <t>シンデン</t>
    </rPh>
    <rPh sb="5" eb="6">
      <t>キョク</t>
    </rPh>
    <phoneticPr fontId="4"/>
  </si>
  <si>
    <t>町田局</t>
    <rPh sb="0" eb="2">
      <t>マチダ</t>
    </rPh>
    <rPh sb="2" eb="3">
      <t>キョク</t>
    </rPh>
    <phoneticPr fontId="4"/>
  </si>
  <si>
    <t>牛久市</t>
    <rPh sb="0" eb="3">
      <t>ウシクシ</t>
    </rPh>
    <phoneticPr fontId="4"/>
  </si>
  <si>
    <t>島田局</t>
    <rPh sb="0" eb="2">
      <t>シマダ</t>
    </rPh>
    <rPh sb="2" eb="3">
      <t>キョク</t>
    </rPh>
    <phoneticPr fontId="4"/>
  </si>
  <si>
    <t>注：Ldenとは
　　実際の騒音の大きさと継続時間から算出される騒音の暴露量。算出の過程において，時間帯によ
　る騒音の感じ方の違いが加味されている。</t>
    <rPh sb="0" eb="1">
      <t>チュウ</t>
    </rPh>
    <rPh sb="11" eb="13">
      <t>ジッサイ</t>
    </rPh>
    <rPh sb="14" eb="16">
      <t>ソウオン</t>
    </rPh>
    <rPh sb="17" eb="18">
      <t>オオ</t>
    </rPh>
    <rPh sb="21" eb="23">
      <t>ケイゾク</t>
    </rPh>
    <rPh sb="23" eb="25">
      <t>ジカン</t>
    </rPh>
    <rPh sb="27" eb="29">
      <t>サンシュツ</t>
    </rPh>
    <rPh sb="32" eb="34">
      <t>ソウオン</t>
    </rPh>
    <rPh sb="35" eb="37">
      <t>バクロ</t>
    </rPh>
    <rPh sb="37" eb="38">
      <t>リョウ</t>
    </rPh>
    <rPh sb="39" eb="41">
      <t>サンシュツ</t>
    </rPh>
    <rPh sb="42" eb="44">
      <t>カテイ</t>
    </rPh>
    <rPh sb="49" eb="52">
      <t>ジカンタイ</t>
    </rPh>
    <rPh sb="57" eb="59">
      <t>ソウオン</t>
    </rPh>
    <rPh sb="60" eb="61">
      <t>カン</t>
    </rPh>
    <rPh sb="62" eb="63">
      <t>カタ</t>
    </rPh>
    <rPh sb="64" eb="65">
      <t>チガ</t>
    </rPh>
    <rPh sb="67" eb="69">
      <t>カミ</t>
    </rPh>
    <phoneticPr fontId="3"/>
  </si>
  <si>
    <t>調査地点名</t>
    <rPh sb="4" eb="5">
      <t>メイ</t>
    </rPh>
    <phoneticPr fontId="3"/>
  </si>
  <si>
    <t>調査期間</t>
  </si>
  <si>
    <t>環境基準</t>
  </si>
  <si>
    <t>（参考）
１日平均騒音
発生回数（回）</t>
    <rPh sb="1" eb="3">
      <t>サンコウ</t>
    </rPh>
    <rPh sb="9" eb="11">
      <t>ソウオン</t>
    </rPh>
    <rPh sb="12" eb="14">
      <t>ハッセイ</t>
    </rPh>
    <rPh sb="14" eb="16">
      <t>カイスウ</t>
    </rPh>
    <rPh sb="17" eb="18">
      <t>カイ</t>
    </rPh>
    <phoneticPr fontId="3"/>
  </si>
  <si>
    <t>短期測定</t>
  </si>
  <si>
    <t>茨城町</t>
  </si>
  <si>
    <t>36</t>
    <phoneticPr fontId="3"/>
  </si>
  <si>
    <t>広浦放射能局舎</t>
  </si>
  <si>
    <t>43</t>
    <phoneticPr fontId="3"/>
  </si>
  <si>
    <t>小美玉市</t>
    <rPh sb="1" eb="2">
      <t>ビ</t>
    </rPh>
    <rPh sb="2" eb="3">
      <t>タマ</t>
    </rPh>
    <rPh sb="3" eb="4">
      <t>シ</t>
    </rPh>
    <phoneticPr fontId="3"/>
  </si>
  <si>
    <t>隠谷公民館</t>
  </si>
  <si>
    <t>37</t>
    <phoneticPr fontId="3"/>
  </si>
  <si>
    <t>下吉影南原公民館</t>
  </si>
  <si>
    <t>53</t>
    <phoneticPr fontId="3"/>
  </si>
  <si>
    <t>鉾田市</t>
    <rPh sb="0" eb="3">
      <t>ホコタシ</t>
    </rPh>
    <phoneticPr fontId="3"/>
  </si>
  <si>
    <t>旭スポーツセンター</t>
    <rPh sb="0" eb="1">
      <t>アサヒ</t>
    </rPh>
    <phoneticPr fontId="3"/>
  </si>
  <si>
    <t>50</t>
    <phoneticPr fontId="3"/>
  </si>
  <si>
    <t>鉾田総合運動公園</t>
    <rPh sb="2" eb="4">
      <t>ソウゴウ</t>
    </rPh>
    <rPh sb="4" eb="6">
      <t>ウンドウ</t>
    </rPh>
    <rPh sb="6" eb="8">
      <t>コウエン</t>
    </rPh>
    <phoneticPr fontId="3"/>
  </si>
  <si>
    <t>行方市</t>
    <rPh sb="0" eb="2">
      <t>ナメガタ</t>
    </rPh>
    <rPh sb="2" eb="3">
      <t>シ</t>
    </rPh>
    <phoneticPr fontId="3"/>
  </si>
  <si>
    <t>南原生活改善センター</t>
    <rPh sb="0" eb="1">
      <t>ミナミ</t>
    </rPh>
    <rPh sb="1" eb="2">
      <t>ハラ</t>
    </rPh>
    <rPh sb="2" eb="4">
      <t>セイカツ</t>
    </rPh>
    <rPh sb="4" eb="6">
      <t>カイゼン</t>
    </rPh>
    <phoneticPr fontId="3"/>
  </si>
  <si>
    <t>39</t>
    <phoneticPr fontId="3"/>
  </si>
  <si>
    <t>竹之塙農村集落センター</t>
    <rPh sb="0" eb="1">
      <t>タケ</t>
    </rPh>
    <rPh sb="1" eb="2">
      <t>ノ</t>
    </rPh>
    <rPh sb="2" eb="3">
      <t>ハナワ</t>
    </rPh>
    <rPh sb="3" eb="5">
      <t>ノウソン</t>
    </rPh>
    <rPh sb="5" eb="7">
      <t>シュウラク</t>
    </rPh>
    <phoneticPr fontId="3"/>
  </si>
  <si>
    <t>38</t>
    <phoneticPr fontId="3"/>
  </si>
  <si>
    <t>かすみがうら市</t>
  </si>
  <si>
    <t>田伏中台総合センター</t>
  </si>
  <si>
    <t>大洗町</t>
  </si>
  <si>
    <t>神山集落センター</t>
  </si>
  <si>
    <t>45</t>
    <phoneticPr fontId="3"/>
  </si>
  <si>
    <t>自動測定</t>
    <rPh sb="0" eb="2">
      <t>ジドウ</t>
    </rPh>
    <rPh sb="2" eb="4">
      <t>ソクテイ</t>
    </rPh>
    <phoneticPr fontId="3"/>
  </si>
  <si>
    <t>鉾田市</t>
    <rPh sb="0" eb="1">
      <t>ホコ</t>
    </rPh>
    <rPh sb="1" eb="2">
      <t>タ</t>
    </rPh>
    <rPh sb="2" eb="3">
      <t>シ</t>
    </rPh>
    <phoneticPr fontId="3"/>
  </si>
  <si>
    <t>鉾田局</t>
  </si>
  <si>
    <t>64</t>
    <phoneticPr fontId="3"/>
  </si>
  <si>
    <t>小美玉市</t>
    <rPh sb="0" eb="1">
      <t>ショウ</t>
    </rPh>
    <rPh sb="1" eb="2">
      <t>ビ</t>
    </rPh>
    <rPh sb="2" eb="3">
      <t>タマ</t>
    </rPh>
    <rPh sb="3" eb="4">
      <t>シ</t>
    </rPh>
    <phoneticPr fontId="3"/>
  </si>
  <si>
    <t>小川局</t>
  </si>
  <si>
    <t>63</t>
    <phoneticPr fontId="3"/>
  </si>
  <si>
    <t>20</t>
    <phoneticPr fontId="3"/>
  </si>
  <si>
    <t>表２－32新幹線鉄道騒音防止対策</t>
    <phoneticPr fontId="3"/>
  </si>
  <si>
    <t>車両改良（形状改良、軽量化等）</t>
  </si>
  <si>
    <t>車両の維持管理、パンタグラフカバーの設置等</t>
  </si>
  <si>
    <t>防音壁の嵩上げ、レールの削正等</t>
  </si>
  <si>
    <t>新幹線鉄道騒音防止対策</t>
    <rPh sb="0" eb="3">
      <t>シンカンセン</t>
    </rPh>
    <rPh sb="3" eb="5">
      <t>テツドウ</t>
    </rPh>
    <rPh sb="5" eb="7">
      <t>ソウオン</t>
    </rPh>
    <rPh sb="7" eb="9">
      <t>ボウシ</t>
    </rPh>
    <rPh sb="9" eb="11">
      <t>タイサク</t>
    </rPh>
    <phoneticPr fontId="3"/>
  </si>
  <si>
    <t>吸音効果の高い防音壁の開発等</t>
  </si>
  <si>
    <t>障害防止対策</t>
  </si>
  <si>
    <t>防音工事助成等</t>
  </si>
  <si>
    <t>単位：dB（A）</t>
  </si>
  <si>
    <t>調査地点</t>
    <rPh sb="2" eb="4">
      <t>チテン</t>
    </rPh>
    <phoneticPr fontId="3"/>
  </si>
  <si>
    <t>調査日</t>
  </si>
  <si>
    <t>軌道中心からの距離</t>
  </si>
  <si>
    <t>環境基準類型</t>
  </si>
  <si>
    <t>古河市東牛谷</t>
    <rPh sb="0" eb="3">
      <t>コガシ</t>
    </rPh>
    <rPh sb="3" eb="6">
      <t>ヒガシウシガヤ</t>
    </rPh>
    <phoneticPr fontId="3"/>
  </si>
  <si>
    <t>25ｍ</t>
  </si>
  <si>
    <t>50ｍ</t>
  </si>
  <si>
    <t>100ｍ</t>
  </si>
  <si>
    <t>古河市東牛谷</t>
    <rPh sb="0" eb="3">
      <t>コガシ</t>
    </rPh>
    <rPh sb="3" eb="4">
      <t>ヒガシ</t>
    </rPh>
    <rPh sb="4" eb="6">
      <t>ウシヤ</t>
    </rPh>
    <phoneticPr fontId="3"/>
  </si>
  <si>
    <t>Ⅰ 70dB(A)以下</t>
  </si>
  <si>
    <t>古河市下辺見</t>
    <rPh sb="0" eb="3">
      <t>コガシ</t>
    </rPh>
    <phoneticPr fontId="3"/>
  </si>
  <si>
    <t>古河市大山</t>
  </si>
  <si>
    <t>五霞町川妻</t>
  </si>
  <si>
    <t>※平成27年度から，年２地点ずつローテーションで調査を実施。</t>
  </si>
  <si>
    <t>表２－34　測定地点別騒音レベルの経年変化</t>
    <rPh sb="6" eb="8">
      <t>ソクテイ</t>
    </rPh>
    <rPh sb="8" eb="10">
      <t>チテン</t>
    </rPh>
    <rPh sb="10" eb="11">
      <t>ベツ</t>
    </rPh>
    <rPh sb="11" eb="13">
      <t>ソウオン</t>
    </rPh>
    <rPh sb="17" eb="19">
      <t>ケイネン</t>
    </rPh>
    <rPh sb="19" eb="21">
      <t>ヘンカ</t>
    </rPh>
    <phoneticPr fontId="3"/>
  </si>
  <si>
    <t xml:space="preserve">      ※平成23年度から測定地点を変更</t>
  </si>
  <si>
    <t>※平成23年度から測定地点を変更</t>
  </si>
  <si>
    <t>調査路線名</t>
  </si>
  <si>
    <t>調査地点</t>
  </si>
  <si>
    <t>昼間
平均値</t>
    <rPh sb="3" eb="6">
      <t>ヘイキンチ</t>
    </rPh>
    <phoneticPr fontId="3"/>
  </si>
  <si>
    <t>夜間
平均値</t>
    <rPh sb="3" eb="6">
      <t>ヘイキンチ</t>
    </rPh>
    <phoneticPr fontId="3"/>
  </si>
  <si>
    <t>昼夜と
も基準
以　下</t>
    <rPh sb="0" eb="1">
      <t>ヒル</t>
    </rPh>
    <rPh sb="10" eb="11">
      <t>シタ</t>
    </rPh>
    <phoneticPr fontId="3"/>
  </si>
  <si>
    <t>昼間の
み基準
値以下　　　　</t>
    <rPh sb="0" eb="1">
      <t>ヒル</t>
    </rPh>
    <rPh sb="10" eb="11">
      <t>シタ</t>
    </rPh>
    <phoneticPr fontId="3"/>
  </si>
  <si>
    <t>夜間の
み基準
値以下</t>
    <rPh sb="10" eb="11">
      <t>シタ</t>
    </rPh>
    <phoneticPr fontId="3"/>
  </si>
  <si>
    <t>昼夜と
も基準
値超過</t>
  </si>
  <si>
    <t>注１：騒音測定等調査及び評価は、環境省の｢騒音に係る環境基準の評価マニュアルⅡ．地域評価編（道路に面する地域）」に基
      づき行った。なお、評価（環境基準達成率）は、道路端での実測値（評価区間中１地点）を基に、｢道路交通騒音面的評価
      システム」によって算出した推計値により、沿道地域に立地する住居系建物のうち、走行する自動車から受ける騒音レベル
      が環境基準を満足している建物の戸数割合を算出したものである。
注２：等価騒音レベル（LAeq、T）とは、ある時間範囲Tについて、変動する騒音のレベルのエネルギー的な平均値としてあらわし
      たもの。単位は㏈（デシベル）。</t>
    <rPh sb="0" eb="1">
      <t>チュウ</t>
    </rPh>
    <rPh sb="220" eb="221">
      <t>チュウ</t>
    </rPh>
    <phoneticPr fontId="3"/>
  </si>
  <si>
    <t>表２－36　振動規制法に基づく特定施設届出状況</t>
    <phoneticPr fontId="3"/>
  </si>
  <si>
    <t>圧縮機</t>
  </si>
  <si>
    <t>破砕機・
ふるい機</t>
  </si>
  <si>
    <t>コンクリートブロックマシン等</t>
  </si>
  <si>
    <t>ロール機</t>
  </si>
  <si>
    <t>合成樹脂用
射出成型機</t>
  </si>
  <si>
    <t>鋼球を使用して
破壊する作業</t>
  </si>
  <si>
    <t>舗装版破砕機を
使用する作業</t>
  </si>
  <si>
    <t>ブレーカーを
使用する作業</t>
  </si>
  <si>
    <t>表２－38　悪臭に係る特定施設の届出状況</t>
    <phoneticPr fontId="3"/>
  </si>
  <si>
    <t>施設番号</t>
  </si>
  <si>
    <t>特　　定　　施　　設　　名</t>
  </si>
  <si>
    <t>届出数</t>
  </si>
  <si>
    <t>1</t>
  </si>
  <si>
    <t>パルプ製造用蒸解施設及び回収ボイラー</t>
  </si>
  <si>
    <t>2</t>
  </si>
  <si>
    <t>化製場（化製場等に関する法律（昭和23年法律第140号）第1条第2項に規定する化製場をいう。）等（魚介類又は鳥類の肉，皮，骨，臓器等を原料とする肥飼料等の製造の施設を含む。）に係る原料置場，蒸解施設及び乾燥施設</t>
  </si>
  <si>
    <t>3</t>
  </si>
  <si>
    <t>家畜のふん尿を原料とするたい肥の製造に用いる原料置場，乾燥施設及び発酵施設（自家消費のためのたい肥製造に係るものを除く。）</t>
  </si>
  <si>
    <t>4</t>
  </si>
  <si>
    <t>豚舎（豚（生後90日未満のものを除く。）の飼養に用いる同一敷地内のものであって，100頭以上飼養するものに限る。）</t>
  </si>
  <si>
    <t>5</t>
  </si>
  <si>
    <t>鶏舎（鶏（生後30日未満のひなを除く。）の飼養に用いる同一敷地内のものであって，500平方メートル以上又は5,000羽以上飼養するものに限る。）</t>
  </si>
  <si>
    <t>6</t>
  </si>
  <si>
    <t>鶏ふん乾燥機（生ふん処理能力が１日につき600キログラム以上のものに限る。）</t>
  </si>
  <si>
    <t>(参考）Lden(dB) (２年度)</t>
    <rPh sb="1" eb="3">
      <t>サンコウ</t>
    </rPh>
    <rPh sb="15" eb="16">
      <t>ネン</t>
    </rPh>
    <rPh sb="16" eb="17">
      <t>ド</t>
    </rPh>
    <phoneticPr fontId="3"/>
  </si>
  <si>
    <t>県立農業大学校</t>
    <rPh sb="0" eb="2">
      <t>ケンリツ</t>
    </rPh>
    <rPh sb="2" eb="5">
      <t>ノウギョウダイ</t>
    </rPh>
    <rPh sb="5" eb="7">
      <t>ガッコウ</t>
    </rPh>
    <phoneticPr fontId="3"/>
  </si>
  <si>
    <t>R3.11.11～R3.11.24</t>
    <phoneticPr fontId="3"/>
  </si>
  <si>
    <t>R3.6.10～R2.6.23</t>
    <phoneticPr fontId="3"/>
  </si>
  <si>
    <t>46</t>
    <phoneticPr fontId="3"/>
  </si>
  <si>
    <t>44</t>
    <phoneticPr fontId="3"/>
  </si>
  <si>
    <t>55</t>
    <phoneticPr fontId="3"/>
  </si>
  <si>
    <t>47</t>
    <phoneticPr fontId="3"/>
  </si>
  <si>
    <t>51</t>
    <phoneticPr fontId="3"/>
  </si>
  <si>
    <t>31</t>
    <phoneticPr fontId="3"/>
  </si>
  <si>
    <t>42</t>
    <phoneticPr fontId="3"/>
  </si>
  <si>
    <t>R3.11.11～R3.11.23</t>
    <phoneticPr fontId="3"/>
  </si>
  <si>
    <t>41</t>
    <phoneticPr fontId="3"/>
  </si>
  <si>
    <t>R3.4.1～R4.3.31</t>
    <phoneticPr fontId="3"/>
  </si>
  <si>
    <t>62</t>
    <phoneticPr fontId="3"/>
  </si>
  <si>
    <t>59</t>
    <phoneticPr fontId="3"/>
  </si>
  <si>
    <t>17</t>
    <phoneticPr fontId="3"/>
  </si>
  <si>
    <t>東関東自動車道</t>
    <rPh sb="0" eb="7">
      <t>ヒガシカントウジドウシャドウ</t>
    </rPh>
    <phoneticPr fontId="3"/>
  </si>
  <si>
    <t>北関東自動車道</t>
    <rPh sb="0" eb="3">
      <t>キタカントウ</t>
    </rPh>
    <rPh sb="3" eb="7">
      <t>ジドウシャドウ</t>
    </rPh>
    <phoneticPr fontId="3"/>
  </si>
  <si>
    <t>一般国道51号</t>
    <rPh sb="0" eb="4">
      <t>イッパンコクドウ</t>
    </rPh>
    <rPh sb="6" eb="7">
      <t>ゴウ</t>
    </rPh>
    <phoneticPr fontId="3"/>
  </si>
  <si>
    <t>水戸鉾田佐原線</t>
    <rPh sb="0" eb="2">
      <t>ミト</t>
    </rPh>
    <rPh sb="2" eb="4">
      <t>ホコタ</t>
    </rPh>
    <rPh sb="4" eb="6">
      <t>サワラ</t>
    </rPh>
    <rPh sb="6" eb="7">
      <t>セン</t>
    </rPh>
    <phoneticPr fontId="3"/>
  </si>
  <si>
    <t>大洗友部線</t>
    <rPh sb="0" eb="2">
      <t>オオアライ</t>
    </rPh>
    <rPh sb="2" eb="4">
      <t>トモベ</t>
    </rPh>
    <rPh sb="4" eb="5">
      <t>セン</t>
    </rPh>
    <phoneticPr fontId="3"/>
  </si>
  <si>
    <t>長岡大洗線</t>
    <rPh sb="0" eb="2">
      <t>ナガオカ</t>
    </rPh>
    <rPh sb="2" eb="5">
      <t>オオアライセン</t>
    </rPh>
    <phoneticPr fontId="3"/>
  </si>
  <si>
    <t>那珂湊大洗線</t>
    <rPh sb="0" eb="2">
      <t>ナカ</t>
    </rPh>
    <rPh sb="2" eb="3">
      <t>ミナト</t>
    </rPh>
    <rPh sb="3" eb="6">
      <t>オオアライセン</t>
    </rPh>
    <phoneticPr fontId="3"/>
  </si>
  <si>
    <t>常陸那珂港山方線</t>
    <rPh sb="0" eb="2">
      <t>ヒタチ</t>
    </rPh>
    <rPh sb="2" eb="4">
      <t>ナカ</t>
    </rPh>
    <rPh sb="4" eb="5">
      <t>ミナト</t>
    </rPh>
    <rPh sb="5" eb="8">
      <t>ヤマガタセン</t>
    </rPh>
    <phoneticPr fontId="3"/>
  </si>
  <si>
    <t>東海停車場線</t>
    <rPh sb="0" eb="2">
      <t>トウカイ</t>
    </rPh>
    <rPh sb="2" eb="6">
      <t>テイシャジョウセン</t>
    </rPh>
    <phoneticPr fontId="3"/>
  </si>
  <si>
    <t>幸手境線</t>
    <rPh sb="0" eb="2">
      <t>サッテ</t>
    </rPh>
    <rPh sb="2" eb="4">
      <t>サカイセン</t>
    </rPh>
    <phoneticPr fontId="3"/>
  </si>
  <si>
    <t>西関宿栗橋線</t>
    <rPh sb="0" eb="1">
      <t>ニシ</t>
    </rPh>
    <rPh sb="1" eb="3">
      <t>セキジュク</t>
    </rPh>
    <rPh sb="3" eb="5">
      <t>クリハシ</t>
    </rPh>
    <rPh sb="5" eb="6">
      <t>セン</t>
    </rPh>
    <phoneticPr fontId="3"/>
  </si>
  <si>
    <t>東茨城郡茨城町大字大戸～
東茨城郡茨城町大字長岡</t>
    <rPh sb="9" eb="11">
      <t>オオト</t>
    </rPh>
    <rPh sb="22" eb="24">
      <t>ナガオカ</t>
    </rPh>
    <phoneticPr fontId="3"/>
  </si>
  <si>
    <t>東茨城郡茨城町大字長岡～
東茨城郡茨城町大字上石崎</t>
    <rPh sb="22" eb="25">
      <t>カミイシザキ</t>
    </rPh>
    <phoneticPr fontId="3"/>
  </si>
  <si>
    <t>東茨城郡大洗町成田町～
東茨城郡大洗町大貫町</t>
    <rPh sb="0" eb="7">
      <t>ヒガシイバラキグンオオアライマチ</t>
    </rPh>
    <rPh sb="7" eb="10">
      <t>ナリタチョウ</t>
    </rPh>
    <rPh sb="19" eb="22">
      <t>オオヌキチョウ</t>
    </rPh>
    <phoneticPr fontId="3"/>
  </si>
  <si>
    <t>東茨城郡大洗町大貫町～
鉾田市下太田</t>
    <rPh sb="12" eb="15">
      <t>ホコタシ</t>
    </rPh>
    <rPh sb="15" eb="18">
      <t>シモオオタ</t>
    </rPh>
    <phoneticPr fontId="3"/>
  </si>
  <si>
    <t>東茨城郡大洗町大貫町～
東茨城郡大洗町港中央</t>
    <rPh sb="19" eb="20">
      <t>ミナト</t>
    </rPh>
    <rPh sb="20" eb="22">
      <t>チュウオウ</t>
    </rPh>
    <phoneticPr fontId="3"/>
  </si>
  <si>
    <t>東茨城郡大洗町磯浜町～
東茨城郡大洗町磯浜町</t>
    <rPh sb="7" eb="10">
      <t>イソハマチョウ</t>
    </rPh>
    <phoneticPr fontId="3"/>
  </si>
  <si>
    <t>那珂郡東海村大字村松～
那珂郡東海村大字石神外宿</t>
    <rPh sb="20" eb="22">
      <t>イシガミ</t>
    </rPh>
    <rPh sb="22" eb="24">
      <t>ソトジュク</t>
    </rPh>
    <phoneticPr fontId="3"/>
  </si>
  <si>
    <t>一般国道4号</t>
    <rPh sb="0" eb="4">
      <t>イッパンコクドウ</t>
    </rPh>
    <rPh sb="5" eb="6">
      <t>ゴウ</t>
    </rPh>
    <phoneticPr fontId="3"/>
  </si>
  <si>
    <t>那珂郡東海村舟石川駅西1丁目1～
那珂郡東海村舟石川駅西2丁目15</t>
    <rPh sb="6" eb="7">
      <t>フネ</t>
    </rPh>
    <rPh sb="7" eb="9">
      <t>イシカワ</t>
    </rPh>
    <rPh sb="9" eb="10">
      <t>エキ</t>
    </rPh>
    <rPh sb="10" eb="11">
      <t>ニシ</t>
    </rPh>
    <rPh sb="12" eb="14">
      <t>チョウメ</t>
    </rPh>
    <rPh sb="29" eb="31">
      <t>チョウメ</t>
    </rPh>
    <phoneticPr fontId="3"/>
  </si>
  <si>
    <t>猿島郡五霞町大字幸主～
猿島郡五霞町大字大福田</t>
    <rPh sb="0" eb="3">
      <t>サシマグン</t>
    </rPh>
    <rPh sb="3" eb="6">
      <t>ゴカマチ</t>
    </rPh>
    <rPh sb="6" eb="8">
      <t>オオアザ</t>
    </rPh>
    <rPh sb="8" eb="9">
      <t>シアワ</t>
    </rPh>
    <rPh sb="9" eb="10">
      <t>ヌシ</t>
    </rPh>
    <rPh sb="20" eb="21">
      <t>ダイ</t>
    </rPh>
    <rPh sb="21" eb="23">
      <t>フクダ</t>
    </rPh>
    <phoneticPr fontId="3"/>
  </si>
  <si>
    <t>猿島郡五霞町大字元栗橋～
猿島郡五霞町大字小福田</t>
    <rPh sb="8" eb="9">
      <t>モト</t>
    </rPh>
    <rPh sb="9" eb="11">
      <t>クリハシ</t>
    </rPh>
    <rPh sb="21" eb="22">
      <t>ショウ</t>
    </rPh>
    <rPh sb="22" eb="24">
      <t>フクダ</t>
    </rPh>
    <phoneticPr fontId="3"/>
  </si>
  <si>
    <t>猿島郡五霞町大字小福田～
猿島郡五霞町大字山王</t>
    <rPh sb="8" eb="9">
      <t>コ</t>
    </rPh>
    <rPh sb="9" eb="11">
      <t>フクダ</t>
    </rPh>
    <rPh sb="21" eb="23">
      <t>サンノウ</t>
    </rPh>
    <phoneticPr fontId="3"/>
  </si>
  <si>
    <t>猿島郡五霞町大字川妻～
猿島郡五霞町大字江川</t>
    <rPh sb="8" eb="10">
      <t>カワツマ</t>
    </rPh>
    <rPh sb="20" eb="22">
      <t>エガワ</t>
    </rPh>
    <phoneticPr fontId="3"/>
  </si>
  <si>
    <t>東茨城郡茨城町大字鳥羽田～
東茨城郡茨城町大字小鶴</t>
    <rPh sb="0" eb="4">
      <t>ヒガシイバラキグン</t>
    </rPh>
    <rPh sb="4" eb="7">
      <t>イバラキマチ</t>
    </rPh>
    <rPh sb="7" eb="9">
      <t>オオアザ</t>
    </rPh>
    <rPh sb="9" eb="10">
      <t>トリ</t>
    </rPh>
    <rPh sb="10" eb="12">
      <t>ハネダ</t>
    </rPh>
    <rPh sb="21" eb="23">
      <t>オオアザ</t>
    </rPh>
    <rPh sb="23" eb="25">
      <t>コヅル</t>
    </rPh>
    <phoneticPr fontId="3"/>
  </si>
  <si>
    <t>那珂郡東海村大字石神外宿～
那珂郡東海村大字石神外宿</t>
    <rPh sb="22" eb="24">
      <t>イシガミ</t>
    </rPh>
    <rPh sb="24" eb="26">
      <t>ソトジュク</t>
    </rPh>
    <phoneticPr fontId="3"/>
  </si>
  <si>
    <t>東茨城郡大洗町磯浜町～
東茨城郡大洗町大貫町</t>
    <rPh sb="7" eb="9">
      <t>イソハマ</t>
    </rPh>
    <rPh sb="9" eb="10">
      <t>チョウ</t>
    </rPh>
    <rPh sb="19" eb="21">
      <t>オオヌキ</t>
    </rPh>
    <rPh sb="21" eb="22">
      <t>チョウ</t>
    </rPh>
    <phoneticPr fontId="3"/>
  </si>
  <si>
    <t>那珂郡東海村大字照沼～
那珂郡東海村大字村松</t>
    <rPh sb="0" eb="3">
      <t>ナカグン</t>
    </rPh>
    <rPh sb="3" eb="6">
      <t>トウカイムラ</t>
    </rPh>
    <rPh sb="6" eb="8">
      <t>オオアザ</t>
    </rPh>
    <rPh sb="8" eb="10">
      <t>テルヌマ</t>
    </rPh>
    <rPh sb="20" eb="22">
      <t>ムラマツ</t>
    </rPh>
    <phoneticPr fontId="3"/>
  </si>
  <si>
    <t>東茨城郡大洗町大貫町</t>
    <rPh sb="0" eb="4">
      <t>ヒガシイバラキグン</t>
    </rPh>
    <rPh sb="4" eb="7">
      <t>オオアライマチ</t>
    </rPh>
    <rPh sb="7" eb="10">
      <t>オオヌキチョウ</t>
    </rPh>
    <phoneticPr fontId="3"/>
  </si>
  <si>
    <t>東茨城郡大洗町磯道</t>
    <rPh sb="0" eb="4">
      <t>ヒガシイバラキグン</t>
    </rPh>
    <rPh sb="4" eb="7">
      <t>オオアライマチ</t>
    </rPh>
    <rPh sb="7" eb="9">
      <t>イソミチ</t>
    </rPh>
    <phoneticPr fontId="3"/>
  </si>
  <si>
    <t>那珂郡東海村村松</t>
    <rPh sb="0" eb="3">
      <t>ナカグン</t>
    </rPh>
    <rPh sb="3" eb="8">
      <t>トウカイムラムラマツ</t>
    </rPh>
    <phoneticPr fontId="3"/>
  </si>
  <si>
    <t>猿島郡五霞町元栗橋</t>
    <rPh sb="0" eb="3">
      <t>サシマグン</t>
    </rPh>
    <rPh sb="3" eb="6">
      <t>ゴカマチ</t>
    </rPh>
    <rPh sb="6" eb="9">
      <t>モトクリハシ</t>
    </rPh>
    <phoneticPr fontId="3"/>
  </si>
  <si>
    <t>猿島郡五霞町原宿台4丁目</t>
    <rPh sb="0" eb="3">
      <t>サシマグン</t>
    </rPh>
    <rPh sb="3" eb="6">
      <t>ゴカマチ</t>
    </rPh>
    <rPh sb="6" eb="9">
      <t>ハラジュクダイ</t>
    </rPh>
    <rPh sb="10" eb="12">
      <t>チョウメ</t>
    </rPh>
    <phoneticPr fontId="3"/>
  </si>
  <si>
    <t>猿島郡五霞町新幸谷</t>
    <rPh sb="0" eb="3">
      <t>サシマグン</t>
    </rPh>
    <rPh sb="3" eb="6">
      <t>ゴカマチ</t>
    </rPh>
    <rPh sb="6" eb="7">
      <t>シン</t>
    </rPh>
    <rPh sb="7" eb="8">
      <t>シアワ</t>
    </rPh>
    <rPh sb="8" eb="9">
      <t>タニ</t>
    </rPh>
    <phoneticPr fontId="3"/>
  </si>
  <si>
    <t>－</t>
    <phoneticPr fontId="3"/>
  </si>
  <si>
    <t>R4.1.24～
R4.1.25</t>
    <phoneticPr fontId="3"/>
  </si>
  <si>
    <t>R4.1.12～
R4.1.13</t>
    <phoneticPr fontId="3"/>
  </si>
  <si>
    <t>R3.5.26～R3.6.1
R3.8.25～R3.8.31
R3.11.19～R3.11.25
R4.1.12～R4.1.18</t>
    <phoneticPr fontId="3"/>
  </si>
  <si>
    <t>表２－35　自動車騒音実態調査結果（令和４年度）</t>
    <rPh sb="18" eb="20">
      <t>レイワ</t>
    </rPh>
    <rPh sb="21" eb="23">
      <t>ネンド</t>
    </rPh>
    <phoneticPr fontId="3"/>
  </si>
  <si>
    <t>センサス番号</t>
    <rPh sb="4" eb="6">
      <t>バンゴウ</t>
    </rPh>
    <phoneticPr fontId="3"/>
  </si>
  <si>
    <t/>
  </si>
  <si>
    <t>コード</t>
    <phoneticPr fontId="3"/>
  </si>
  <si>
    <t>準用元</t>
    <rPh sb="0" eb="2">
      <t>ジュンヨウ</t>
    </rPh>
    <rPh sb="2" eb="3">
      <t>モト</t>
    </rPh>
    <phoneticPr fontId="3"/>
  </si>
  <si>
    <t>－</t>
  </si>
  <si>
    <t>（令和４年３月31日現在）</t>
    <rPh sb="1" eb="3">
      <t>レイワ</t>
    </rPh>
    <rPh sb="4" eb="5">
      <t>ネン</t>
    </rPh>
    <phoneticPr fontId="3"/>
  </si>
  <si>
    <t>表２－28　騒音規制法に基づく特定建設作業届出状況（令和３年度）</t>
    <rPh sb="26" eb="28">
      <t>レイワ</t>
    </rPh>
    <rPh sb="29" eb="31">
      <t>ネンド</t>
    </rPh>
    <phoneticPr fontId="3"/>
  </si>
  <si>
    <t>表２－30　航空機騒音（成田国際空港）実態調査結果（令和３年度）</t>
    <rPh sb="6" eb="9">
      <t>コウクウキ</t>
    </rPh>
    <rPh sb="9" eb="11">
      <t>ソウオン</t>
    </rPh>
    <rPh sb="12" eb="14">
      <t>ナリタ</t>
    </rPh>
    <rPh sb="14" eb="16">
      <t>コクサイ</t>
    </rPh>
    <rPh sb="16" eb="18">
      <t>クウコウ</t>
    </rPh>
    <rPh sb="19" eb="21">
      <t>ジッタイ</t>
    </rPh>
    <rPh sb="21" eb="23">
      <t>チョウサ</t>
    </rPh>
    <rPh sb="23" eb="25">
      <t>ケッカ</t>
    </rPh>
    <rPh sb="26" eb="28">
      <t>レイワ</t>
    </rPh>
    <rPh sb="29" eb="31">
      <t>ネンド</t>
    </rPh>
    <phoneticPr fontId="4"/>
  </si>
  <si>
    <t>(参考）Lden(dB)
(2年度)</t>
    <rPh sb="1" eb="3">
      <t>サンコウ</t>
    </rPh>
    <rPh sb="15" eb="16">
      <t>ネン</t>
    </rPh>
    <rPh sb="16" eb="17">
      <t>ド</t>
    </rPh>
    <phoneticPr fontId="3"/>
  </si>
  <si>
    <t>旧長戸小学校</t>
    <rPh sb="0" eb="1">
      <t>キュウ</t>
    </rPh>
    <rPh sb="1" eb="3">
      <t>ナガト</t>
    </rPh>
    <rPh sb="3" eb="6">
      <t>ショウガッコウ</t>
    </rPh>
    <phoneticPr fontId="4"/>
  </si>
  <si>
    <t>旧阿波小学校</t>
    <rPh sb="0" eb="1">
      <t>キュウ</t>
    </rPh>
    <rPh sb="1" eb="3">
      <t>アワ</t>
    </rPh>
    <rPh sb="3" eb="6">
      <t>ショウガッコウ</t>
    </rPh>
    <phoneticPr fontId="4"/>
  </si>
  <si>
    <t>旧みずほ小学校
（旧源清田小学校）</t>
    <rPh sb="0" eb="1">
      <t>キュウ</t>
    </rPh>
    <rPh sb="4" eb="7">
      <t>ショウガッコウ</t>
    </rPh>
    <rPh sb="9" eb="10">
      <t>キュウ</t>
    </rPh>
    <rPh sb="10" eb="11">
      <t>ミナモト</t>
    </rPh>
    <rPh sb="11" eb="13">
      <t>キヨタ</t>
    </rPh>
    <rPh sb="13" eb="16">
      <t>ショウガッコウ</t>
    </rPh>
    <phoneticPr fontId="4"/>
  </si>
  <si>
    <t>表２－31　航空機騒音（百里飛行場）調査結果（令和３年度）</t>
    <rPh sb="23" eb="25">
      <t>レイワ</t>
    </rPh>
    <rPh sb="26" eb="28">
      <t>ネンド</t>
    </rPh>
    <phoneticPr fontId="3"/>
  </si>
  <si>
    <t>表２－33　東北新幹線騒音実態調査結果（令和３年度）</t>
    <rPh sb="20" eb="22">
      <t>レイワ</t>
    </rPh>
    <rPh sb="23" eb="25">
      <t>ネンド</t>
    </rPh>
    <phoneticPr fontId="3"/>
  </si>
  <si>
    <r>
      <rPr>
        <strike/>
        <sz val="9"/>
        <rFont val="ＭＳ ゴシック"/>
        <family val="3"/>
        <charset val="128"/>
      </rPr>
      <t>評価</t>
    </r>
    <r>
      <rPr>
        <sz val="9"/>
        <rFont val="ＭＳ ゴシック"/>
        <family val="3"/>
        <charset val="128"/>
      </rPr>
      <t>区間</t>
    </r>
    <rPh sb="0" eb="2">
      <t>ヒョウカ</t>
    </rPh>
    <phoneticPr fontId="3"/>
  </si>
  <si>
    <r>
      <t xml:space="preserve">評価
距離
</t>
    </r>
    <r>
      <rPr>
        <sz val="6"/>
        <rFont val="ＭＳ Ｐゴシック"/>
        <family val="3"/>
        <charset val="128"/>
      </rPr>
      <t>（km）</t>
    </r>
  </si>
  <si>
    <r>
      <rPr>
        <sz val="9"/>
        <rFont val="ＭＳ ゴシック"/>
        <family val="3"/>
        <charset val="128"/>
      </rPr>
      <t>等価騒音レベル</t>
    </r>
    <r>
      <rPr>
        <sz val="6"/>
        <rFont val="ＭＳ ゴシック"/>
        <family val="3"/>
        <charset val="128"/>
      </rPr>
      <t xml:space="preserve">
（dB）</t>
    </r>
    <rPh sb="0" eb="2">
      <t>トウカ</t>
    </rPh>
    <rPh sb="2" eb="4">
      <t>ソウオン</t>
    </rPh>
    <phoneticPr fontId="3"/>
  </si>
  <si>
    <r>
      <rPr>
        <sz val="9"/>
        <rFont val="ＭＳ ゴシック"/>
        <family val="3"/>
        <charset val="128"/>
      </rPr>
      <t>評価</t>
    </r>
    <r>
      <rPr>
        <sz val="6"/>
        <rFont val="ＭＳ ゴシック"/>
        <family val="3"/>
        <charset val="128"/>
      </rPr>
      <t xml:space="preserve">
(％)</t>
    </r>
  </si>
  <si>
    <t>（令和４年３月31日現在）</t>
    <phoneticPr fontId="3"/>
  </si>
  <si>
    <t>表２－37　振動規制法に基づく特定建設作業届出状況（令和３年度）</t>
    <rPh sb="26" eb="28">
      <t>レイワ</t>
    </rPh>
    <rPh sb="29" eb="31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</si>
</sst>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\(0\)"/>
    <numFmt numFmtId="177" formatCode="0.0"/>
    <numFmt numFmtId="178" formatCode="#,##0_ "/>
    <numFmt numFmtId="179" formatCode="0_ "/>
  </numFmts>
  <fonts count="16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0"/>
      <name val="ＭＳ Ｐ明朝"/>
      <family val="1"/>
      <charset val="128"/>
    </font>
    <font>
      <strike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.5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 tint="0.5998718222602008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8550370799890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0" xfId="0" applyFont="1">
      <alignment vertical="center"/>
    </xf>
    <xf numFmtId="49" fontId="6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vertical="distributed" textRotation="255"/>
    </xf>
    <xf numFmtId="0" fontId="7" fillId="3" borderId="8" xfId="0" applyFont="1" applyFill="1" applyBorder="1" applyAlignment="1">
      <alignment vertical="distributed" textRotation="255" wrapText="1"/>
    </xf>
    <xf numFmtId="0" fontId="5" fillId="3" borderId="8" xfId="0" applyFont="1" applyFill="1" applyBorder="1" applyAlignment="1">
      <alignment vertical="distributed" textRotation="255" wrapText="1"/>
    </xf>
    <xf numFmtId="0" fontId="5" fillId="3" borderId="10" xfId="0" applyFont="1" applyFill="1" applyBorder="1" applyAlignment="1">
      <alignment vertical="distributed" textRotation="255"/>
    </xf>
    <xf numFmtId="0" fontId="5" fillId="3" borderId="10" xfId="0" applyFont="1" applyFill="1" applyBorder="1" applyAlignment="1">
      <alignment vertical="distributed" textRotation="255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3" borderId="8" xfId="0" applyFont="1" applyFill="1" applyBorder="1" applyAlignment="1">
      <alignment horizontal="center" vertical="distributed" textRotation="255" wrapText="1"/>
    </xf>
    <xf numFmtId="0" fontId="5" fillId="3" borderId="8" xfId="0" applyFont="1" applyFill="1" applyBorder="1" applyAlignment="1">
      <alignment horizontal="center" vertical="top" textRotation="255" wrapText="1"/>
    </xf>
    <xf numFmtId="0" fontId="5" fillId="3" borderId="8" xfId="0" applyFont="1" applyFill="1" applyBorder="1" applyAlignment="1">
      <alignment horizontal="center" vertical="center" textRotation="255" wrapText="1"/>
    </xf>
    <xf numFmtId="0" fontId="5" fillId="3" borderId="10" xfId="0" applyFont="1" applyFill="1" applyBorder="1" applyAlignment="1">
      <alignment horizontal="center" vertical="distributed" textRotation="255" wrapText="1"/>
    </xf>
    <xf numFmtId="0" fontId="5" fillId="3" borderId="10" xfId="0" applyFont="1" applyFill="1" applyBorder="1" applyAlignment="1">
      <alignment horizontal="center" vertical="top" textRotation="255" wrapText="1"/>
    </xf>
    <xf numFmtId="0" fontId="5" fillId="3" borderId="10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distributed" vertical="center"/>
    </xf>
    <xf numFmtId="0" fontId="5" fillId="4" borderId="1" xfId="0" applyFont="1" applyFill="1" applyBorder="1" applyAlignment="1">
      <alignment horizontal="distributed" vertical="center"/>
    </xf>
    <xf numFmtId="0" fontId="5" fillId="5" borderId="1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distributed" vertical="center"/>
    </xf>
    <xf numFmtId="0" fontId="5" fillId="4" borderId="4" xfId="0" applyFont="1" applyFill="1" applyBorder="1" applyAlignment="1">
      <alignment horizontal="distributed" vertical="center" wrapText="1"/>
    </xf>
    <xf numFmtId="0" fontId="5" fillId="5" borderId="4" xfId="0" applyFont="1" applyFill="1" applyBorder="1" applyAlignment="1">
      <alignment horizontal="distributed" vertical="center"/>
    </xf>
    <xf numFmtId="0" fontId="5" fillId="4" borderId="26" xfId="0" applyFont="1" applyFill="1" applyBorder="1" applyAlignment="1">
      <alignment horizontal="distributed" vertical="center"/>
    </xf>
    <xf numFmtId="0" fontId="5" fillId="4" borderId="10" xfId="0" applyFont="1" applyFill="1" applyBorder="1" applyAlignment="1">
      <alignment horizontal="distributed" vertical="center"/>
    </xf>
    <xf numFmtId="0" fontId="5" fillId="4" borderId="34" xfId="0" applyFont="1" applyFill="1" applyBorder="1" applyAlignment="1">
      <alignment horizontal="distributed" vertical="center"/>
    </xf>
    <xf numFmtId="49" fontId="8" fillId="0" borderId="38" xfId="0" applyNumberFormat="1" applyFont="1" applyBorder="1" applyAlignment="1">
      <alignment horizontal="left" vertical="top" wrapText="1"/>
    </xf>
    <xf numFmtId="49" fontId="8" fillId="0" borderId="0" xfId="0" applyNumberFormat="1" applyFont="1">
      <alignment vertical="center"/>
    </xf>
    <xf numFmtId="49" fontId="5" fillId="0" borderId="0" xfId="0" applyNumberFormat="1" applyFont="1" applyAlignment="1">
      <alignment horizontal="left" vertical="center"/>
    </xf>
    <xf numFmtId="176" fontId="5" fillId="0" borderId="20" xfId="0" quotePrefix="1" applyNumberFormat="1" applyFont="1" applyFill="1" applyBorder="1" applyAlignment="1">
      <alignment horizontal="center" vertical="center" wrapText="1"/>
    </xf>
    <xf numFmtId="176" fontId="5" fillId="0" borderId="21" xfId="0" quotePrefix="1" applyNumberFormat="1" applyFont="1" applyFill="1" applyBorder="1" applyAlignment="1">
      <alignment horizontal="center" vertical="center"/>
    </xf>
    <xf numFmtId="176" fontId="5" fillId="0" borderId="11" xfId="0" quotePrefix="1" applyNumberFormat="1" applyFont="1" applyFill="1" applyBorder="1" applyAlignment="1">
      <alignment horizontal="center" vertical="center" wrapText="1"/>
    </xf>
    <xf numFmtId="176" fontId="5" fillId="0" borderId="23" xfId="0" quotePrefix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2" xfId="0" quotePrefix="1" applyNumberFormat="1" applyFont="1" applyFill="1" applyBorder="1" applyAlignment="1">
      <alignment horizontal="center" vertical="center" wrapText="1"/>
    </xf>
    <xf numFmtId="176" fontId="5" fillId="0" borderId="24" xfId="0" quotePrefix="1" applyNumberFormat="1" applyFont="1" applyFill="1" applyBorder="1" applyAlignment="1">
      <alignment horizontal="center" vertical="center"/>
    </xf>
    <xf numFmtId="176" fontId="5" fillId="0" borderId="28" xfId="0" quotePrefix="1" applyNumberFormat="1" applyFont="1" applyFill="1" applyBorder="1" applyAlignment="1">
      <alignment horizontal="center" vertical="center" wrapText="1"/>
    </xf>
    <xf numFmtId="176" fontId="5" fillId="0" borderId="29" xfId="0" quotePrefix="1" applyNumberFormat="1" applyFont="1" applyFill="1" applyBorder="1" applyAlignment="1">
      <alignment horizontal="center" vertical="center"/>
    </xf>
    <xf numFmtId="176" fontId="5" fillId="0" borderId="12" xfId="0" quotePrefix="1" applyNumberFormat="1" applyFont="1" applyFill="1" applyBorder="1" applyAlignment="1">
      <alignment horizontal="center" vertical="center" wrapText="1"/>
    </xf>
    <xf numFmtId="176" fontId="5" fillId="0" borderId="31" xfId="0" quotePrefix="1" applyNumberFormat="1" applyFont="1" applyFill="1" applyBorder="1" applyAlignment="1">
      <alignment horizontal="center" vertical="center"/>
    </xf>
    <xf numFmtId="176" fontId="5" fillId="0" borderId="35" xfId="0" quotePrefix="1" applyNumberFormat="1" applyFont="1" applyFill="1" applyBorder="1" applyAlignment="1">
      <alignment horizontal="center" vertical="center" wrapText="1"/>
    </xf>
    <xf numFmtId="176" fontId="5" fillId="0" borderId="37" xfId="0" quotePrefix="1" applyNumberFormat="1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distributed" vertical="center"/>
    </xf>
    <xf numFmtId="0" fontId="5" fillId="5" borderId="1" xfId="0" applyFont="1" applyFill="1" applyBorder="1" applyAlignment="1">
      <alignment horizontal="distributed" vertical="center" wrapText="1"/>
    </xf>
    <xf numFmtId="49" fontId="5" fillId="0" borderId="0" xfId="0" applyNumberFormat="1" applyFont="1">
      <alignment vertical="center"/>
    </xf>
    <xf numFmtId="49" fontId="5" fillId="3" borderId="39" xfId="0" applyNumberFormat="1" applyFont="1" applyFill="1" applyBorder="1" applyAlignment="1">
      <alignment horizontal="center" vertical="center"/>
    </xf>
    <xf numFmtId="49" fontId="5" fillId="3" borderId="42" xfId="0" applyNumberFormat="1" applyFont="1" applyFill="1" applyBorder="1" applyAlignment="1">
      <alignment horizontal="center" vertical="center"/>
    </xf>
    <xf numFmtId="49" fontId="5" fillId="6" borderId="43" xfId="0" applyNumberFormat="1" applyFont="1" applyFill="1" applyBorder="1" applyAlignment="1">
      <alignment horizontal="center" vertical="center" wrapText="1"/>
    </xf>
    <xf numFmtId="49" fontId="5" fillId="3" borderId="4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distributed" vertical="center" wrapText="1"/>
    </xf>
    <xf numFmtId="49" fontId="5" fillId="4" borderId="2" xfId="0" applyNumberFormat="1" applyFont="1" applyFill="1" applyBorder="1" applyAlignment="1">
      <alignment horizontal="distributed" vertical="center"/>
    </xf>
    <xf numFmtId="49" fontId="5" fillId="4" borderId="51" xfId="0" applyNumberFormat="1" applyFont="1" applyFill="1" applyBorder="1" applyAlignment="1">
      <alignment horizontal="distributed" vertical="center"/>
    </xf>
    <xf numFmtId="49" fontId="7" fillId="4" borderId="51" xfId="0" applyNumberFormat="1" applyFont="1" applyFill="1" applyBorder="1" applyAlignment="1">
      <alignment horizontal="distributed" vertical="center"/>
    </xf>
    <xf numFmtId="49" fontId="5" fillId="4" borderId="1" xfId="0" applyNumberFormat="1" applyFont="1" applyFill="1" applyBorder="1" applyAlignment="1">
      <alignment horizontal="distributed" vertical="center"/>
    </xf>
    <xf numFmtId="49" fontId="5" fillId="4" borderId="54" xfId="0" applyNumberFormat="1" applyFont="1" applyFill="1" applyBorder="1" applyAlignment="1">
      <alignment horizontal="distributed" vertical="center"/>
    </xf>
    <xf numFmtId="49" fontId="5" fillId="4" borderId="26" xfId="0" applyNumberFormat="1" applyFont="1" applyFill="1" applyBorder="1" applyAlignment="1">
      <alignment horizontal="distributed" vertical="center"/>
    </xf>
    <xf numFmtId="49" fontId="5" fillId="4" borderId="6" xfId="0" applyNumberFormat="1" applyFont="1" applyFill="1" applyBorder="1" applyAlignment="1">
      <alignment horizontal="distributed" vertical="center"/>
    </xf>
    <xf numFmtId="49" fontId="5" fillId="4" borderId="10" xfId="0" applyNumberFormat="1" applyFont="1" applyFill="1" applyBorder="1" applyAlignment="1">
      <alignment horizontal="distributed" vertical="center"/>
    </xf>
    <xf numFmtId="49" fontId="5" fillId="4" borderId="35" xfId="0" applyNumberFormat="1" applyFont="1" applyFill="1" applyBorder="1" applyAlignment="1">
      <alignment horizontal="distributed" vertical="center"/>
    </xf>
    <xf numFmtId="49" fontId="5" fillId="4" borderId="34" xfId="0" applyNumberFormat="1" applyFont="1" applyFill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52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49" fontId="5" fillId="5" borderId="46" xfId="0" applyNumberFormat="1" applyFont="1" applyFill="1" applyBorder="1" applyAlignment="1">
      <alignment horizontal="distributed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7" borderId="1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57" fontId="5" fillId="0" borderId="1" xfId="0" applyNumberFormat="1" applyFont="1" applyBorder="1" applyAlignment="1">
      <alignment horizontal="center" vertical="center"/>
    </xf>
    <xf numFmtId="0" fontId="5" fillId="9" borderId="0" xfId="0" applyFont="1" applyFill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57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>
      <alignment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177" fontId="0" fillId="0" borderId="0" xfId="0" applyNumberFormat="1" applyFont="1">
      <alignment vertical="center"/>
    </xf>
    <xf numFmtId="0" fontId="0" fillId="0" borderId="0" xfId="0" applyNumberFormat="1" applyFont="1">
      <alignment vertical="center"/>
    </xf>
    <xf numFmtId="49" fontId="0" fillId="0" borderId="0" xfId="0" applyNumberFormat="1" applyFont="1" applyAlignment="1">
      <alignment horizontal="right" vertical="center"/>
    </xf>
    <xf numFmtId="49" fontId="5" fillId="0" borderId="1" xfId="2" applyNumberFormat="1" applyFont="1" applyFill="1" applyBorder="1" applyAlignment="1">
      <alignment vertical="center" wrapText="1"/>
    </xf>
    <xf numFmtId="177" fontId="5" fillId="0" borderId="1" xfId="2" applyNumberFormat="1" applyFont="1" applyFill="1" applyBorder="1" applyAlignment="1">
      <alignment horizontal="right" vertical="center"/>
    </xf>
    <xf numFmtId="0" fontId="5" fillId="0" borderId="1" xfId="2" applyNumberFormat="1" applyFont="1" applyFill="1" applyBorder="1" applyAlignment="1">
      <alignment vertical="center" wrapText="1"/>
    </xf>
    <xf numFmtId="49" fontId="5" fillId="0" borderId="1" xfId="2" applyNumberFormat="1" applyFont="1" applyFill="1" applyBorder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Fill="1">
      <alignment vertical="center"/>
    </xf>
    <xf numFmtId="49" fontId="5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>
      <alignment vertical="center"/>
    </xf>
    <xf numFmtId="178" fontId="6" fillId="0" borderId="1" xfId="0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49" fontId="8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5" borderId="4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textRotation="255"/>
    </xf>
    <xf numFmtId="0" fontId="5" fillId="2" borderId="32" xfId="0" applyFont="1" applyFill="1" applyBorder="1" applyAlignment="1">
      <alignment horizontal="center" vertical="center" textRotation="255"/>
    </xf>
    <xf numFmtId="0" fontId="5" fillId="2" borderId="33" xfId="0" applyFont="1" applyFill="1" applyBorder="1" applyAlignment="1">
      <alignment horizontal="center" vertical="center" textRotation="255"/>
    </xf>
    <xf numFmtId="0" fontId="5" fillId="4" borderId="8" xfId="0" applyFont="1" applyFill="1" applyBorder="1" applyAlignment="1">
      <alignment horizontal="distributed" vertical="center"/>
    </xf>
    <xf numFmtId="0" fontId="5" fillId="4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0" fontId="5" fillId="2" borderId="25" xfId="0" applyFont="1" applyFill="1" applyBorder="1" applyAlignment="1">
      <alignment horizontal="center" vertical="center" textRotation="255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distributed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5" fillId="3" borderId="40" xfId="0" applyNumberFormat="1" applyFont="1" applyFill="1" applyBorder="1" applyAlignment="1">
      <alignment horizontal="center" vertical="center"/>
    </xf>
    <xf numFmtId="49" fontId="5" fillId="3" borderId="41" xfId="0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textRotation="255"/>
    </xf>
    <xf numFmtId="0" fontId="7" fillId="2" borderId="32" xfId="0" applyFont="1" applyFill="1" applyBorder="1" applyAlignment="1">
      <alignment horizontal="center" vertical="center" textRotation="255"/>
    </xf>
    <xf numFmtId="0" fontId="7" fillId="2" borderId="50" xfId="0" applyFont="1" applyFill="1" applyBorder="1" applyAlignment="1">
      <alignment horizontal="center" vertical="center" textRotation="255"/>
    </xf>
    <xf numFmtId="0" fontId="7" fillId="2" borderId="53" xfId="0" applyFont="1" applyFill="1" applyBorder="1" applyAlignment="1">
      <alignment horizontal="center" vertical="center" textRotation="255"/>
    </xf>
    <xf numFmtId="49" fontId="5" fillId="4" borderId="19" xfId="0" applyNumberFormat="1" applyFont="1" applyFill="1" applyBorder="1" applyAlignment="1">
      <alignment horizontal="distributed" vertical="center"/>
    </xf>
    <xf numFmtId="49" fontId="5" fillId="4" borderId="10" xfId="0" applyNumberFormat="1" applyFont="1" applyFill="1" applyBorder="1" applyAlignment="1">
      <alignment horizontal="distributed" vertical="center"/>
    </xf>
    <xf numFmtId="49" fontId="5" fillId="4" borderId="4" xfId="0" applyNumberFormat="1" applyFont="1" applyFill="1" applyBorder="1" applyAlignment="1">
      <alignment horizontal="distributed" vertical="center"/>
    </xf>
    <xf numFmtId="49" fontId="5" fillId="4" borderId="8" xfId="0" applyNumberFormat="1" applyFont="1" applyFill="1" applyBorder="1" applyAlignment="1">
      <alignment horizontal="distributed" vertical="center"/>
    </xf>
    <xf numFmtId="0" fontId="7" fillId="2" borderId="55" xfId="0" applyFont="1" applyFill="1" applyBorder="1" applyAlignment="1">
      <alignment horizontal="center" vertical="center" textRotation="255"/>
    </xf>
    <xf numFmtId="0" fontId="7" fillId="2" borderId="57" xfId="0" applyFont="1" applyFill="1" applyBorder="1" applyAlignment="1">
      <alignment horizontal="center" vertical="center" textRotation="255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8" fillId="0" borderId="38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distributed" vertical="center" wrapText="1"/>
    </xf>
    <xf numFmtId="0" fontId="5" fillId="3" borderId="11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0" borderId="51" xfId="0" applyFont="1" applyBorder="1" applyAlignment="1">
      <alignment horizontal="justify" vertical="center" wrapText="1"/>
    </xf>
    <xf numFmtId="0" fontId="14" fillId="0" borderId="51" xfId="0" applyFont="1" applyBorder="1" applyAlignment="1">
      <alignment horizontal="justify" vertical="center"/>
    </xf>
    <xf numFmtId="0" fontId="14" fillId="0" borderId="0" xfId="0" applyFont="1" applyAlignment="1">
      <alignment horizontal="justify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10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古河市東牛谷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  </a:t>
            </a:r>
          </a:p>
        </c:rich>
      </c:tx>
      <c:layout>
        <c:manualLayout>
          <c:xMode val="edge"/>
          <c:yMode val="edge"/>
          <c:x val="0.35888891980375248"/>
          <c:y val="2.78507937437188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7274745373815668"/>
          <c:h val="0.71641911884562359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f>'表2-33,34'!$J$4:$J$9</c:f>
              <c:numCache>
                <c:formatCode>General</c:formatCod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29</c:v>
                </c:pt>
                <c:pt idx="5">
                  <c:v>1</c:v>
                </c:pt>
              </c:numCache>
            </c:numRef>
          </c:cat>
          <c:val>
            <c:numRef>
              <c:f>'表2-33,34'!$K$4:$K$9</c:f>
              <c:numCache>
                <c:formatCode>General</c:formatCode>
                <c:ptCount val="6"/>
                <c:pt idx="0">
                  <c:v>70</c:v>
                </c:pt>
                <c:pt idx="1">
                  <c:v>68</c:v>
                </c:pt>
                <c:pt idx="2">
                  <c:v>70</c:v>
                </c:pt>
                <c:pt idx="3">
                  <c:v>72</c:v>
                </c:pt>
                <c:pt idx="4">
                  <c:v>70</c:v>
                </c:pt>
                <c:pt idx="5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82-4CE6-8254-CC845664FEB9}"/>
            </c:ext>
          </c:extLst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'表2-33,34'!$J$4:$J$9</c:f>
              <c:numCache>
                <c:formatCode>General</c:formatCod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29</c:v>
                </c:pt>
                <c:pt idx="5">
                  <c:v>1</c:v>
                </c:pt>
              </c:numCache>
            </c:numRef>
          </c:cat>
          <c:val>
            <c:numRef>
              <c:f>'表2-33,34'!$L$4:$L$9</c:f>
              <c:numCache>
                <c:formatCode>General</c:formatCode>
                <c:ptCount val="6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69</c:v>
                </c:pt>
                <c:pt idx="4">
                  <c:v>65</c:v>
                </c:pt>
                <c:pt idx="5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82-4CE6-8254-CC845664F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55736"/>
        <c:axId val="564352992"/>
      </c:lineChart>
      <c:catAx>
        <c:axId val="564355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69888475836431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4352992"/>
        <c:crosses val="autoZero"/>
        <c:auto val="1"/>
        <c:lblAlgn val="ctr"/>
        <c:lblOffset val="100"/>
        <c:noMultiLvlLbl val="0"/>
      </c:catAx>
      <c:valAx>
        <c:axId val="564352992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45724907063197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435573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0318132494922225"/>
          <c:y val="0.1895910780669145"/>
          <c:w val="0.20671396640790929"/>
          <c:h val="0.13799256505576207"/>
        </c:manualLayout>
      </c:layout>
      <c:overlay val="0"/>
      <c:spPr>
        <a:solidFill>
          <a:schemeClr val="bg1"/>
        </a:solidFill>
        <a:ln w="0"/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古河市下辺見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メイリオ"/>
              </a:rPr>
              <a:t>　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35581937821152637"/>
          <c:y val="2.785107417128414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24389811692"/>
          <c:y val="0.16418677434584553"/>
          <c:w val="0.75868170603530172"/>
          <c:h val="0.70659782437637297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f>'表2-33,34'!$J$14:$J$19</c:f>
              <c:numCache>
                <c:formatCode>General</c:formatCode>
                <c:ptCount val="6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</c:numCache>
            </c:numRef>
          </c:cat>
          <c:val>
            <c:numRef>
              <c:f>'表2-33,34'!$K$14:$K$19</c:f>
              <c:numCache>
                <c:formatCode>General</c:formatCode>
                <c:ptCount val="6"/>
                <c:pt idx="0">
                  <c:v>70</c:v>
                </c:pt>
                <c:pt idx="1">
                  <c:v>69</c:v>
                </c:pt>
                <c:pt idx="2">
                  <c:v>70</c:v>
                </c:pt>
                <c:pt idx="3">
                  <c:v>72</c:v>
                </c:pt>
                <c:pt idx="4">
                  <c:v>72</c:v>
                </c:pt>
                <c:pt idx="5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2D-439A-8E2D-D1C2A1E01527}"/>
            </c:ext>
          </c:extLst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'表2-33,34'!$J$14:$J$19</c:f>
              <c:numCache>
                <c:formatCode>General</c:formatCode>
                <c:ptCount val="6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</c:numCache>
            </c:numRef>
          </c:cat>
          <c:val>
            <c:numRef>
              <c:f>'表2-33,34'!$L$14:$L$19</c:f>
              <c:numCache>
                <c:formatCode>General</c:formatCode>
                <c:ptCount val="6"/>
                <c:pt idx="0">
                  <c:v>67</c:v>
                </c:pt>
                <c:pt idx="1">
                  <c:v>64</c:v>
                </c:pt>
                <c:pt idx="2">
                  <c:v>66</c:v>
                </c:pt>
                <c:pt idx="3">
                  <c:v>65</c:v>
                </c:pt>
                <c:pt idx="4">
                  <c:v>66</c:v>
                </c:pt>
                <c:pt idx="5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2D-439A-8E2D-D1C2A1E01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54168"/>
        <c:axId val="564358088"/>
      </c:lineChart>
      <c:catAx>
        <c:axId val="564354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2018779342723"/>
              <c:y val="0.870373481092641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4358088"/>
        <c:crosses val="autoZero"/>
        <c:auto val="1"/>
        <c:lblAlgn val="ctr"/>
        <c:lblOffset val="100"/>
        <c:noMultiLvlLbl val="0"/>
      </c:catAx>
      <c:valAx>
        <c:axId val="564358088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05633802816902E-2"/>
              <c:y val="0.34074190726159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435416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0422535211267601"/>
          <c:y val="0.16666744434723438"/>
          <c:w val="0.24295774647887325"/>
          <c:h val="0.1814822591620491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defRPr>
            </a:pPr>
            <a:r>
              <a:rPr lang="ja-JP" altLang="en-US"/>
              <a:t>古河市大山</a:t>
            </a:r>
          </a:p>
        </c:rich>
      </c:tx>
      <c:layout>
        <c:manualLayout>
          <c:xMode val="edge"/>
          <c:yMode val="edge"/>
          <c:x val="0.3618919896497037"/>
          <c:y val="3.29460774698536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7274745373815668"/>
          <c:h val="0.71641911884562359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f>'表2-33,34'!$J$23:$J$28</c:f>
              <c:numCache>
                <c:formatCode>General</c:formatCode>
                <c:ptCount val="6"/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</c:numCache>
            </c:numRef>
          </c:cat>
          <c:val>
            <c:numRef>
              <c:f>'表2-33,34'!$K$23:$K$28</c:f>
              <c:numCache>
                <c:formatCode>General</c:formatCode>
                <c:ptCount val="6"/>
                <c:pt idx="0">
                  <c:v>0</c:v>
                </c:pt>
                <c:pt idx="1">
                  <c:v>70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A-47FC-A069-3857323486CE}"/>
            </c:ext>
          </c:extLst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'表2-33,34'!$J$23:$J$28</c:f>
              <c:numCache>
                <c:formatCode>General</c:formatCode>
                <c:ptCount val="6"/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</c:numCache>
            </c:numRef>
          </c:cat>
          <c:val>
            <c:numRef>
              <c:f>'表2-33,34'!$L$23:$L$28</c:f>
              <c:numCache>
                <c:formatCode>General</c:formatCode>
                <c:ptCount val="6"/>
                <c:pt idx="0">
                  <c:v>0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  <c:pt idx="5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A-47FC-A069-385732348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56520"/>
        <c:axId val="564350640"/>
      </c:lineChart>
      <c:catAx>
        <c:axId val="564356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754448398576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4350640"/>
        <c:crosses val="autoZero"/>
        <c:auto val="1"/>
        <c:lblAlgn val="ctr"/>
        <c:lblOffset val="100"/>
        <c:noMultiLvlLbl val="0"/>
      </c:catAx>
      <c:valAx>
        <c:axId val="564350640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66548042704626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435652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4911772070893956"/>
          <c:y val="0.25266903914590749"/>
          <c:w val="0.22968234977694924"/>
          <c:h val="0.1423487544483986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defRPr>
            </a:pPr>
            <a:r>
              <a:rPr lang="ja-JP" altLang="en-US"/>
              <a:t>五霞町川妻</a:t>
            </a:r>
          </a:p>
        </c:rich>
      </c:tx>
      <c:layout>
        <c:manualLayout>
          <c:xMode val="edge"/>
          <c:yMode val="edge"/>
          <c:x val="0.37064819194420484"/>
          <c:y val="2.78510381931795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6333734441617251"/>
          <c:h val="0.7116997698976133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f>'表2-33,34'!$J$14:$J$19</c:f>
              <c:numCache>
                <c:formatCode>General</c:formatCode>
                <c:ptCount val="6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</c:numCache>
            </c:numRef>
          </c:cat>
          <c:val>
            <c:numRef>
              <c:f>'表2-33,34'!$K$33:$K$38</c:f>
              <c:numCache>
                <c:formatCode>General</c:formatCode>
                <c:ptCount val="6"/>
                <c:pt idx="0">
                  <c:v>0</c:v>
                </c:pt>
                <c:pt idx="1">
                  <c:v>70</c:v>
                </c:pt>
                <c:pt idx="2">
                  <c:v>69</c:v>
                </c:pt>
                <c:pt idx="3">
                  <c:v>69</c:v>
                </c:pt>
                <c:pt idx="4">
                  <c:v>68</c:v>
                </c:pt>
                <c:pt idx="5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38-4850-98CC-A5EE855F2466}"/>
            </c:ext>
          </c:extLst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'表2-33,34'!$J$14:$J$19</c:f>
              <c:numCache>
                <c:formatCode>General</c:formatCode>
                <c:ptCount val="6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</c:numCache>
            </c:numRef>
          </c:cat>
          <c:val>
            <c:numRef>
              <c:f>'表2-33,34'!$L$33:$L$38</c:f>
              <c:numCache>
                <c:formatCode>General</c:formatCode>
                <c:ptCount val="6"/>
                <c:pt idx="0">
                  <c:v>0</c:v>
                </c:pt>
                <c:pt idx="1">
                  <c:v>68</c:v>
                </c:pt>
                <c:pt idx="2">
                  <c:v>67</c:v>
                </c:pt>
                <c:pt idx="3">
                  <c:v>68</c:v>
                </c:pt>
                <c:pt idx="4">
                  <c:v>67</c:v>
                </c:pt>
                <c:pt idx="5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38-4850-98CC-A5EE855F2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51816"/>
        <c:axId val="564357304"/>
      </c:lineChart>
      <c:catAx>
        <c:axId val="564351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754448398576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4357304"/>
        <c:crosses val="autoZero"/>
        <c:auto val="1"/>
        <c:lblAlgn val="ctr"/>
        <c:lblOffset val="100"/>
        <c:noMultiLvlLbl val="0"/>
      </c:catAx>
      <c:valAx>
        <c:axId val="564357304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7366548042704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435181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4205058289975234"/>
          <c:y val="0.23487544483985764"/>
          <c:w val="0.22261521196776202"/>
          <c:h val="0.1850533807829181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古河市東牛谷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  </a:t>
            </a:r>
          </a:p>
        </c:rich>
      </c:tx>
      <c:layout>
        <c:manualLayout>
          <c:xMode val="edge"/>
          <c:yMode val="edge"/>
          <c:x val="0.35888891980375248"/>
          <c:y val="2.78507937437188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7274745373815668"/>
          <c:h val="0.71641911884562359"/>
        </c:manualLayout>
      </c:layout>
      <c:lineChart>
        <c:grouping val="standard"/>
        <c:varyColors val="0"/>
        <c:ser>
          <c:idx val="1"/>
          <c:order val="1"/>
          <c:tx>
            <c:strRef>
              <c:f>'表2-33,34'!$K$23</c:f>
              <c:strCache>
                <c:ptCount val="1"/>
                <c:pt idx="0">
                  <c:v>25ｍ</c:v>
                </c:pt>
              </c:strCache>
            </c:strRef>
          </c:tx>
          <c:cat>
            <c:numRef>
              <c:f>'表2-33,34'!$J$24:$J$30</c:f>
              <c:numCache>
                <c:formatCode>General</c:formatCod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29</c:v>
                </c:pt>
                <c:pt idx="5">
                  <c:v>1</c:v>
                </c:pt>
                <c:pt idx="6">
                  <c:v>3</c:v>
                </c:pt>
              </c:numCache>
            </c:numRef>
          </c:cat>
          <c:val>
            <c:numRef>
              <c:f>'表2-33,34'!$K$24:$K$30</c:f>
              <c:numCache>
                <c:formatCode>General</c:formatCode>
                <c:ptCount val="7"/>
                <c:pt idx="0">
                  <c:v>70</c:v>
                </c:pt>
                <c:pt idx="1">
                  <c:v>71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72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2D-437D-B36D-D24B6E60D40B}"/>
            </c:ext>
          </c:extLst>
        </c:ser>
        <c:ser>
          <c:idx val="2"/>
          <c:order val="2"/>
          <c:tx>
            <c:strRef>
              <c:f>'表2-33,34'!$L$23</c:f>
              <c:strCache>
                <c:ptCount val="1"/>
                <c:pt idx="0">
                  <c:v>50ｍ</c:v>
                </c:pt>
              </c:strCache>
            </c:strRef>
          </c:tx>
          <c:cat>
            <c:numRef>
              <c:f>'表2-33,34'!$J$24:$J$30</c:f>
              <c:numCache>
                <c:formatCode>General</c:formatCod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29</c:v>
                </c:pt>
                <c:pt idx="5">
                  <c:v>1</c:v>
                </c:pt>
                <c:pt idx="6">
                  <c:v>3</c:v>
                </c:pt>
              </c:numCache>
            </c:numRef>
          </c:cat>
          <c:val>
            <c:numRef>
              <c:f>'表2-33,34'!$L$24:$L$30</c:f>
              <c:numCache>
                <c:formatCode>General</c:formatCode>
                <c:ptCount val="7"/>
                <c:pt idx="0">
                  <c:v>69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68</c:v>
                </c:pt>
                <c:pt idx="5">
                  <c:v>69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2D-437D-B36D-D24B6E60D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52208"/>
        <c:axId val="5666754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'表2-33,34'!$J$22:$J$23</c15:sqref>
                        </c15:formulaRef>
                      </c:ext>
                    </c:extLst>
                    <c:strCache>
                      <c:ptCount val="2"/>
                      <c:pt idx="0">
                        <c:v>調査地点</c:v>
                      </c:pt>
                    </c:strCache>
                  </c:strRef>
                </c:tx>
                <c:cat>
                  <c:numRef>
                    <c:extLst>
                      <c:ext uri="{02D57815-91ED-43cb-92C2-25804820EDAC}">
                        <c15:formulaRef>
                          <c15:sqref>'表2-33,34'!$J$24:$J$30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24</c:v>
                      </c:pt>
                      <c:pt idx="1">
                        <c:v>25</c:v>
                      </c:pt>
                      <c:pt idx="2">
                        <c:v>26</c:v>
                      </c:pt>
                      <c:pt idx="3">
                        <c:v>27</c:v>
                      </c:pt>
                      <c:pt idx="4">
                        <c:v>29</c:v>
                      </c:pt>
                      <c:pt idx="5">
                        <c:v>1</c:v>
                      </c:pt>
                      <c:pt idx="6">
                        <c:v>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'表2-33,34'!$J$24:$J$30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24</c:v>
                      </c:pt>
                      <c:pt idx="1">
                        <c:v>25</c:v>
                      </c:pt>
                      <c:pt idx="2">
                        <c:v>26</c:v>
                      </c:pt>
                      <c:pt idx="3">
                        <c:v>27</c:v>
                      </c:pt>
                      <c:pt idx="4">
                        <c:v>29</c:v>
                      </c:pt>
                      <c:pt idx="5">
                        <c:v>1</c:v>
                      </c:pt>
                      <c:pt idx="6">
                        <c:v>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422D-437D-B36D-D24B6E60D40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'表2-33,34'!$M$22:$M$23</c15:sqref>
                        </c15:formulaRef>
                      </c:ext>
                    </c:extLst>
                    <c:strCache>
                      <c:ptCount val="2"/>
                      <c:pt idx="0">
                        <c:v>古河市大山</c:v>
                      </c:pt>
                      <c:pt idx="1">
                        <c:v>100ｍ</c:v>
                      </c:pt>
                    </c:strCache>
                  </c:strRef>
                </c:tx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'表2-33,34'!$J$24:$J$30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24</c:v>
                      </c:pt>
                      <c:pt idx="1">
                        <c:v>25</c:v>
                      </c:pt>
                      <c:pt idx="2">
                        <c:v>26</c:v>
                      </c:pt>
                      <c:pt idx="3">
                        <c:v>27</c:v>
                      </c:pt>
                      <c:pt idx="4">
                        <c:v>29</c:v>
                      </c:pt>
                      <c:pt idx="5">
                        <c:v>1</c:v>
                      </c:pt>
                      <c:pt idx="6">
                        <c:v>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'表2-33,34'!$M$24:$M$30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22D-437D-B36D-D24B6E60D40B}"/>
                  </c:ext>
                </c:extLst>
              </c15:ser>
            </c15:filteredLineSeries>
          </c:ext>
        </c:extLst>
      </c:lineChart>
      <c:catAx>
        <c:axId val="56435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69888475836431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6675464"/>
        <c:crosses val="autoZero"/>
        <c:auto val="1"/>
        <c:lblAlgn val="ctr"/>
        <c:lblOffset val="100"/>
        <c:noMultiLvlLbl val="0"/>
      </c:catAx>
      <c:valAx>
        <c:axId val="566675464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45724907063197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435220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0318132494922225"/>
          <c:y val="0.1895910780669145"/>
          <c:w val="0.2143698468786808"/>
          <c:h val="0.13799256505576207"/>
        </c:manualLayout>
      </c:layout>
      <c:overlay val="0"/>
      <c:spPr>
        <a:solidFill>
          <a:schemeClr val="bg1"/>
        </a:solidFill>
        <a:ln w="0"/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古河市下辺見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メイリオ"/>
              </a:rPr>
              <a:t>　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35581937821152637"/>
          <c:y val="2.785107417128414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24389811692"/>
          <c:y val="0.16418677434584553"/>
          <c:w val="0.75868170603530172"/>
          <c:h val="0.70659782437637297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28</c:v>
              </c:pt>
              <c:pt idx="4">
                <c:v>30</c:v>
              </c:pt>
              <c:pt idx="5">
                <c:v>2</c:v>
              </c:pt>
            </c:numLit>
          </c:cat>
          <c:val>
            <c:numLit>
              <c:formatCode>General</c:formatCode>
              <c:ptCount val="6"/>
              <c:pt idx="0">
                <c:v>69</c:v>
              </c:pt>
              <c:pt idx="1">
                <c:v>70</c:v>
              </c:pt>
              <c:pt idx="2">
                <c:v>72</c:v>
              </c:pt>
              <c:pt idx="3">
                <c:v>72</c:v>
              </c:pt>
              <c:pt idx="4">
                <c:v>74</c:v>
              </c:pt>
              <c:pt idx="5">
                <c:v>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30B-407A-B8B0-32F4C1F1AFE0}"/>
            </c:ext>
          </c:extLst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28</c:v>
              </c:pt>
              <c:pt idx="4">
                <c:v>30</c:v>
              </c:pt>
              <c:pt idx="5">
                <c:v>2</c:v>
              </c:pt>
            </c:numLit>
          </c:cat>
          <c:val>
            <c:numLit>
              <c:formatCode>General</c:formatCode>
              <c:ptCount val="6"/>
              <c:pt idx="0">
                <c:v>64</c:v>
              </c:pt>
              <c:pt idx="1">
                <c:v>66</c:v>
              </c:pt>
              <c:pt idx="2">
                <c:v>65</c:v>
              </c:pt>
              <c:pt idx="3">
                <c:v>66</c:v>
              </c:pt>
              <c:pt idx="4">
                <c:v>66</c:v>
              </c:pt>
              <c:pt idx="5">
                <c:v>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30B-407A-B8B0-32F4C1F1A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678992"/>
        <c:axId val="566673896"/>
      </c:lineChart>
      <c:catAx>
        <c:axId val="56667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2018779342723"/>
              <c:y val="0.870373481092641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6673896"/>
        <c:crosses val="autoZero"/>
        <c:auto val="1"/>
        <c:lblAlgn val="ctr"/>
        <c:lblOffset val="100"/>
        <c:noMultiLvlLbl val="0"/>
      </c:catAx>
      <c:valAx>
        <c:axId val="566673896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05633802816902E-2"/>
              <c:y val="0.34074190726159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667899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0422535211267601"/>
          <c:y val="0.16666744434723438"/>
          <c:w val="0.23826291079812201"/>
          <c:h val="0.156790901137357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defRPr>
            </a:pPr>
            <a:r>
              <a:rPr lang="ja-JP" altLang="en-US"/>
              <a:t>古河市大山</a:t>
            </a:r>
          </a:p>
        </c:rich>
      </c:tx>
      <c:layout>
        <c:manualLayout>
          <c:xMode val="edge"/>
          <c:yMode val="edge"/>
          <c:x val="0.3618919896497037"/>
          <c:y val="3.29460774698536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7274745373815668"/>
          <c:h val="0.71641911884562359"/>
        </c:manualLayout>
      </c:layout>
      <c:lineChart>
        <c:grouping val="standard"/>
        <c:varyColors val="0"/>
        <c:ser>
          <c:idx val="0"/>
          <c:order val="0"/>
          <c:tx>
            <c:strRef>
              <c:f>'表2-33,34'!$K$23</c:f>
              <c:strCache>
                <c:ptCount val="1"/>
                <c:pt idx="0">
                  <c:v>25ｍ</c:v>
                </c:pt>
              </c:strCache>
            </c:strRef>
          </c:tx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f>'表2-33,34'!$J$24:$J$30</c:f>
              <c:numCache>
                <c:formatCode>General</c:formatCod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29</c:v>
                </c:pt>
                <c:pt idx="5">
                  <c:v>1</c:v>
                </c:pt>
                <c:pt idx="6">
                  <c:v>3</c:v>
                </c:pt>
              </c:numCache>
            </c:numRef>
          </c:cat>
          <c:val>
            <c:numRef>
              <c:f>'表2-33,34'!$K$24:$K$30</c:f>
              <c:numCache>
                <c:formatCode>General</c:formatCode>
                <c:ptCount val="7"/>
                <c:pt idx="0">
                  <c:v>70</c:v>
                </c:pt>
                <c:pt idx="1">
                  <c:v>71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72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08-4747-AC1F-AC5213794188}"/>
            </c:ext>
          </c:extLst>
        </c:ser>
        <c:ser>
          <c:idx val="1"/>
          <c:order val="1"/>
          <c:tx>
            <c:strRef>
              <c:f>'表2-33,34'!$L$23</c:f>
              <c:strCache>
                <c:ptCount val="1"/>
                <c:pt idx="0">
                  <c:v>50ｍ</c:v>
                </c:pt>
              </c:strCache>
            </c:strRef>
          </c:tx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'表2-33,34'!$J$24:$J$30</c:f>
              <c:numCache>
                <c:formatCode>General</c:formatCod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29</c:v>
                </c:pt>
                <c:pt idx="5">
                  <c:v>1</c:v>
                </c:pt>
                <c:pt idx="6">
                  <c:v>3</c:v>
                </c:pt>
              </c:numCache>
            </c:numRef>
          </c:cat>
          <c:val>
            <c:numRef>
              <c:f>'表2-33,34'!$L$24:$L$30</c:f>
              <c:numCache>
                <c:formatCode>General</c:formatCode>
                <c:ptCount val="7"/>
                <c:pt idx="0">
                  <c:v>69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68</c:v>
                </c:pt>
                <c:pt idx="5">
                  <c:v>69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08-4747-AC1F-AC5213794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674288"/>
        <c:axId val="566676248"/>
      </c:lineChart>
      <c:catAx>
        <c:axId val="56667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754448398576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6676248"/>
        <c:crosses val="autoZero"/>
        <c:auto val="1"/>
        <c:lblAlgn val="ctr"/>
        <c:lblOffset val="100"/>
        <c:noMultiLvlLbl val="0"/>
      </c:catAx>
      <c:valAx>
        <c:axId val="566676248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66548042704626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667428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4911772070893956"/>
          <c:y val="0.25266903914590749"/>
          <c:w val="0.22968234977694924"/>
          <c:h val="0.1423487544483986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defRPr>
            </a:pPr>
            <a:r>
              <a:rPr lang="ja-JP" altLang="en-US"/>
              <a:t>五霞町川妻</a:t>
            </a:r>
          </a:p>
        </c:rich>
      </c:tx>
      <c:layout>
        <c:manualLayout>
          <c:xMode val="edge"/>
          <c:yMode val="edge"/>
          <c:x val="0.37064819194420484"/>
          <c:y val="2.78510381931795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6333734441617251"/>
          <c:h val="0.7116997698976133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28</c:v>
              </c:pt>
              <c:pt idx="4">
                <c:v>30</c:v>
              </c:pt>
              <c:pt idx="5">
                <c:v>2</c:v>
              </c:pt>
            </c:numLit>
          </c:cat>
          <c:val>
            <c:numLit>
              <c:formatCode>General</c:formatCode>
              <c:ptCount val="6"/>
              <c:pt idx="0">
                <c:v>69</c:v>
              </c:pt>
              <c:pt idx="1">
                <c:v>69</c:v>
              </c:pt>
              <c:pt idx="2">
                <c:v>68</c:v>
              </c:pt>
              <c:pt idx="3">
                <c:v>69</c:v>
              </c:pt>
              <c:pt idx="4">
                <c:v>70</c:v>
              </c:pt>
              <c:pt idx="5">
                <c:v>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04-49A5-B864-ADC77C6CB339}"/>
            </c:ext>
          </c:extLst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28</c:v>
              </c:pt>
              <c:pt idx="4">
                <c:v>30</c:v>
              </c:pt>
              <c:pt idx="5">
                <c:v>2</c:v>
              </c:pt>
            </c:numLit>
          </c:cat>
          <c:val>
            <c:numLit>
              <c:formatCode>General</c:formatCode>
              <c:ptCount val="6"/>
              <c:pt idx="0">
                <c:v>67</c:v>
              </c:pt>
              <c:pt idx="1">
                <c:v>68</c:v>
              </c:pt>
              <c:pt idx="2">
                <c:v>67</c:v>
              </c:pt>
              <c:pt idx="3">
                <c:v>69</c:v>
              </c:pt>
              <c:pt idx="4">
                <c:v>70</c:v>
              </c:pt>
              <c:pt idx="5">
                <c:v>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E04-49A5-B864-ADC77C6CB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680952"/>
        <c:axId val="566679384"/>
      </c:lineChart>
      <c:catAx>
        <c:axId val="566680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754448398576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6679384"/>
        <c:crosses val="autoZero"/>
        <c:auto val="1"/>
        <c:lblAlgn val="ctr"/>
        <c:lblOffset val="100"/>
        <c:noMultiLvlLbl val="0"/>
      </c:catAx>
      <c:valAx>
        <c:axId val="566679384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7366548042704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668095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4205058289975234"/>
          <c:y val="0.23487544483985764"/>
          <c:w val="0.21319236155551224"/>
          <c:h val="0.1423487544483985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14</xdr:row>
      <xdr:rowOff>0</xdr:rowOff>
    </xdr:from>
    <xdr:to>
      <xdr:col>4</xdr:col>
      <xdr:colOff>704850</xdr:colOff>
      <xdr:row>25</xdr:row>
      <xdr:rowOff>47625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800100</xdr:colOff>
      <xdr:row>14</xdr:row>
      <xdr:rowOff>0</xdr:rowOff>
    </xdr:from>
    <xdr:to>
      <xdr:col>7</xdr:col>
      <xdr:colOff>1019175</xdr:colOff>
      <xdr:row>25</xdr:row>
      <xdr:rowOff>57150</xdr:rowOff>
    </xdr:to>
    <xdr:graphicFrame macro="">
      <xdr:nvGraphicFramePr>
        <xdr:cNvPr id="3" name="グラフ 15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29</xdr:row>
      <xdr:rowOff>9525</xdr:rowOff>
    </xdr:from>
    <xdr:to>
      <xdr:col>4</xdr:col>
      <xdr:colOff>704850</xdr:colOff>
      <xdr:row>40</xdr:row>
      <xdr:rowOff>171450</xdr:rowOff>
    </xdr:to>
    <xdr:graphicFrame macro="">
      <xdr:nvGraphicFramePr>
        <xdr:cNvPr id="4" name="グラフ 17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819150</xdr:colOff>
      <xdr:row>29</xdr:row>
      <xdr:rowOff>9525</xdr:rowOff>
    </xdr:from>
    <xdr:to>
      <xdr:col>7</xdr:col>
      <xdr:colOff>1028700</xdr:colOff>
      <xdr:row>40</xdr:row>
      <xdr:rowOff>171450</xdr:rowOff>
    </xdr:to>
    <xdr:graphicFrame macro="">
      <xdr:nvGraphicFramePr>
        <xdr:cNvPr id="5" name="グラフ 18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47625</xdr:colOff>
      <xdr:row>14</xdr:row>
      <xdr:rowOff>0</xdr:rowOff>
    </xdr:from>
    <xdr:to>
      <xdr:col>4</xdr:col>
      <xdr:colOff>704850</xdr:colOff>
      <xdr:row>25</xdr:row>
      <xdr:rowOff>47625</xdr:rowOff>
    </xdr:to>
    <xdr:graphicFrame macro="">
      <xdr:nvGraphicFramePr>
        <xdr:cNvPr id="6" name="グラフ 8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800100</xdr:colOff>
      <xdr:row>14</xdr:row>
      <xdr:rowOff>0</xdr:rowOff>
    </xdr:from>
    <xdr:to>
      <xdr:col>7</xdr:col>
      <xdr:colOff>1019175</xdr:colOff>
      <xdr:row>25</xdr:row>
      <xdr:rowOff>57150</xdr:rowOff>
    </xdr:to>
    <xdr:graphicFrame macro="">
      <xdr:nvGraphicFramePr>
        <xdr:cNvPr id="7" name="グラフ 1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29</xdr:row>
      <xdr:rowOff>9525</xdr:rowOff>
    </xdr:from>
    <xdr:to>
      <xdr:col>4</xdr:col>
      <xdr:colOff>704850</xdr:colOff>
      <xdr:row>40</xdr:row>
      <xdr:rowOff>171450</xdr:rowOff>
    </xdr:to>
    <xdr:graphicFrame macro="">
      <xdr:nvGraphicFramePr>
        <xdr:cNvPr id="8" name="グラフ 1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819150</xdr:colOff>
      <xdr:row>29</xdr:row>
      <xdr:rowOff>9525</xdr:rowOff>
    </xdr:from>
    <xdr:to>
      <xdr:col>7</xdr:col>
      <xdr:colOff>1028700</xdr:colOff>
      <xdr:row>40</xdr:row>
      <xdr:rowOff>171450</xdr:rowOff>
    </xdr:to>
    <xdr:graphicFrame macro="">
      <xdr:nvGraphicFramePr>
        <xdr:cNvPr id="9" name="グラフ 1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view="pageBreakPreview" zoomScaleNormal="150" zoomScaleSheetLayoutView="100" workbookViewId="0">
      <selection activeCell="F5" sqref="F5"/>
    </sheetView>
  </sheetViews>
  <sheetFormatPr defaultRowHeight="18" customHeight="1" x14ac:dyDescent="0.15"/>
  <cols>
    <col min="1" max="1" width="6.75" style="2" customWidth="1"/>
    <col min="2" max="2" width="6.625" style="2" customWidth="1"/>
    <col min="3" max="3" width="28.375" style="2" customWidth="1"/>
    <col min="4" max="4" width="1" style="2" customWidth="1"/>
    <col min="5" max="5" width="14.75" style="2" customWidth="1"/>
    <col min="6" max="6" width="8.625" style="2" customWidth="1"/>
    <col min="7" max="7" width="8.25" style="2" customWidth="1"/>
    <col min="8" max="8" width="1" style="2" customWidth="1"/>
    <col min="9" max="16384" width="9" style="2"/>
  </cols>
  <sheetData>
    <row r="1" spans="1:8" ht="18" customHeight="1" x14ac:dyDescent="0.15">
      <c r="A1" s="1" t="s">
        <v>0</v>
      </c>
    </row>
    <row r="2" spans="1:8" ht="18" customHeight="1" x14ac:dyDescent="0.15">
      <c r="A2" s="158" t="s">
        <v>1</v>
      </c>
      <c r="B2" s="158"/>
      <c r="C2" s="3" t="s">
        <v>2</v>
      </c>
      <c r="D2" s="158" t="s">
        <v>3</v>
      </c>
      <c r="E2" s="158"/>
      <c r="F2" s="158" t="s">
        <v>4</v>
      </c>
      <c r="G2" s="158"/>
      <c r="H2" s="158"/>
    </row>
    <row r="3" spans="1:8" ht="18" customHeight="1" x14ac:dyDescent="0.15">
      <c r="A3" s="159" t="s">
        <v>5</v>
      </c>
      <c r="B3" s="160"/>
      <c r="C3" s="165" t="s">
        <v>6</v>
      </c>
      <c r="D3" s="168" t="s">
        <v>7</v>
      </c>
      <c r="E3" s="156"/>
      <c r="F3" s="156" t="s">
        <v>8</v>
      </c>
      <c r="G3" s="156"/>
      <c r="H3" s="156"/>
    </row>
    <row r="4" spans="1:8" ht="18" customHeight="1" x14ac:dyDescent="0.15">
      <c r="A4" s="161"/>
      <c r="B4" s="162"/>
      <c r="C4" s="166"/>
      <c r="D4" s="168"/>
      <c r="E4" s="156"/>
      <c r="F4" s="4" t="s">
        <v>9</v>
      </c>
      <c r="G4" s="156" t="s">
        <v>10</v>
      </c>
      <c r="H4" s="156"/>
    </row>
    <row r="5" spans="1:8" ht="36" customHeight="1" x14ac:dyDescent="0.15">
      <c r="A5" s="161"/>
      <c r="B5" s="162"/>
      <c r="C5" s="166"/>
      <c r="D5" s="168"/>
      <c r="E5" s="156"/>
      <c r="F5" s="4" t="s">
        <v>11</v>
      </c>
      <c r="G5" s="156" t="s">
        <v>12</v>
      </c>
      <c r="H5" s="156"/>
    </row>
    <row r="6" spans="1:8" ht="36" customHeight="1" x14ac:dyDescent="0.15">
      <c r="A6" s="161"/>
      <c r="B6" s="162"/>
      <c r="C6" s="166"/>
      <c r="D6" s="168" t="s">
        <v>13</v>
      </c>
      <c r="E6" s="156"/>
      <c r="F6" s="4" t="s">
        <v>11</v>
      </c>
      <c r="G6" s="156" t="s">
        <v>12</v>
      </c>
      <c r="H6" s="156"/>
    </row>
    <row r="7" spans="1:8" ht="36" customHeight="1" x14ac:dyDescent="0.15">
      <c r="A7" s="161"/>
      <c r="B7" s="162"/>
      <c r="C7" s="166"/>
      <c r="D7" s="168" t="s">
        <v>14</v>
      </c>
      <c r="E7" s="156"/>
      <c r="F7" s="4" t="s">
        <v>15</v>
      </c>
      <c r="G7" s="156" t="s">
        <v>16</v>
      </c>
      <c r="H7" s="156"/>
    </row>
    <row r="8" spans="1:8" ht="18" customHeight="1" x14ac:dyDescent="0.15">
      <c r="A8" s="161"/>
      <c r="B8" s="162"/>
      <c r="C8" s="166"/>
      <c r="E8" s="169" t="s">
        <v>17</v>
      </c>
      <c r="F8" s="169"/>
      <c r="G8" s="169"/>
      <c r="H8" s="5"/>
    </row>
    <row r="9" spans="1:8" ht="18" customHeight="1" x14ac:dyDescent="0.15">
      <c r="A9" s="161"/>
      <c r="B9" s="162"/>
      <c r="C9" s="166"/>
      <c r="E9" s="170" t="s">
        <v>18</v>
      </c>
      <c r="F9" s="156" t="s">
        <v>8</v>
      </c>
      <c r="G9" s="156"/>
      <c r="H9" s="6"/>
    </row>
    <row r="10" spans="1:8" ht="18" customHeight="1" x14ac:dyDescent="0.15">
      <c r="A10" s="161"/>
      <c r="B10" s="162"/>
      <c r="C10" s="166"/>
      <c r="E10" s="171"/>
      <c r="F10" s="4" t="s">
        <v>9</v>
      </c>
      <c r="G10" s="7" t="s">
        <v>10</v>
      </c>
      <c r="H10" s="8"/>
    </row>
    <row r="11" spans="1:8" ht="36" customHeight="1" x14ac:dyDescent="0.15">
      <c r="A11" s="161"/>
      <c r="B11" s="162"/>
      <c r="C11" s="166"/>
      <c r="E11" s="9" t="s">
        <v>19</v>
      </c>
      <c r="F11" s="4" t="s">
        <v>15</v>
      </c>
      <c r="G11" s="7" t="s">
        <v>11</v>
      </c>
      <c r="H11" s="8"/>
    </row>
    <row r="12" spans="1:8" ht="36" customHeight="1" x14ac:dyDescent="0.15">
      <c r="A12" s="161"/>
      <c r="B12" s="162"/>
      <c r="C12" s="166"/>
      <c r="E12" s="9" t="s">
        <v>20</v>
      </c>
      <c r="F12" s="4" t="s">
        <v>21</v>
      </c>
      <c r="G12" s="7" t="s">
        <v>15</v>
      </c>
      <c r="H12" s="8"/>
    </row>
    <row r="13" spans="1:8" ht="36" customHeight="1" x14ac:dyDescent="0.15">
      <c r="A13" s="161"/>
      <c r="B13" s="162"/>
      <c r="C13" s="166"/>
      <c r="E13" s="9" t="s">
        <v>22</v>
      </c>
      <c r="F13" s="4" t="s">
        <v>21</v>
      </c>
      <c r="G13" s="7" t="s">
        <v>15</v>
      </c>
      <c r="H13" s="8"/>
    </row>
    <row r="14" spans="1:8" ht="36" customHeight="1" x14ac:dyDescent="0.15">
      <c r="A14" s="161"/>
      <c r="B14" s="162"/>
      <c r="C14" s="166"/>
      <c r="E14" s="9" t="s">
        <v>23</v>
      </c>
      <c r="F14" s="4" t="s">
        <v>24</v>
      </c>
      <c r="G14" s="4" t="s">
        <v>21</v>
      </c>
      <c r="H14" s="8"/>
    </row>
    <row r="15" spans="1:8" ht="18" customHeight="1" x14ac:dyDescent="0.15">
      <c r="A15" s="163"/>
      <c r="B15" s="164"/>
      <c r="C15" s="167"/>
      <c r="D15" s="10"/>
      <c r="E15" s="10"/>
      <c r="F15" s="10"/>
      <c r="H15" s="11"/>
    </row>
    <row r="16" spans="1:8" ht="36" customHeight="1" x14ac:dyDescent="0.15">
      <c r="A16" s="155" t="s">
        <v>25</v>
      </c>
      <c r="B16" s="155"/>
      <c r="C16" s="157" t="s">
        <v>26</v>
      </c>
      <c r="D16" s="156" t="s">
        <v>27</v>
      </c>
      <c r="E16" s="156"/>
      <c r="F16" s="156" t="s">
        <v>24</v>
      </c>
      <c r="G16" s="156"/>
      <c r="H16" s="156"/>
    </row>
    <row r="17" spans="1:8" ht="18" customHeight="1" x14ac:dyDescent="0.15">
      <c r="A17" s="155"/>
      <c r="B17" s="155"/>
      <c r="C17" s="157"/>
      <c r="D17" s="156" t="s">
        <v>28</v>
      </c>
      <c r="E17" s="156"/>
      <c r="F17" s="156" t="s">
        <v>29</v>
      </c>
      <c r="G17" s="156"/>
      <c r="H17" s="156"/>
    </row>
    <row r="18" spans="1:8" ht="36" customHeight="1" x14ac:dyDescent="0.15">
      <c r="A18" s="155" t="s">
        <v>30</v>
      </c>
      <c r="B18" s="12" t="s">
        <v>31</v>
      </c>
      <c r="C18" s="9" t="s">
        <v>32</v>
      </c>
      <c r="D18" s="156" t="s">
        <v>33</v>
      </c>
      <c r="E18" s="156"/>
      <c r="F18" s="156" t="s">
        <v>34</v>
      </c>
      <c r="G18" s="156"/>
      <c r="H18" s="156"/>
    </row>
    <row r="19" spans="1:8" ht="46.5" customHeight="1" x14ac:dyDescent="0.15">
      <c r="A19" s="155"/>
      <c r="B19" s="13" t="s">
        <v>35</v>
      </c>
      <c r="C19" s="9" t="s">
        <v>36</v>
      </c>
      <c r="D19" s="156" t="s">
        <v>33</v>
      </c>
      <c r="E19" s="156"/>
      <c r="F19" s="156" t="s">
        <v>34</v>
      </c>
      <c r="G19" s="156"/>
      <c r="H19" s="156"/>
    </row>
  </sheetData>
  <mergeCells count="27">
    <mergeCell ref="A2:B2"/>
    <mergeCell ref="D2:E2"/>
    <mergeCell ref="F2:H2"/>
    <mergeCell ref="A3:B15"/>
    <mergeCell ref="C3:C15"/>
    <mergeCell ref="D3:E5"/>
    <mergeCell ref="F3:H3"/>
    <mergeCell ref="G4:H4"/>
    <mergeCell ref="G5:H5"/>
    <mergeCell ref="D6:E6"/>
    <mergeCell ref="G6:H6"/>
    <mergeCell ref="D7:E7"/>
    <mergeCell ref="G7:H7"/>
    <mergeCell ref="E8:G8"/>
    <mergeCell ref="E9:E10"/>
    <mergeCell ref="F9:G9"/>
    <mergeCell ref="A16:B17"/>
    <mergeCell ref="C16:C17"/>
    <mergeCell ref="D16:E16"/>
    <mergeCell ref="F16:H16"/>
    <mergeCell ref="D17:E17"/>
    <mergeCell ref="F17:H17"/>
    <mergeCell ref="A18:A19"/>
    <mergeCell ref="D18:E18"/>
    <mergeCell ref="F18:H18"/>
    <mergeCell ref="D19:E19"/>
    <mergeCell ref="F19:H19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view="pageBreakPreview" zoomScaleNormal="100" zoomScaleSheetLayoutView="100" workbookViewId="0">
      <selection activeCell="I12" sqref="I12"/>
    </sheetView>
  </sheetViews>
  <sheetFormatPr defaultRowHeight="18" customHeight="1" x14ac:dyDescent="0.15"/>
  <cols>
    <col min="1" max="12" width="6.25" style="24" customWidth="1"/>
    <col min="13" max="16384" width="9" style="24"/>
  </cols>
  <sheetData>
    <row r="1" spans="1:12" s="35" customFormat="1" ht="18" customHeight="1" x14ac:dyDescent="0.15">
      <c r="A1" s="34" t="s">
        <v>194</v>
      </c>
      <c r="L1" s="36" t="s">
        <v>293</v>
      </c>
    </row>
    <row r="2" spans="1:12" ht="3.75" customHeight="1" x14ac:dyDescent="0.1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93" customHeight="1" x14ac:dyDescent="0.15">
      <c r="A3" s="30" t="s">
        <v>38</v>
      </c>
      <c r="B3" s="30" t="s">
        <v>39</v>
      </c>
      <c r="C3" s="30" t="s">
        <v>195</v>
      </c>
      <c r="D3" s="30" t="s">
        <v>196</v>
      </c>
      <c r="E3" s="30" t="s">
        <v>42</v>
      </c>
      <c r="F3" s="29" t="s">
        <v>197</v>
      </c>
      <c r="G3" s="30" t="s">
        <v>45</v>
      </c>
      <c r="H3" s="30" t="s">
        <v>47</v>
      </c>
      <c r="I3" s="30" t="s">
        <v>198</v>
      </c>
      <c r="J3" s="30" t="s">
        <v>199</v>
      </c>
      <c r="K3" s="30" t="s">
        <v>49</v>
      </c>
      <c r="L3" s="30" t="s">
        <v>50</v>
      </c>
    </row>
    <row r="4" spans="1:12" ht="3.75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9.25" customHeight="1" x14ac:dyDescent="0.15">
      <c r="A5" s="33" t="s">
        <v>51</v>
      </c>
      <c r="B5" s="152">
        <v>4598</v>
      </c>
      <c r="C5" s="152">
        <v>5267</v>
      </c>
      <c r="D5" s="152">
        <v>599</v>
      </c>
      <c r="E5" s="152">
        <v>281</v>
      </c>
      <c r="F5" s="152">
        <v>48</v>
      </c>
      <c r="G5" s="152">
        <v>88</v>
      </c>
      <c r="H5" s="152">
        <v>277</v>
      </c>
      <c r="I5" s="152">
        <v>35</v>
      </c>
      <c r="J5" s="152">
        <v>932</v>
      </c>
      <c r="K5" s="152">
        <v>147</v>
      </c>
      <c r="L5" s="152">
        <f>SUM(B5:K5)</f>
        <v>12272</v>
      </c>
    </row>
    <row r="6" spans="1:12" ht="18" customHeight="1" x14ac:dyDescent="0.15">
      <c r="A6" s="23"/>
    </row>
  </sheetData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view="pageBreakPreview" zoomScaleNormal="100" zoomScaleSheetLayoutView="100" workbookViewId="0">
      <selection activeCell="C17" sqref="C17"/>
    </sheetView>
  </sheetViews>
  <sheetFormatPr defaultRowHeight="18" customHeight="1" x14ac:dyDescent="0.15"/>
  <cols>
    <col min="1" max="6" width="12.5" style="24" customWidth="1"/>
    <col min="7" max="7" width="9.5" style="24" customWidth="1"/>
    <col min="8" max="16384" width="9" style="24"/>
  </cols>
  <sheetData>
    <row r="1" spans="1:6" ht="18" customHeight="1" x14ac:dyDescent="0.15">
      <c r="A1" s="23" t="s">
        <v>294</v>
      </c>
    </row>
    <row r="2" spans="1:6" ht="69" customHeight="1" x14ac:dyDescent="0.15">
      <c r="A2" s="33" t="s">
        <v>52</v>
      </c>
      <c r="B2" s="141" t="s">
        <v>53</v>
      </c>
      <c r="C2" s="141" t="s">
        <v>200</v>
      </c>
      <c r="D2" s="141" t="s">
        <v>201</v>
      </c>
      <c r="E2" s="141" t="s">
        <v>202</v>
      </c>
      <c r="F2" s="33" t="s">
        <v>50</v>
      </c>
    </row>
    <row r="3" spans="1:6" ht="33" customHeight="1" x14ac:dyDescent="0.15">
      <c r="A3" s="33" t="s">
        <v>51</v>
      </c>
      <c r="B3" s="154">
        <v>93</v>
      </c>
      <c r="C3" s="154">
        <v>0</v>
      </c>
      <c r="D3" s="154">
        <v>8</v>
      </c>
      <c r="E3" s="154">
        <v>256</v>
      </c>
      <c r="F3" s="154">
        <f>SUM(B3:E3)</f>
        <v>357</v>
      </c>
    </row>
    <row r="4" spans="1:6" ht="18" customHeight="1" x14ac:dyDescent="0.15">
      <c r="A4" s="23"/>
    </row>
  </sheetData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C10"/>
  <sheetViews>
    <sheetView view="pageBreakPreview" zoomScaleNormal="100" zoomScaleSheetLayoutView="100" workbookViewId="0">
      <selection activeCell="B24" sqref="B24"/>
    </sheetView>
  </sheetViews>
  <sheetFormatPr defaultRowHeight="14.25" x14ac:dyDescent="0.15"/>
  <cols>
    <col min="1" max="1" width="7.875" style="131" customWidth="1"/>
    <col min="2" max="2" width="61.625" style="131" customWidth="1"/>
    <col min="3" max="16384" width="9" style="131"/>
  </cols>
  <sheetData>
    <row r="1" spans="1:3" s="149" customFormat="1" x14ac:dyDescent="0.15">
      <c r="A1" s="34" t="s">
        <v>203</v>
      </c>
      <c r="B1" s="147"/>
      <c r="C1" s="148" t="s">
        <v>280</v>
      </c>
    </row>
    <row r="2" spans="1:3" ht="15" customHeight="1" x14ac:dyDescent="0.15">
      <c r="A2" s="142" t="s">
        <v>204</v>
      </c>
      <c r="B2" s="142" t="s">
        <v>205</v>
      </c>
      <c r="C2" s="142" t="s">
        <v>206</v>
      </c>
    </row>
    <row r="3" spans="1:3" ht="26.25" customHeight="1" x14ac:dyDescent="0.15">
      <c r="A3" s="143" t="s">
        <v>207</v>
      </c>
      <c r="B3" s="144" t="s">
        <v>208</v>
      </c>
      <c r="C3" s="150">
        <v>1</v>
      </c>
    </row>
    <row r="4" spans="1:3" ht="42" customHeight="1" x14ac:dyDescent="0.15">
      <c r="A4" s="143" t="s">
        <v>209</v>
      </c>
      <c r="B4" s="144" t="s">
        <v>210</v>
      </c>
      <c r="C4" s="150">
        <v>31</v>
      </c>
    </row>
    <row r="5" spans="1:3" ht="30" customHeight="1" x14ac:dyDescent="0.15">
      <c r="A5" s="143" t="s">
        <v>211</v>
      </c>
      <c r="B5" s="144" t="s">
        <v>212</v>
      </c>
      <c r="C5" s="150">
        <v>158</v>
      </c>
    </row>
    <row r="6" spans="1:3" ht="30" customHeight="1" x14ac:dyDescent="0.15">
      <c r="A6" s="143" t="s">
        <v>213</v>
      </c>
      <c r="B6" s="144" t="s">
        <v>214</v>
      </c>
      <c r="C6" s="150">
        <v>508</v>
      </c>
    </row>
    <row r="7" spans="1:3" ht="30" customHeight="1" x14ac:dyDescent="0.15">
      <c r="A7" s="143" t="s">
        <v>215</v>
      </c>
      <c r="B7" s="144" t="s">
        <v>216</v>
      </c>
      <c r="C7" s="150">
        <v>273</v>
      </c>
    </row>
    <row r="8" spans="1:3" ht="25.5" customHeight="1" x14ac:dyDescent="0.15">
      <c r="A8" s="143" t="s">
        <v>217</v>
      </c>
      <c r="B8" s="144" t="s">
        <v>218</v>
      </c>
      <c r="C8" s="150">
        <v>17</v>
      </c>
    </row>
    <row r="9" spans="1:3" ht="21" customHeight="1" x14ac:dyDescent="0.15">
      <c r="A9" s="145" t="s">
        <v>50</v>
      </c>
      <c r="B9" s="146"/>
      <c r="C9" s="151">
        <f>SUM(C3:C8)</f>
        <v>988</v>
      </c>
    </row>
    <row r="10" spans="1:3" x14ac:dyDescent="0.15">
      <c r="A10" s="23"/>
    </row>
  </sheetData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view="pageBreakPreview" zoomScaleNormal="100" zoomScaleSheetLayoutView="100" workbookViewId="0">
      <selection activeCell="F13" sqref="F13"/>
    </sheetView>
  </sheetViews>
  <sheetFormatPr defaultRowHeight="18" customHeight="1" x14ac:dyDescent="0.15"/>
  <cols>
    <col min="1" max="13" width="5.75" style="24" customWidth="1"/>
    <col min="14" max="16384" width="9" style="24"/>
  </cols>
  <sheetData>
    <row r="1" spans="1:13" s="35" customFormat="1" ht="18" customHeight="1" x14ac:dyDescent="0.15">
      <c r="A1" s="34" t="s">
        <v>37</v>
      </c>
      <c r="M1" s="36" t="s">
        <v>280</v>
      </c>
    </row>
    <row r="2" spans="1:13" ht="3.75" customHeight="1" x14ac:dyDescent="0.1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05" customHeight="1" x14ac:dyDescent="0.15">
      <c r="A3" s="28" t="s">
        <v>38</v>
      </c>
      <c r="B3" s="28" t="s">
        <v>39</v>
      </c>
      <c r="C3" s="28" t="s">
        <v>40</v>
      </c>
      <c r="D3" s="28" t="s">
        <v>41</v>
      </c>
      <c r="E3" s="28" t="s">
        <v>42</v>
      </c>
      <c r="F3" s="29" t="s">
        <v>43</v>
      </c>
      <c r="G3" s="28" t="s">
        <v>44</v>
      </c>
      <c r="H3" s="28" t="s">
        <v>45</v>
      </c>
      <c r="I3" s="28" t="s">
        <v>46</v>
      </c>
      <c r="J3" s="28" t="s">
        <v>47</v>
      </c>
      <c r="K3" s="30" t="s">
        <v>48</v>
      </c>
      <c r="L3" s="28" t="s">
        <v>49</v>
      </c>
      <c r="M3" s="28" t="s">
        <v>50</v>
      </c>
    </row>
    <row r="4" spans="1:13" ht="3.75" customHeight="1" x14ac:dyDescent="0.15">
      <c r="A4" s="31"/>
      <c r="B4" s="31"/>
      <c r="C4" s="31"/>
      <c r="D4" s="31"/>
      <c r="E4" s="31"/>
      <c r="F4" s="32"/>
      <c r="G4" s="31"/>
      <c r="H4" s="31"/>
      <c r="I4" s="31"/>
      <c r="J4" s="31"/>
      <c r="K4" s="31"/>
      <c r="L4" s="31"/>
      <c r="M4" s="31"/>
    </row>
    <row r="5" spans="1:13" ht="30.75" customHeight="1" x14ac:dyDescent="0.15">
      <c r="A5" s="33" t="s">
        <v>51</v>
      </c>
      <c r="B5" s="152">
        <v>6812</v>
      </c>
      <c r="C5" s="152">
        <v>19397</v>
      </c>
      <c r="D5" s="152">
        <v>894</v>
      </c>
      <c r="E5" s="152">
        <v>652</v>
      </c>
      <c r="F5" s="152">
        <v>121</v>
      </c>
      <c r="G5" s="152">
        <v>190</v>
      </c>
      <c r="H5" s="152">
        <v>813</v>
      </c>
      <c r="I5" s="152">
        <v>5</v>
      </c>
      <c r="J5" s="152">
        <v>702</v>
      </c>
      <c r="K5" s="152">
        <v>1857</v>
      </c>
      <c r="L5" s="152">
        <v>85</v>
      </c>
      <c r="M5" s="152">
        <f>SUM(B5:L5)</f>
        <v>31528</v>
      </c>
    </row>
    <row r="6" spans="1:13" ht="18" customHeight="1" x14ac:dyDescent="0.15">
      <c r="A6" s="23"/>
    </row>
  </sheetData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view="pageBreakPreview" zoomScaleNormal="150" zoomScaleSheetLayoutView="100" workbookViewId="0">
      <selection activeCell="F16" sqref="F16"/>
    </sheetView>
  </sheetViews>
  <sheetFormatPr defaultRowHeight="18" customHeight="1" x14ac:dyDescent="0.15"/>
  <cols>
    <col min="1" max="10" width="7.5" style="24" customWidth="1"/>
    <col min="11" max="16384" width="9" style="24"/>
  </cols>
  <sheetData>
    <row r="1" spans="1:10" ht="18" customHeight="1" x14ac:dyDescent="0.15">
      <c r="A1" s="23" t="s">
        <v>281</v>
      </c>
    </row>
    <row r="2" spans="1:10" ht="11.25" customHeight="1" x14ac:dyDescent="0.15">
      <c r="A2" s="25"/>
      <c r="B2" s="26"/>
      <c r="C2" s="26"/>
      <c r="D2" s="26"/>
      <c r="E2" s="26"/>
      <c r="F2" s="26"/>
      <c r="G2" s="26"/>
      <c r="H2" s="26"/>
      <c r="I2" s="26"/>
      <c r="J2" s="26"/>
    </row>
    <row r="3" spans="1:10" ht="86.2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38" t="s">
        <v>59</v>
      </c>
      <c r="I3" s="38" t="s">
        <v>60</v>
      </c>
      <c r="J3" s="39" t="s">
        <v>50</v>
      </c>
    </row>
    <row r="4" spans="1:10" ht="11.25" customHeight="1" x14ac:dyDescent="0.15">
      <c r="A4" s="40"/>
      <c r="B4" s="41"/>
      <c r="C4" s="41"/>
      <c r="D4" s="41"/>
      <c r="E4" s="41"/>
      <c r="F4" s="41"/>
      <c r="G4" s="41"/>
      <c r="H4" s="41"/>
      <c r="I4" s="41"/>
      <c r="J4" s="42"/>
    </row>
    <row r="5" spans="1:10" ht="29.25" customHeight="1" x14ac:dyDescent="0.15">
      <c r="A5" s="33" t="s">
        <v>51</v>
      </c>
      <c r="B5" s="153">
        <v>67</v>
      </c>
      <c r="C5" s="153">
        <v>1</v>
      </c>
      <c r="D5" s="153">
        <v>274</v>
      </c>
      <c r="E5" s="153">
        <v>65</v>
      </c>
      <c r="F5" s="153">
        <v>1</v>
      </c>
      <c r="G5" s="153">
        <v>144</v>
      </c>
      <c r="H5" s="153">
        <v>6</v>
      </c>
      <c r="I5" s="153">
        <v>27</v>
      </c>
      <c r="J5" s="153">
        <f>SUM(B5:I5)</f>
        <v>585</v>
      </c>
    </row>
    <row r="6" spans="1:10" ht="18" customHeight="1" x14ac:dyDescent="0.15">
      <c r="A6" s="23"/>
    </row>
  </sheetData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130" zoomScaleNormal="200" zoomScaleSheetLayoutView="115" workbookViewId="0">
      <selection activeCell="E11" sqref="E11"/>
    </sheetView>
  </sheetViews>
  <sheetFormatPr defaultRowHeight="11.25" x14ac:dyDescent="0.15"/>
  <cols>
    <col min="1" max="1" width="12.375" style="1" customWidth="1"/>
    <col min="2" max="2" width="4.5" style="1" customWidth="1"/>
    <col min="3" max="3" width="3" style="1" customWidth="1"/>
    <col min="4" max="4" width="11.125" style="15" customWidth="1"/>
    <col min="5" max="6" width="3" style="1" customWidth="1"/>
    <col min="7" max="7" width="39.125" style="1" customWidth="1"/>
    <col min="8" max="16384" width="9" style="1"/>
  </cols>
  <sheetData>
    <row r="1" spans="1:7" x14ac:dyDescent="0.15">
      <c r="A1" s="14" t="s">
        <v>61</v>
      </c>
    </row>
    <row r="2" spans="1:7" x14ac:dyDescent="0.15">
      <c r="A2" s="14"/>
    </row>
    <row r="3" spans="1:7" x14ac:dyDescent="0.15">
      <c r="F3" s="16"/>
      <c r="G3" s="173" t="s">
        <v>62</v>
      </c>
    </row>
    <row r="4" spans="1:7" x14ac:dyDescent="0.15">
      <c r="F4" s="17"/>
      <c r="G4" s="173"/>
    </row>
    <row r="5" spans="1:7" x14ac:dyDescent="0.15">
      <c r="F5" s="18"/>
    </row>
    <row r="6" spans="1:7" x14ac:dyDescent="0.15">
      <c r="C6" s="16"/>
      <c r="D6" s="174" t="s">
        <v>63</v>
      </c>
      <c r="E6" s="16"/>
      <c r="F6" s="19"/>
      <c r="G6" s="173" t="s">
        <v>64</v>
      </c>
    </row>
    <row r="7" spans="1:7" x14ac:dyDescent="0.15">
      <c r="C7" s="17"/>
      <c r="D7" s="174"/>
      <c r="F7" s="18"/>
      <c r="G7" s="173"/>
    </row>
    <row r="8" spans="1:7" x14ac:dyDescent="0.15">
      <c r="C8" s="18"/>
      <c r="F8" s="18"/>
    </row>
    <row r="9" spans="1:7" x14ac:dyDescent="0.15">
      <c r="C9" s="18"/>
      <c r="F9" s="19"/>
      <c r="G9" s="173" t="s">
        <v>65</v>
      </c>
    </row>
    <row r="10" spans="1:7" x14ac:dyDescent="0.15">
      <c r="C10" s="18"/>
      <c r="G10" s="173"/>
    </row>
    <row r="11" spans="1:7" x14ac:dyDescent="0.15">
      <c r="C11" s="18"/>
    </row>
    <row r="12" spans="1:7" x14ac:dyDescent="0.15">
      <c r="C12" s="19"/>
      <c r="D12" s="175" t="s">
        <v>66</v>
      </c>
      <c r="E12" s="16"/>
      <c r="F12" s="16"/>
      <c r="G12" s="173" t="s">
        <v>67</v>
      </c>
    </row>
    <row r="13" spans="1:7" x14ac:dyDescent="0.15">
      <c r="C13" s="18"/>
      <c r="D13" s="175"/>
      <c r="G13" s="173"/>
    </row>
    <row r="14" spans="1:7" x14ac:dyDescent="0.15">
      <c r="A14" s="172" t="s">
        <v>68</v>
      </c>
      <c r="B14" s="20"/>
      <c r="C14" s="18"/>
    </row>
    <row r="15" spans="1:7" x14ac:dyDescent="0.15">
      <c r="A15" s="172"/>
      <c r="C15" s="18"/>
      <c r="F15" s="16"/>
      <c r="G15" s="173" t="s">
        <v>69</v>
      </c>
    </row>
    <row r="16" spans="1:7" x14ac:dyDescent="0.15">
      <c r="C16" s="18"/>
      <c r="F16" s="17"/>
      <c r="G16" s="173"/>
    </row>
    <row r="17" spans="3:7" x14ac:dyDescent="0.15">
      <c r="C17" s="19"/>
      <c r="D17" s="174" t="s">
        <v>70</v>
      </c>
      <c r="E17" s="16"/>
      <c r="F17" s="18"/>
    </row>
    <row r="18" spans="3:7" x14ac:dyDescent="0.15">
      <c r="C18" s="18"/>
      <c r="D18" s="174"/>
      <c r="F18" s="18"/>
    </row>
    <row r="19" spans="3:7" x14ac:dyDescent="0.15">
      <c r="C19" s="18"/>
      <c r="F19" s="19"/>
      <c r="G19" s="173" t="s">
        <v>71</v>
      </c>
    </row>
    <row r="20" spans="3:7" x14ac:dyDescent="0.15">
      <c r="C20" s="18"/>
      <c r="G20" s="173"/>
    </row>
    <row r="21" spans="3:7" x14ac:dyDescent="0.15">
      <c r="C21" s="18"/>
    </row>
    <row r="22" spans="3:7" x14ac:dyDescent="0.15">
      <c r="C22" s="19"/>
      <c r="D22" s="174" t="s">
        <v>72</v>
      </c>
      <c r="E22" s="16"/>
      <c r="F22" s="16"/>
      <c r="G22" s="173" t="s">
        <v>73</v>
      </c>
    </row>
    <row r="23" spans="3:7" x14ac:dyDescent="0.15">
      <c r="D23" s="174"/>
      <c r="G23" s="173"/>
    </row>
  </sheetData>
  <mergeCells count="12">
    <mergeCell ref="G3:G4"/>
    <mergeCell ref="D6:D7"/>
    <mergeCell ref="G6:G7"/>
    <mergeCell ref="G9:G10"/>
    <mergeCell ref="D12:D13"/>
    <mergeCell ref="G12:G13"/>
    <mergeCell ref="A14:A15"/>
    <mergeCell ref="G15:G16"/>
    <mergeCell ref="D17:D18"/>
    <mergeCell ref="G19:G20"/>
    <mergeCell ref="D22:D23"/>
    <mergeCell ref="G22:G23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33"/>
  <sheetViews>
    <sheetView view="pageBreakPreview" topLeftCell="A22" zoomScaleNormal="100" zoomScaleSheetLayoutView="70" workbookViewId="0">
      <selection activeCell="H11" sqref="H11"/>
    </sheetView>
  </sheetViews>
  <sheetFormatPr defaultRowHeight="11.25" x14ac:dyDescent="0.15"/>
  <cols>
    <col min="1" max="1" width="4.125" style="45" customWidth="1"/>
    <col min="2" max="2" width="7.125" style="45" customWidth="1"/>
    <col min="3" max="3" width="17.75" style="45" customWidth="1"/>
    <col min="4" max="4" width="11.625" style="45" customWidth="1"/>
    <col min="5" max="5" width="7.75" style="62" customWidth="1"/>
    <col min="6" max="6" width="7.75" style="45" customWidth="1"/>
    <col min="7" max="7" width="12.375" style="62" customWidth="1"/>
    <col min="8" max="8" width="12.5" style="45" customWidth="1"/>
    <col min="9" max="16384" width="9" style="45"/>
  </cols>
  <sheetData>
    <row r="1" spans="1:8" ht="18" customHeight="1" thickBot="1" x14ac:dyDescent="0.2">
      <c r="A1" s="21" t="s">
        <v>282</v>
      </c>
      <c r="B1" s="21"/>
      <c r="C1" s="21"/>
      <c r="D1" s="21"/>
      <c r="E1" s="23"/>
      <c r="F1" s="23"/>
      <c r="G1" s="23"/>
      <c r="H1" s="44"/>
    </row>
    <row r="2" spans="1:8" ht="40.5" customHeight="1" thickBot="1" x14ac:dyDescent="0.2">
      <c r="A2" s="46"/>
      <c r="B2" s="193" t="s">
        <v>74</v>
      </c>
      <c r="C2" s="193"/>
      <c r="D2" s="47" t="s">
        <v>75</v>
      </c>
      <c r="E2" s="48" t="s">
        <v>76</v>
      </c>
      <c r="F2" s="47" t="s">
        <v>77</v>
      </c>
      <c r="G2" s="48" t="s">
        <v>283</v>
      </c>
      <c r="H2" s="49" t="s">
        <v>78</v>
      </c>
    </row>
    <row r="3" spans="1:8" ht="24.95" customHeight="1" thickTop="1" x14ac:dyDescent="0.15">
      <c r="A3" s="194" t="s">
        <v>79</v>
      </c>
      <c r="B3" s="50" t="s">
        <v>80</v>
      </c>
      <c r="C3" s="76" t="s">
        <v>284</v>
      </c>
      <c r="D3" s="197" t="s">
        <v>273</v>
      </c>
      <c r="E3" s="63">
        <v>46</v>
      </c>
      <c r="F3" s="200" t="s">
        <v>81</v>
      </c>
      <c r="G3" s="63">
        <v>42</v>
      </c>
      <c r="H3" s="64">
        <v>70</v>
      </c>
    </row>
    <row r="4" spans="1:8" ht="24.95" customHeight="1" x14ac:dyDescent="0.15">
      <c r="A4" s="195"/>
      <c r="B4" s="201" t="s">
        <v>82</v>
      </c>
      <c r="C4" s="51" t="s">
        <v>83</v>
      </c>
      <c r="D4" s="198"/>
      <c r="E4" s="65">
        <v>49</v>
      </c>
      <c r="F4" s="191"/>
      <c r="G4" s="65">
        <v>46</v>
      </c>
      <c r="H4" s="66">
        <v>100</v>
      </c>
    </row>
    <row r="5" spans="1:8" ht="24.95" customHeight="1" x14ac:dyDescent="0.15">
      <c r="A5" s="195"/>
      <c r="B5" s="202"/>
      <c r="C5" s="52" t="s">
        <v>84</v>
      </c>
      <c r="D5" s="198"/>
      <c r="E5" s="65">
        <v>46</v>
      </c>
      <c r="F5" s="188"/>
      <c r="G5" s="65">
        <v>44</v>
      </c>
      <c r="H5" s="66">
        <v>43</v>
      </c>
    </row>
    <row r="6" spans="1:8" ht="24.95" customHeight="1" x14ac:dyDescent="0.15">
      <c r="A6" s="195"/>
      <c r="B6" s="201" t="s">
        <v>86</v>
      </c>
      <c r="C6" s="51" t="s">
        <v>87</v>
      </c>
      <c r="D6" s="198"/>
      <c r="E6" s="65">
        <v>47</v>
      </c>
      <c r="F6" s="43" t="s">
        <v>88</v>
      </c>
      <c r="G6" s="65">
        <v>45</v>
      </c>
      <c r="H6" s="66">
        <v>86</v>
      </c>
    </row>
    <row r="7" spans="1:8" ht="24.95" customHeight="1" x14ac:dyDescent="0.15">
      <c r="A7" s="195"/>
      <c r="B7" s="203"/>
      <c r="C7" s="52" t="s">
        <v>285</v>
      </c>
      <c r="D7" s="198"/>
      <c r="E7" s="65">
        <v>48</v>
      </c>
      <c r="F7" s="67" t="s">
        <v>85</v>
      </c>
      <c r="G7" s="65">
        <v>46</v>
      </c>
      <c r="H7" s="66">
        <v>124</v>
      </c>
    </row>
    <row r="8" spans="1:8" ht="24.95" customHeight="1" x14ac:dyDescent="0.15">
      <c r="A8" s="195"/>
      <c r="B8" s="203"/>
      <c r="C8" s="52" t="s">
        <v>89</v>
      </c>
      <c r="D8" s="198"/>
      <c r="E8" s="65">
        <v>49</v>
      </c>
      <c r="F8" s="67" t="s">
        <v>90</v>
      </c>
      <c r="G8" s="65">
        <v>49</v>
      </c>
      <c r="H8" s="66">
        <v>93</v>
      </c>
    </row>
    <row r="9" spans="1:8" ht="24.95" customHeight="1" x14ac:dyDescent="0.15">
      <c r="A9" s="195"/>
      <c r="B9" s="203"/>
      <c r="C9" s="52" t="s">
        <v>91</v>
      </c>
      <c r="D9" s="198"/>
      <c r="E9" s="65">
        <v>45</v>
      </c>
      <c r="F9" s="190" t="s">
        <v>81</v>
      </c>
      <c r="G9" s="65">
        <v>43</v>
      </c>
      <c r="H9" s="66">
        <v>105</v>
      </c>
    </row>
    <row r="10" spans="1:8" ht="24.95" customHeight="1" x14ac:dyDescent="0.15">
      <c r="A10" s="195"/>
      <c r="B10" s="202"/>
      <c r="C10" s="52" t="s">
        <v>92</v>
      </c>
      <c r="D10" s="198"/>
      <c r="E10" s="65">
        <v>43</v>
      </c>
      <c r="F10" s="188"/>
      <c r="G10" s="65">
        <v>41</v>
      </c>
      <c r="H10" s="66">
        <v>44</v>
      </c>
    </row>
    <row r="11" spans="1:8" ht="24.95" customHeight="1" x14ac:dyDescent="0.15">
      <c r="A11" s="195"/>
      <c r="B11" s="204" t="s">
        <v>93</v>
      </c>
      <c r="C11" s="77" t="s">
        <v>286</v>
      </c>
      <c r="D11" s="198"/>
      <c r="E11" s="65">
        <v>43</v>
      </c>
      <c r="F11" s="191" t="s">
        <v>94</v>
      </c>
      <c r="G11" s="65">
        <v>43</v>
      </c>
      <c r="H11" s="66">
        <v>63</v>
      </c>
    </row>
    <row r="12" spans="1:8" ht="24.95" customHeight="1" x14ac:dyDescent="0.15">
      <c r="A12" s="195"/>
      <c r="B12" s="204"/>
      <c r="C12" s="51" t="s">
        <v>95</v>
      </c>
      <c r="D12" s="198"/>
      <c r="E12" s="65">
        <v>44</v>
      </c>
      <c r="F12" s="191"/>
      <c r="G12" s="65">
        <v>46</v>
      </c>
      <c r="H12" s="66">
        <v>24</v>
      </c>
    </row>
    <row r="13" spans="1:8" ht="24.95" customHeight="1" x14ac:dyDescent="0.15">
      <c r="A13" s="195"/>
      <c r="B13" s="204"/>
      <c r="C13" s="51" t="s">
        <v>96</v>
      </c>
      <c r="D13" s="198"/>
      <c r="E13" s="65">
        <v>53</v>
      </c>
      <c r="F13" s="191"/>
      <c r="G13" s="65">
        <v>52</v>
      </c>
      <c r="H13" s="66">
        <v>121</v>
      </c>
    </row>
    <row r="14" spans="1:8" ht="24.95" customHeight="1" x14ac:dyDescent="0.15">
      <c r="A14" s="195"/>
      <c r="B14" s="204"/>
      <c r="C14" s="51" t="s">
        <v>97</v>
      </c>
      <c r="D14" s="198"/>
      <c r="E14" s="65">
        <v>55</v>
      </c>
      <c r="F14" s="188"/>
      <c r="G14" s="65">
        <v>52</v>
      </c>
      <c r="H14" s="66">
        <v>160</v>
      </c>
    </row>
    <row r="15" spans="1:8" ht="24.95" customHeight="1" x14ac:dyDescent="0.15">
      <c r="A15" s="195"/>
      <c r="B15" s="54" t="s">
        <v>98</v>
      </c>
      <c r="C15" s="55" t="s">
        <v>99</v>
      </c>
      <c r="D15" s="198"/>
      <c r="E15" s="68">
        <v>36</v>
      </c>
      <c r="F15" s="205" t="s">
        <v>81</v>
      </c>
      <c r="G15" s="68">
        <v>33</v>
      </c>
      <c r="H15" s="69">
        <v>10</v>
      </c>
    </row>
    <row r="16" spans="1:8" ht="24.95" customHeight="1" x14ac:dyDescent="0.15">
      <c r="A16" s="195"/>
      <c r="B16" s="54" t="s">
        <v>100</v>
      </c>
      <c r="C16" s="54" t="s">
        <v>101</v>
      </c>
      <c r="D16" s="198"/>
      <c r="E16" s="68">
        <v>39</v>
      </c>
      <c r="F16" s="206"/>
      <c r="G16" s="68">
        <v>32</v>
      </c>
      <c r="H16" s="69">
        <v>3</v>
      </c>
    </row>
    <row r="17" spans="1:9" ht="24.95" customHeight="1" x14ac:dyDescent="0.15">
      <c r="A17" s="195"/>
      <c r="B17" s="178" t="s">
        <v>102</v>
      </c>
      <c r="C17" s="56" t="s">
        <v>103</v>
      </c>
      <c r="D17" s="198"/>
      <c r="E17" s="68">
        <v>42</v>
      </c>
      <c r="F17" s="206"/>
      <c r="G17" s="68">
        <v>40</v>
      </c>
      <c r="H17" s="69">
        <v>42</v>
      </c>
    </row>
    <row r="18" spans="1:9" ht="24.95" customHeight="1" x14ac:dyDescent="0.15">
      <c r="A18" s="195"/>
      <c r="B18" s="179"/>
      <c r="C18" s="56" t="s">
        <v>104</v>
      </c>
      <c r="D18" s="198"/>
      <c r="E18" s="68">
        <v>40</v>
      </c>
      <c r="F18" s="206"/>
      <c r="G18" s="68">
        <v>35</v>
      </c>
      <c r="H18" s="69">
        <v>28</v>
      </c>
    </row>
    <row r="19" spans="1:9" ht="24.95" customHeight="1" thickBot="1" x14ac:dyDescent="0.2">
      <c r="A19" s="196"/>
      <c r="B19" s="57" t="s">
        <v>105</v>
      </c>
      <c r="C19" s="57" t="s">
        <v>106</v>
      </c>
      <c r="D19" s="199"/>
      <c r="E19" s="70">
        <v>23</v>
      </c>
      <c r="F19" s="207"/>
      <c r="G19" s="70" t="s">
        <v>107</v>
      </c>
      <c r="H19" s="71">
        <v>0</v>
      </c>
    </row>
    <row r="20" spans="1:9" ht="24.95" customHeight="1" thickTop="1" x14ac:dyDescent="0.15">
      <c r="A20" s="180" t="s">
        <v>108</v>
      </c>
      <c r="B20" s="183" t="s">
        <v>109</v>
      </c>
      <c r="C20" s="58" t="s">
        <v>110</v>
      </c>
      <c r="D20" s="185" t="s">
        <v>232</v>
      </c>
      <c r="E20" s="72">
        <v>56</v>
      </c>
      <c r="F20" s="188" t="s">
        <v>94</v>
      </c>
      <c r="G20" s="72">
        <v>56</v>
      </c>
      <c r="H20" s="73">
        <v>136</v>
      </c>
    </row>
    <row r="21" spans="1:9" ht="24.95" customHeight="1" x14ac:dyDescent="0.15">
      <c r="A21" s="181"/>
      <c r="B21" s="184"/>
      <c r="C21" s="51" t="s">
        <v>111</v>
      </c>
      <c r="D21" s="186"/>
      <c r="E21" s="65">
        <v>50</v>
      </c>
      <c r="F21" s="186"/>
      <c r="G21" s="65">
        <v>47</v>
      </c>
      <c r="H21" s="66">
        <v>104</v>
      </c>
    </row>
    <row r="22" spans="1:9" ht="24.95" customHeight="1" x14ac:dyDescent="0.15">
      <c r="A22" s="181"/>
      <c r="B22" s="189" t="s">
        <v>112</v>
      </c>
      <c r="C22" s="51" t="s">
        <v>113</v>
      </c>
      <c r="D22" s="186"/>
      <c r="E22" s="65">
        <v>45</v>
      </c>
      <c r="F22" s="43" t="s">
        <v>85</v>
      </c>
      <c r="G22" s="65">
        <v>45</v>
      </c>
      <c r="H22" s="66">
        <v>63</v>
      </c>
    </row>
    <row r="23" spans="1:9" ht="24.95" customHeight="1" x14ac:dyDescent="0.15">
      <c r="A23" s="181"/>
      <c r="B23" s="183"/>
      <c r="C23" s="51" t="s">
        <v>114</v>
      </c>
      <c r="D23" s="186"/>
      <c r="E23" s="65">
        <v>49</v>
      </c>
      <c r="F23" s="186" t="s">
        <v>94</v>
      </c>
      <c r="G23" s="65">
        <v>48</v>
      </c>
      <c r="H23" s="66">
        <v>111</v>
      </c>
    </row>
    <row r="24" spans="1:9" ht="24.95" customHeight="1" x14ac:dyDescent="0.15">
      <c r="A24" s="181"/>
      <c r="B24" s="183"/>
      <c r="C24" s="51" t="s">
        <v>115</v>
      </c>
      <c r="D24" s="186"/>
      <c r="E24" s="65">
        <v>52</v>
      </c>
      <c r="F24" s="186"/>
      <c r="G24" s="65">
        <v>51</v>
      </c>
      <c r="H24" s="66">
        <v>91</v>
      </c>
    </row>
    <row r="25" spans="1:9" ht="24.95" customHeight="1" x14ac:dyDescent="0.15">
      <c r="A25" s="181"/>
      <c r="B25" s="183"/>
      <c r="C25" s="51" t="s">
        <v>116</v>
      </c>
      <c r="D25" s="186"/>
      <c r="E25" s="65">
        <v>49</v>
      </c>
      <c r="F25" s="186"/>
      <c r="G25" s="65">
        <v>49</v>
      </c>
      <c r="H25" s="66">
        <v>74</v>
      </c>
    </row>
    <row r="26" spans="1:9" ht="24.95" customHeight="1" x14ac:dyDescent="0.15">
      <c r="A26" s="181"/>
      <c r="B26" s="183"/>
      <c r="C26" s="51" t="s">
        <v>117</v>
      </c>
      <c r="D26" s="186"/>
      <c r="E26" s="65">
        <v>53</v>
      </c>
      <c r="F26" s="186"/>
      <c r="G26" s="65">
        <v>52</v>
      </c>
      <c r="H26" s="66">
        <v>148</v>
      </c>
    </row>
    <row r="27" spans="1:9" ht="24.95" customHeight="1" x14ac:dyDescent="0.15">
      <c r="A27" s="181"/>
      <c r="B27" s="183"/>
      <c r="C27" s="51" t="s">
        <v>118</v>
      </c>
      <c r="D27" s="186"/>
      <c r="E27" s="65">
        <v>42</v>
      </c>
      <c r="F27" s="190" t="s">
        <v>85</v>
      </c>
      <c r="G27" s="65">
        <v>42</v>
      </c>
      <c r="H27" s="66">
        <v>66</v>
      </c>
    </row>
    <row r="28" spans="1:9" ht="24.95" customHeight="1" x14ac:dyDescent="0.15">
      <c r="A28" s="181"/>
      <c r="B28" s="184"/>
      <c r="C28" s="51" t="s">
        <v>119</v>
      </c>
      <c r="D28" s="186"/>
      <c r="E28" s="65">
        <v>47</v>
      </c>
      <c r="F28" s="191"/>
      <c r="G28" s="65">
        <v>47</v>
      </c>
      <c r="H28" s="66">
        <v>72</v>
      </c>
    </row>
    <row r="29" spans="1:9" ht="24.95" customHeight="1" thickBot="1" x14ac:dyDescent="0.2">
      <c r="A29" s="182"/>
      <c r="B29" s="59" t="s">
        <v>120</v>
      </c>
      <c r="C29" s="59" t="s">
        <v>121</v>
      </c>
      <c r="D29" s="187"/>
      <c r="E29" s="74">
        <v>45</v>
      </c>
      <c r="F29" s="192"/>
      <c r="G29" s="74">
        <v>42</v>
      </c>
      <c r="H29" s="75">
        <v>21</v>
      </c>
    </row>
    <row r="30" spans="1:9" ht="6" customHeight="1" x14ac:dyDescent="0.15">
      <c r="A30" s="60"/>
      <c r="B30" s="60"/>
      <c r="C30" s="60"/>
      <c r="D30" s="60"/>
      <c r="E30" s="60"/>
      <c r="F30" s="60"/>
      <c r="G30" s="60"/>
      <c r="H30" s="60"/>
      <c r="I30" s="61"/>
    </row>
    <row r="31" spans="1:9" ht="45.75" customHeight="1" x14ac:dyDescent="0.15">
      <c r="A31" s="176" t="s">
        <v>122</v>
      </c>
      <c r="B31" s="177"/>
      <c r="C31" s="177"/>
      <c r="D31" s="177"/>
      <c r="E31" s="177"/>
      <c r="F31" s="177"/>
      <c r="G31" s="177"/>
      <c r="H31" s="177"/>
      <c r="I31" s="61"/>
    </row>
    <row r="32" spans="1:9" ht="18" customHeight="1" x14ac:dyDescent="0.15">
      <c r="A32" s="62"/>
    </row>
    <row r="33" ht="18" customHeight="1" x14ac:dyDescent="0.15"/>
  </sheetData>
  <mergeCells count="19">
    <mergeCell ref="B2:C2"/>
    <mergeCell ref="A3:A19"/>
    <mergeCell ref="D3:D19"/>
    <mergeCell ref="F3:F5"/>
    <mergeCell ref="B4:B5"/>
    <mergeCell ref="B6:B10"/>
    <mergeCell ref="F9:F10"/>
    <mergeCell ref="B11:B14"/>
    <mergeCell ref="F11:F14"/>
    <mergeCell ref="F15:F19"/>
    <mergeCell ref="A31:H31"/>
    <mergeCell ref="B17:B18"/>
    <mergeCell ref="A20:A29"/>
    <mergeCell ref="B20:B21"/>
    <mergeCell ref="D20:D29"/>
    <mergeCell ref="F20:F21"/>
    <mergeCell ref="B22:B28"/>
    <mergeCell ref="F23:F26"/>
    <mergeCell ref="F27:F2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23"/>
  <sheetViews>
    <sheetView view="pageBreakPreview" topLeftCell="A13" zoomScaleNormal="100" zoomScaleSheetLayoutView="100" workbookViewId="0">
      <selection activeCell="E6" sqref="E6"/>
    </sheetView>
  </sheetViews>
  <sheetFormatPr defaultRowHeight="11.25" x14ac:dyDescent="0.15"/>
  <cols>
    <col min="1" max="1" width="3.25" style="24" bestFit="1" customWidth="1"/>
    <col min="2" max="2" width="7.125" style="24" customWidth="1"/>
    <col min="3" max="3" width="16.875" style="45" customWidth="1"/>
    <col min="4" max="4" width="14.125" style="45" customWidth="1"/>
    <col min="5" max="5" width="7.875" style="45" customWidth="1"/>
    <col min="6" max="6" width="7.75" style="24" customWidth="1"/>
    <col min="7" max="8" width="12.5" style="45" customWidth="1"/>
    <col min="9" max="16384" width="9" style="24"/>
  </cols>
  <sheetData>
    <row r="1" spans="1:10" ht="18" customHeight="1" x14ac:dyDescent="0.15">
      <c r="A1" s="22" t="s">
        <v>287</v>
      </c>
      <c r="B1" s="78"/>
      <c r="C1" s="78"/>
      <c r="D1" s="78"/>
      <c r="E1" s="78"/>
      <c r="F1" s="78"/>
      <c r="G1" s="78"/>
      <c r="H1" s="78"/>
    </row>
    <row r="2" spans="1:10" ht="7.5" customHeight="1" thickBot="1" x14ac:dyDescent="0.2">
      <c r="A2" s="62"/>
      <c r="B2" s="62"/>
      <c r="C2" s="62"/>
      <c r="D2" s="62"/>
      <c r="E2" s="78"/>
      <c r="F2" s="78"/>
      <c r="G2" s="78"/>
      <c r="H2" s="78"/>
    </row>
    <row r="3" spans="1:10" ht="60.75" customHeight="1" thickBot="1" x14ac:dyDescent="0.2">
      <c r="A3" s="79"/>
      <c r="B3" s="208" t="s">
        <v>123</v>
      </c>
      <c r="C3" s="209"/>
      <c r="D3" s="80" t="s">
        <v>124</v>
      </c>
      <c r="E3" s="81" t="s">
        <v>76</v>
      </c>
      <c r="F3" s="80" t="s">
        <v>125</v>
      </c>
      <c r="G3" s="81" t="s">
        <v>219</v>
      </c>
      <c r="H3" s="82" t="s">
        <v>126</v>
      </c>
      <c r="J3" s="83"/>
    </row>
    <row r="4" spans="1:10" ht="36" customHeight="1" thickTop="1" x14ac:dyDescent="0.15">
      <c r="A4" s="210" t="s">
        <v>127</v>
      </c>
      <c r="B4" s="214" t="s">
        <v>128</v>
      </c>
      <c r="C4" s="113" t="s">
        <v>220</v>
      </c>
      <c r="D4" s="96" t="s">
        <v>221</v>
      </c>
      <c r="E4" s="97" t="s">
        <v>129</v>
      </c>
      <c r="F4" s="98" t="s">
        <v>85</v>
      </c>
      <c r="G4" s="97" t="s">
        <v>129</v>
      </c>
      <c r="H4" s="99">
        <v>3</v>
      </c>
    </row>
    <row r="5" spans="1:10" ht="36" customHeight="1" x14ac:dyDescent="0.15">
      <c r="A5" s="211"/>
      <c r="B5" s="215"/>
      <c r="C5" s="84" t="s">
        <v>130</v>
      </c>
      <c r="D5" s="100" t="s">
        <v>222</v>
      </c>
      <c r="E5" s="101" t="s">
        <v>223</v>
      </c>
      <c r="F5" s="102" t="s">
        <v>88</v>
      </c>
      <c r="G5" s="101" t="s">
        <v>131</v>
      </c>
      <c r="H5" s="103">
        <v>7</v>
      </c>
    </row>
    <row r="6" spans="1:10" ht="36" customHeight="1" x14ac:dyDescent="0.15">
      <c r="A6" s="211"/>
      <c r="B6" s="216" t="s">
        <v>132</v>
      </c>
      <c r="C6" s="85" t="s">
        <v>133</v>
      </c>
      <c r="D6" s="100" t="s">
        <v>222</v>
      </c>
      <c r="E6" s="101" t="s">
        <v>224</v>
      </c>
      <c r="F6" s="102" t="s">
        <v>88</v>
      </c>
      <c r="G6" s="101" t="s">
        <v>134</v>
      </c>
      <c r="H6" s="103">
        <v>22</v>
      </c>
    </row>
    <row r="7" spans="1:10" ht="36" customHeight="1" x14ac:dyDescent="0.15">
      <c r="A7" s="211"/>
      <c r="B7" s="217"/>
      <c r="C7" s="85" t="s">
        <v>135</v>
      </c>
      <c r="D7" s="102" t="s">
        <v>221</v>
      </c>
      <c r="E7" s="101" t="s">
        <v>225</v>
      </c>
      <c r="F7" s="102" t="s">
        <v>88</v>
      </c>
      <c r="G7" s="101" t="s">
        <v>136</v>
      </c>
      <c r="H7" s="103">
        <v>18</v>
      </c>
    </row>
    <row r="8" spans="1:10" ht="36" customHeight="1" x14ac:dyDescent="0.15">
      <c r="A8" s="212"/>
      <c r="B8" s="216" t="s">
        <v>137</v>
      </c>
      <c r="C8" s="86" t="s">
        <v>138</v>
      </c>
      <c r="D8" s="102" t="s">
        <v>221</v>
      </c>
      <c r="E8" s="101" t="s">
        <v>226</v>
      </c>
      <c r="F8" s="102" t="s">
        <v>88</v>
      </c>
      <c r="G8" s="101" t="s">
        <v>139</v>
      </c>
      <c r="H8" s="103">
        <v>7</v>
      </c>
    </row>
    <row r="9" spans="1:10" ht="36" customHeight="1" x14ac:dyDescent="0.15">
      <c r="A9" s="212"/>
      <c r="B9" s="215"/>
      <c r="C9" s="86" t="s">
        <v>140</v>
      </c>
      <c r="D9" s="100" t="s">
        <v>222</v>
      </c>
      <c r="E9" s="101" t="s">
        <v>227</v>
      </c>
      <c r="F9" s="102" t="s">
        <v>85</v>
      </c>
      <c r="G9" s="101" t="s">
        <v>139</v>
      </c>
      <c r="H9" s="103">
        <v>12</v>
      </c>
    </row>
    <row r="10" spans="1:10" ht="36" customHeight="1" x14ac:dyDescent="0.15">
      <c r="A10" s="212"/>
      <c r="B10" s="216" t="s">
        <v>141</v>
      </c>
      <c r="C10" s="86" t="s">
        <v>142</v>
      </c>
      <c r="D10" s="102" t="s">
        <v>221</v>
      </c>
      <c r="E10" s="101" t="s">
        <v>228</v>
      </c>
      <c r="F10" s="102" t="s">
        <v>88</v>
      </c>
      <c r="G10" s="101" t="s">
        <v>143</v>
      </c>
      <c r="H10" s="103">
        <v>1</v>
      </c>
    </row>
    <row r="11" spans="1:10" ht="36" customHeight="1" x14ac:dyDescent="0.15">
      <c r="A11" s="212"/>
      <c r="B11" s="215"/>
      <c r="C11" s="87" t="s">
        <v>144</v>
      </c>
      <c r="D11" s="100" t="s">
        <v>222</v>
      </c>
      <c r="E11" s="101" t="s">
        <v>229</v>
      </c>
      <c r="F11" s="102" t="s">
        <v>88</v>
      </c>
      <c r="G11" s="101" t="s">
        <v>145</v>
      </c>
      <c r="H11" s="104">
        <v>1</v>
      </c>
    </row>
    <row r="12" spans="1:10" ht="36" customHeight="1" x14ac:dyDescent="0.15">
      <c r="A12" s="211"/>
      <c r="B12" s="88" t="s">
        <v>146</v>
      </c>
      <c r="C12" s="85" t="s">
        <v>147</v>
      </c>
      <c r="D12" s="100" t="s">
        <v>222</v>
      </c>
      <c r="E12" s="101" t="s">
        <v>224</v>
      </c>
      <c r="F12" s="102" t="s">
        <v>88</v>
      </c>
      <c r="G12" s="101" t="s">
        <v>139</v>
      </c>
      <c r="H12" s="105">
        <v>4</v>
      </c>
    </row>
    <row r="13" spans="1:10" ht="36" customHeight="1" thickBot="1" x14ac:dyDescent="0.2">
      <c r="A13" s="213"/>
      <c r="B13" s="89" t="s">
        <v>148</v>
      </c>
      <c r="C13" s="90" t="s">
        <v>149</v>
      </c>
      <c r="D13" s="106" t="s">
        <v>230</v>
      </c>
      <c r="E13" s="107" t="s">
        <v>231</v>
      </c>
      <c r="F13" s="106" t="s">
        <v>85</v>
      </c>
      <c r="G13" s="107" t="s">
        <v>150</v>
      </c>
      <c r="H13" s="108">
        <v>2</v>
      </c>
    </row>
    <row r="14" spans="1:10" ht="36" customHeight="1" thickTop="1" x14ac:dyDescent="0.15">
      <c r="A14" s="218" t="s">
        <v>151</v>
      </c>
      <c r="B14" s="91" t="s">
        <v>152</v>
      </c>
      <c r="C14" s="92" t="s">
        <v>153</v>
      </c>
      <c r="D14" s="220" t="s">
        <v>232</v>
      </c>
      <c r="E14" s="109" t="s">
        <v>233</v>
      </c>
      <c r="F14" s="220" t="s">
        <v>88</v>
      </c>
      <c r="G14" s="109" t="s">
        <v>154</v>
      </c>
      <c r="H14" s="110" t="s">
        <v>158</v>
      </c>
    </row>
    <row r="15" spans="1:10" ht="36" customHeight="1" thickBot="1" x14ac:dyDescent="0.2">
      <c r="A15" s="219"/>
      <c r="B15" s="93" t="s">
        <v>155</v>
      </c>
      <c r="C15" s="94" t="s">
        <v>156</v>
      </c>
      <c r="D15" s="221"/>
      <c r="E15" s="111" t="s">
        <v>234</v>
      </c>
      <c r="F15" s="221"/>
      <c r="G15" s="111" t="s">
        <v>157</v>
      </c>
      <c r="H15" s="112" t="s">
        <v>235</v>
      </c>
    </row>
    <row r="16" spans="1:10" s="95" customFormat="1" ht="10.5" customHeight="1" x14ac:dyDescent="0.15">
      <c r="A16" s="222"/>
      <c r="B16" s="222"/>
      <c r="C16" s="222"/>
      <c r="D16" s="222"/>
      <c r="E16" s="222"/>
      <c r="F16" s="222"/>
      <c r="G16" s="222"/>
      <c r="H16" s="222"/>
    </row>
    <row r="17" spans="1:8" s="95" customFormat="1" ht="53.25" customHeight="1" x14ac:dyDescent="0.15">
      <c r="A17" s="176" t="s">
        <v>122</v>
      </c>
      <c r="B17" s="176"/>
      <c r="C17" s="176"/>
      <c r="D17" s="176"/>
      <c r="E17" s="176"/>
      <c r="F17" s="176"/>
      <c r="G17" s="176"/>
      <c r="H17" s="176"/>
    </row>
    <row r="18" spans="1:8" ht="18" customHeight="1" x14ac:dyDescent="0.15">
      <c r="A18" s="62"/>
    </row>
    <row r="19" spans="1:8" ht="18" customHeight="1" x14ac:dyDescent="0.15"/>
    <row r="20" spans="1:8" ht="18" customHeight="1" x14ac:dyDescent="0.15"/>
    <row r="21" spans="1:8" ht="18" customHeight="1" x14ac:dyDescent="0.15"/>
    <row r="22" spans="1:8" ht="18" customHeight="1" x14ac:dyDescent="0.15"/>
    <row r="23" spans="1:8" ht="18" customHeight="1" x14ac:dyDescent="0.15"/>
  </sheetData>
  <mergeCells count="11">
    <mergeCell ref="A14:A15"/>
    <mergeCell ref="D14:D15"/>
    <mergeCell ref="F14:F15"/>
    <mergeCell ref="A16:H16"/>
    <mergeCell ref="A17:H17"/>
    <mergeCell ref="B3:C3"/>
    <mergeCell ref="A4:A13"/>
    <mergeCell ref="B4:B5"/>
    <mergeCell ref="B6:B7"/>
    <mergeCell ref="B8:B9"/>
    <mergeCell ref="B10:B1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106" zoomScaleNormal="100" zoomScaleSheetLayoutView="106" workbookViewId="0">
      <selection activeCell="G10" sqref="G10:G11"/>
    </sheetView>
  </sheetViews>
  <sheetFormatPr defaultRowHeight="11.25" x14ac:dyDescent="0.15"/>
  <cols>
    <col min="1" max="1" width="12.375" style="1" customWidth="1"/>
    <col min="2" max="3" width="2.75" style="1" customWidth="1"/>
    <col min="4" max="4" width="11.125" style="15" customWidth="1"/>
    <col min="5" max="6" width="2.75" style="1" customWidth="1"/>
    <col min="7" max="7" width="39.125" style="1" customWidth="1"/>
    <col min="8" max="16384" width="9" style="1"/>
  </cols>
  <sheetData>
    <row r="1" spans="1:7" x14ac:dyDescent="0.15">
      <c r="A1" s="14" t="s">
        <v>159</v>
      </c>
    </row>
    <row r="2" spans="1:7" x14ac:dyDescent="0.15">
      <c r="A2" s="14"/>
    </row>
    <row r="3" spans="1:7" x14ac:dyDescent="0.15">
      <c r="D3" s="1"/>
      <c r="G3" s="173" t="s">
        <v>160</v>
      </c>
    </row>
    <row r="4" spans="1:7" x14ac:dyDescent="0.15">
      <c r="D4" s="1"/>
      <c r="F4" s="17"/>
      <c r="G4" s="173"/>
    </row>
    <row r="5" spans="1:7" x14ac:dyDescent="0.15">
      <c r="C5" s="16"/>
      <c r="D5" s="174" t="s">
        <v>63</v>
      </c>
      <c r="E5" s="16"/>
      <c r="F5" s="18"/>
    </row>
    <row r="6" spans="1:7" x14ac:dyDescent="0.15">
      <c r="C6" s="17"/>
      <c r="D6" s="174"/>
      <c r="F6" s="18"/>
    </row>
    <row r="7" spans="1:7" x14ac:dyDescent="0.15">
      <c r="C7" s="18"/>
      <c r="F7" s="19"/>
      <c r="G7" s="173" t="s">
        <v>161</v>
      </c>
    </row>
    <row r="8" spans="1:7" x14ac:dyDescent="0.15">
      <c r="C8" s="18"/>
      <c r="G8" s="173"/>
    </row>
    <row r="9" spans="1:7" x14ac:dyDescent="0.15">
      <c r="C9" s="18"/>
    </row>
    <row r="10" spans="1:7" x14ac:dyDescent="0.15">
      <c r="C10" s="18"/>
      <c r="F10" s="16"/>
      <c r="G10" s="173" t="s">
        <v>162</v>
      </c>
    </row>
    <row r="11" spans="1:7" x14ac:dyDescent="0.15">
      <c r="C11" s="18"/>
      <c r="F11" s="17"/>
      <c r="G11" s="173"/>
    </row>
    <row r="12" spans="1:7" x14ac:dyDescent="0.15">
      <c r="A12" s="223" t="s">
        <v>163</v>
      </c>
      <c r="B12" s="20"/>
      <c r="C12" s="19"/>
      <c r="D12" s="174" t="s">
        <v>72</v>
      </c>
      <c r="E12" s="16"/>
      <c r="F12" s="18"/>
    </row>
    <row r="13" spans="1:7" x14ac:dyDescent="0.15">
      <c r="A13" s="223"/>
      <c r="C13" s="18"/>
      <c r="D13" s="174"/>
      <c r="F13" s="18"/>
    </row>
    <row r="14" spans="1:7" x14ac:dyDescent="0.15">
      <c r="C14" s="18"/>
      <c r="F14" s="19"/>
      <c r="G14" s="173" t="s">
        <v>164</v>
      </c>
    </row>
    <row r="15" spans="1:7" x14ac:dyDescent="0.15">
      <c r="C15" s="18"/>
      <c r="G15" s="173"/>
    </row>
    <row r="16" spans="1:7" x14ac:dyDescent="0.15">
      <c r="C16" s="18"/>
    </row>
    <row r="17" spans="3:7" x14ac:dyDescent="0.15">
      <c r="C17" s="19"/>
      <c r="D17" s="174" t="s">
        <v>165</v>
      </c>
      <c r="E17" s="16"/>
      <c r="F17" s="16"/>
      <c r="G17" s="173" t="s">
        <v>166</v>
      </c>
    </row>
    <row r="18" spans="3:7" x14ac:dyDescent="0.15">
      <c r="D18" s="174"/>
      <c r="G18" s="173"/>
    </row>
  </sheetData>
  <mergeCells count="9">
    <mergeCell ref="A12:A13"/>
    <mergeCell ref="D12:D13"/>
    <mergeCell ref="G14:G15"/>
    <mergeCell ref="D17:D18"/>
    <mergeCell ref="G17:G18"/>
    <mergeCell ref="G3:G4"/>
    <mergeCell ref="D5:D6"/>
    <mergeCell ref="G7:G8"/>
    <mergeCell ref="G10:G11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B42"/>
  <sheetViews>
    <sheetView view="pageBreakPreview" zoomScaleNormal="150" zoomScaleSheetLayoutView="85" workbookViewId="0">
      <selection activeCell="I15" sqref="I15"/>
    </sheetView>
  </sheetViews>
  <sheetFormatPr defaultRowHeight="18" customHeight="1" x14ac:dyDescent="0.15"/>
  <cols>
    <col min="1" max="1" width="0.375" style="24" customWidth="1"/>
    <col min="2" max="2" width="13.125" style="24" customWidth="1"/>
    <col min="3" max="3" width="0.625" style="24" customWidth="1"/>
    <col min="4" max="4" width="13" style="24" customWidth="1"/>
    <col min="5" max="5" width="16" style="24" customWidth="1"/>
    <col min="6" max="6" width="10.875" style="24" customWidth="1"/>
    <col min="7" max="7" width="5.75" style="24" customWidth="1"/>
    <col min="8" max="8" width="15.75" style="24" customWidth="1"/>
    <col min="9" max="9" width="11.75" style="24" customWidth="1"/>
    <col min="10" max="10" width="14.25" style="24" customWidth="1"/>
    <col min="11" max="29" width="7.75" style="24" customWidth="1"/>
    <col min="30" max="16384" width="9" style="24"/>
  </cols>
  <sheetData>
    <row r="1" spans="1:28" ht="18" customHeight="1" x14ac:dyDescent="0.15">
      <c r="A1" s="237" t="s">
        <v>288</v>
      </c>
      <c r="B1" s="237"/>
      <c r="C1" s="237"/>
      <c r="D1" s="237"/>
      <c r="E1" s="237"/>
      <c r="F1" s="237"/>
      <c r="G1" s="237"/>
      <c r="H1" s="44" t="s">
        <v>167</v>
      </c>
    </row>
    <row r="2" spans="1:28" ht="16.5" customHeight="1" x14ac:dyDescent="0.15">
      <c r="A2" s="238"/>
      <c r="B2" s="235" t="s">
        <v>168</v>
      </c>
      <c r="C2" s="240"/>
      <c r="D2" s="234" t="s">
        <v>169</v>
      </c>
      <c r="E2" s="234" t="s">
        <v>170</v>
      </c>
      <c r="F2" s="234"/>
      <c r="G2" s="234"/>
      <c r="H2" s="234" t="s">
        <v>171</v>
      </c>
      <c r="J2" s="114" t="s">
        <v>168</v>
      </c>
      <c r="K2" s="224" t="s">
        <v>172</v>
      </c>
      <c r="L2" s="235"/>
      <c r="M2" s="231"/>
      <c r="N2" s="236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</row>
    <row r="3" spans="1:28" ht="16.5" customHeight="1" x14ac:dyDescent="0.15">
      <c r="A3" s="239"/>
      <c r="B3" s="235"/>
      <c r="C3" s="241"/>
      <c r="D3" s="234"/>
      <c r="E3" s="115" t="s">
        <v>173</v>
      </c>
      <c r="F3" s="224" t="s">
        <v>174</v>
      </c>
      <c r="G3" s="231"/>
      <c r="H3" s="234"/>
      <c r="J3" s="116"/>
      <c r="K3" s="115" t="s">
        <v>173</v>
      </c>
      <c r="L3" s="115" t="s">
        <v>174</v>
      </c>
      <c r="M3" s="115" t="s">
        <v>175</v>
      </c>
    </row>
    <row r="4" spans="1:28" ht="16.5" customHeight="1" x14ac:dyDescent="0.15">
      <c r="A4" s="117"/>
      <c r="B4" s="118" t="s">
        <v>176</v>
      </c>
      <c r="C4" s="119"/>
      <c r="D4" s="130">
        <v>44557</v>
      </c>
      <c r="E4" s="43">
        <v>73</v>
      </c>
      <c r="F4" s="232">
        <v>67</v>
      </c>
      <c r="G4" s="233"/>
      <c r="H4" s="53" t="s">
        <v>177</v>
      </c>
      <c r="J4" s="120">
        <v>24</v>
      </c>
      <c r="K4" s="53">
        <v>70</v>
      </c>
      <c r="L4" s="53">
        <v>67</v>
      </c>
      <c r="M4" s="53"/>
    </row>
    <row r="5" spans="1:28" ht="16.5" customHeight="1" x14ac:dyDescent="0.15">
      <c r="A5" s="121"/>
      <c r="B5" s="118" t="s">
        <v>178</v>
      </c>
      <c r="C5" s="119"/>
      <c r="D5" s="130">
        <v>44213</v>
      </c>
      <c r="E5" s="43">
        <v>74</v>
      </c>
      <c r="F5" s="232">
        <v>67</v>
      </c>
      <c r="G5" s="233"/>
      <c r="H5" s="53" t="s">
        <v>177</v>
      </c>
      <c r="J5" s="53">
        <v>25</v>
      </c>
      <c r="K5" s="53">
        <v>68</v>
      </c>
      <c r="L5" s="53">
        <v>66</v>
      </c>
      <c r="M5" s="53"/>
    </row>
    <row r="6" spans="1:28" ht="16.5" customHeight="1" x14ac:dyDescent="0.15">
      <c r="A6" s="121"/>
      <c r="B6" s="118" t="s">
        <v>179</v>
      </c>
      <c r="C6" s="119"/>
      <c r="D6" s="130">
        <v>44557</v>
      </c>
      <c r="E6" s="43">
        <v>73</v>
      </c>
      <c r="F6" s="232">
        <v>72</v>
      </c>
      <c r="G6" s="233"/>
      <c r="H6" s="53" t="s">
        <v>177</v>
      </c>
      <c r="J6" s="53">
        <v>26</v>
      </c>
      <c r="K6" s="53">
        <v>70</v>
      </c>
      <c r="L6" s="53">
        <v>66</v>
      </c>
      <c r="M6" s="53"/>
    </row>
    <row r="7" spans="1:28" ht="16.5" customHeight="1" x14ac:dyDescent="0.15">
      <c r="A7" s="121"/>
      <c r="B7" s="118" t="s">
        <v>180</v>
      </c>
      <c r="C7" s="119"/>
      <c r="D7" s="122">
        <v>44187</v>
      </c>
      <c r="E7" s="53">
        <v>69</v>
      </c>
      <c r="F7" s="227">
        <v>66</v>
      </c>
      <c r="G7" s="228"/>
      <c r="H7" s="53" t="s">
        <v>177</v>
      </c>
      <c r="J7" s="53">
        <v>27</v>
      </c>
      <c r="K7" s="53">
        <v>72</v>
      </c>
      <c r="L7" s="53">
        <v>69</v>
      </c>
      <c r="M7" s="53"/>
    </row>
    <row r="8" spans="1:28" ht="16.5" customHeight="1" x14ac:dyDescent="0.15">
      <c r="A8" s="123"/>
      <c r="B8" s="124"/>
      <c r="C8" s="124"/>
      <c r="D8" s="125"/>
      <c r="J8" s="53">
        <v>29</v>
      </c>
      <c r="K8" s="53">
        <v>70</v>
      </c>
      <c r="L8" s="53">
        <v>65</v>
      </c>
      <c r="M8" s="53"/>
    </row>
    <row r="9" spans="1:28" ht="18" customHeight="1" x14ac:dyDescent="0.15">
      <c r="A9" s="126"/>
      <c r="B9" s="127" t="s">
        <v>181</v>
      </c>
      <c r="C9" s="126"/>
      <c r="J9" s="53">
        <v>1</v>
      </c>
      <c r="K9" s="53">
        <v>74</v>
      </c>
      <c r="L9" s="53">
        <v>69</v>
      </c>
      <c r="M9" s="53"/>
    </row>
    <row r="10" spans="1:28" ht="18" customHeight="1" x14ac:dyDescent="0.15">
      <c r="A10" s="126"/>
      <c r="C10" s="126"/>
      <c r="J10" s="53">
        <v>3</v>
      </c>
      <c r="K10" s="53">
        <v>73</v>
      </c>
      <c r="L10" s="53">
        <v>67</v>
      </c>
      <c r="M10" s="53"/>
    </row>
    <row r="11" spans="1:28" ht="18" customHeight="1" x14ac:dyDescent="0.15">
      <c r="A11" s="126"/>
      <c r="C11" s="126"/>
    </row>
    <row r="12" spans="1:28" ht="18" customHeight="1" x14ac:dyDescent="0.15">
      <c r="A12" s="126"/>
      <c r="C12" s="126"/>
      <c r="J12" s="33" t="s">
        <v>168</v>
      </c>
      <c r="K12" s="224" t="s">
        <v>178</v>
      </c>
      <c r="L12" s="225"/>
      <c r="M12" s="226"/>
    </row>
    <row r="13" spans="1:28" ht="18" customHeight="1" x14ac:dyDescent="0.15">
      <c r="A13" s="126"/>
      <c r="C13" s="126"/>
      <c r="J13" s="128"/>
      <c r="K13" s="115" t="s">
        <v>173</v>
      </c>
      <c r="L13" s="115" t="s">
        <v>174</v>
      </c>
      <c r="M13" s="115" t="s">
        <v>175</v>
      </c>
    </row>
    <row r="14" spans="1:28" ht="20.45" customHeight="1" x14ac:dyDescent="0.15">
      <c r="A14" s="229" t="s">
        <v>182</v>
      </c>
      <c r="B14" s="229"/>
      <c r="C14" s="229"/>
      <c r="D14" s="229"/>
      <c r="E14" s="229"/>
      <c r="F14" s="229"/>
      <c r="G14" s="229"/>
      <c r="I14" s="129"/>
      <c r="J14" s="120">
        <v>23</v>
      </c>
      <c r="K14" s="53">
        <v>70</v>
      </c>
      <c r="L14" s="53">
        <v>67</v>
      </c>
      <c r="M14" s="53"/>
    </row>
    <row r="15" spans="1:28" ht="18" customHeight="1" x14ac:dyDescent="0.15">
      <c r="J15" s="120">
        <v>24</v>
      </c>
      <c r="K15" s="53">
        <v>69</v>
      </c>
      <c r="L15" s="53">
        <v>64</v>
      </c>
      <c r="M15" s="53"/>
    </row>
    <row r="16" spans="1:28" ht="18" customHeight="1" x14ac:dyDescent="0.15">
      <c r="J16" s="53">
        <v>25</v>
      </c>
      <c r="K16" s="53">
        <v>70</v>
      </c>
      <c r="L16" s="53">
        <v>66</v>
      </c>
      <c r="M16" s="53"/>
    </row>
    <row r="17" spans="2:13" ht="18" customHeight="1" x14ac:dyDescent="0.15">
      <c r="J17" s="53">
        <v>26</v>
      </c>
      <c r="K17" s="53">
        <v>72</v>
      </c>
      <c r="L17" s="53">
        <v>65</v>
      </c>
      <c r="M17" s="53"/>
    </row>
    <row r="18" spans="2:13" ht="18" customHeight="1" x14ac:dyDescent="0.15">
      <c r="J18" s="120">
        <v>28</v>
      </c>
      <c r="K18" s="53">
        <v>72</v>
      </c>
      <c r="L18" s="53">
        <v>66</v>
      </c>
      <c r="M18" s="53"/>
    </row>
    <row r="19" spans="2:13" ht="18" customHeight="1" x14ac:dyDescent="0.15">
      <c r="J19" s="120">
        <v>30</v>
      </c>
      <c r="K19" s="53">
        <v>74</v>
      </c>
      <c r="L19" s="53">
        <v>66</v>
      </c>
      <c r="M19" s="53"/>
    </row>
    <row r="20" spans="2:13" ht="18" customHeight="1" x14ac:dyDescent="0.15">
      <c r="J20" s="120">
        <v>2</v>
      </c>
      <c r="K20" s="53">
        <v>74</v>
      </c>
      <c r="L20" s="53">
        <v>67</v>
      </c>
      <c r="M20" s="53"/>
    </row>
    <row r="22" spans="2:13" ht="18" customHeight="1" x14ac:dyDescent="0.15">
      <c r="J22" s="33" t="s">
        <v>168</v>
      </c>
      <c r="K22" s="224" t="s">
        <v>179</v>
      </c>
      <c r="L22" s="225"/>
      <c r="M22" s="226"/>
    </row>
    <row r="23" spans="2:13" ht="18" customHeight="1" x14ac:dyDescent="0.15">
      <c r="J23" s="128"/>
      <c r="K23" s="115" t="s">
        <v>173</v>
      </c>
      <c r="L23" s="115" t="s">
        <v>174</v>
      </c>
      <c r="M23" s="115" t="s">
        <v>175</v>
      </c>
    </row>
    <row r="24" spans="2:13" ht="18" customHeight="1" x14ac:dyDescent="0.15">
      <c r="J24" s="120">
        <v>24</v>
      </c>
      <c r="K24" s="53">
        <v>70</v>
      </c>
      <c r="L24" s="53">
        <v>69</v>
      </c>
      <c r="M24" s="53"/>
    </row>
    <row r="25" spans="2:13" ht="18" customHeight="1" x14ac:dyDescent="0.15">
      <c r="J25" s="53">
        <v>25</v>
      </c>
      <c r="K25" s="53">
        <v>71</v>
      </c>
      <c r="L25" s="53">
        <v>69</v>
      </c>
      <c r="M25" s="53"/>
    </row>
    <row r="26" spans="2:13" ht="18" customHeight="1" x14ac:dyDescent="0.15">
      <c r="J26" s="53">
        <v>26</v>
      </c>
      <c r="K26" s="53">
        <v>71</v>
      </c>
      <c r="L26" s="53">
        <v>69</v>
      </c>
      <c r="M26" s="53"/>
    </row>
    <row r="27" spans="2:13" ht="18" customHeight="1" x14ac:dyDescent="0.15">
      <c r="B27" s="23" t="s">
        <v>183</v>
      </c>
      <c r="J27" s="120">
        <v>27</v>
      </c>
      <c r="K27" s="53">
        <v>71</v>
      </c>
      <c r="L27" s="53">
        <v>69</v>
      </c>
      <c r="M27" s="53"/>
    </row>
    <row r="28" spans="2:13" ht="18" customHeight="1" x14ac:dyDescent="0.15">
      <c r="B28" s="23"/>
      <c r="J28" s="120">
        <v>29</v>
      </c>
      <c r="K28" s="53">
        <v>71</v>
      </c>
      <c r="L28" s="53">
        <v>68</v>
      </c>
      <c r="M28" s="53"/>
    </row>
    <row r="29" spans="2:13" ht="18" customHeight="1" x14ac:dyDescent="0.15">
      <c r="J29" s="120">
        <v>1</v>
      </c>
      <c r="K29" s="53">
        <v>72</v>
      </c>
      <c r="L29" s="53">
        <v>69</v>
      </c>
      <c r="M29" s="53"/>
    </row>
    <row r="30" spans="2:13" ht="18" customHeight="1" x14ac:dyDescent="0.15">
      <c r="J30" s="120">
        <v>3</v>
      </c>
      <c r="K30" s="53">
        <v>73</v>
      </c>
      <c r="L30" s="53">
        <v>72</v>
      </c>
      <c r="M30" s="53"/>
    </row>
    <row r="32" spans="2:13" ht="18" customHeight="1" x14ac:dyDescent="0.15">
      <c r="J32" s="33" t="s">
        <v>168</v>
      </c>
      <c r="K32" s="224" t="s">
        <v>180</v>
      </c>
      <c r="L32" s="225"/>
      <c r="M32" s="226"/>
    </row>
    <row r="33" spans="2:13" ht="18" customHeight="1" x14ac:dyDescent="0.15">
      <c r="J33" s="128"/>
      <c r="K33" s="115" t="s">
        <v>173</v>
      </c>
      <c r="L33" s="115" t="s">
        <v>174</v>
      </c>
      <c r="M33" s="115" t="s">
        <v>175</v>
      </c>
    </row>
    <row r="34" spans="2:13" ht="18" customHeight="1" x14ac:dyDescent="0.15">
      <c r="J34" s="120">
        <v>23</v>
      </c>
      <c r="K34" s="53">
        <v>70</v>
      </c>
      <c r="L34" s="53">
        <v>68</v>
      </c>
      <c r="M34" s="53"/>
    </row>
    <row r="35" spans="2:13" ht="18" customHeight="1" x14ac:dyDescent="0.15">
      <c r="J35" s="120">
        <v>24</v>
      </c>
      <c r="K35" s="53">
        <v>69</v>
      </c>
      <c r="L35" s="53">
        <v>67</v>
      </c>
      <c r="M35" s="53"/>
    </row>
    <row r="36" spans="2:13" ht="18" customHeight="1" x14ac:dyDescent="0.15">
      <c r="J36" s="53">
        <v>25</v>
      </c>
      <c r="K36" s="53">
        <v>69</v>
      </c>
      <c r="L36" s="53">
        <v>68</v>
      </c>
      <c r="M36" s="53"/>
    </row>
    <row r="37" spans="2:13" ht="18" customHeight="1" x14ac:dyDescent="0.15">
      <c r="J37" s="53">
        <v>26</v>
      </c>
      <c r="K37" s="53">
        <v>68</v>
      </c>
      <c r="L37" s="53">
        <v>67</v>
      </c>
      <c r="M37" s="53"/>
    </row>
    <row r="38" spans="2:13" ht="18" customHeight="1" x14ac:dyDescent="0.15">
      <c r="J38" s="53">
        <v>28</v>
      </c>
      <c r="K38" s="53">
        <v>69</v>
      </c>
      <c r="L38" s="53">
        <v>69</v>
      </c>
      <c r="M38" s="53"/>
    </row>
    <row r="39" spans="2:13" ht="18" customHeight="1" x14ac:dyDescent="0.15">
      <c r="J39" s="53">
        <v>30</v>
      </c>
      <c r="K39" s="53">
        <v>70</v>
      </c>
      <c r="L39" s="53">
        <v>70</v>
      </c>
      <c r="M39" s="53"/>
    </row>
    <row r="40" spans="2:13" ht="18" customHeight="1" x14ac:dyDescent="0.15">
      <c r="J40" s="53">
        <v>2</v>
      </c>
      <c r="K40" s="53">
        <v>69</v>
      </c>
      <c r="L40" s="53">
        <v>66</v>
      </c>
      <c r="M40" s="53"/>
    </row>
    <row r="41" spans="2:13" ht="18" customHeight="1" x14ac:dyDescent="0.15">
      <c r="B41" s="23"/>
    </row>
    <row r="42" spans="2:13" ht="18" customHeight="1" x14ac:dyDescent="0.15">
      <c r="F42" s="23" t="s">
        <v>184</v>
      </c>
    </row>
  </sheetData>
  <mergeCells count="22">
    <mergeCell ref="F6:G6"/>
    <mergeCell ref="H2:H3"/>
    <mergeCell ref="K2:M2"/>
    <mergeCell ref="N2:P2"/>
    <mergeCell ref="A1:G1"/>
    <mergeCell ref="A2:A3"/>
    <mergeCell ref="B2:B3"/>
    <mergeCell ref="C2:C3"/>
    <mergeCell ref="D2:D3"/>
    <mergeCell ref="E2:G2"/>
    <mergeCell ref="W2:Y2"/>
    <mergeCell ref="Z2:AB2"/>
    <mergeCell ref="F3:G3"/>
    <mergeCell ref="F4:G4"/>
    <mergeCell ref="F5:G5"/>
    <mergeCell ref="Q2:S2"/>
    <mergeCell ref="T2:V2"/>
    <mergeCell ref="K32:M32"/>
    <mergeCell ref="F7:G7"/>
    <mergeCell ref="K12:M12"/>
    <mergeCell ref="A14:G14"/>
    <mergeCell ref="K22:M22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U29"/>
  <sheetViews>
    <sheetView view="pageBreakPreview" topLeftCell="A16" zoomScaleNormal="90" zoomScaleSheetLayoutView="100" workbookViewId="0">
      <selection sqref="A1:G1"/>
    </sheetView>
  </sheetViews>
  <sheetFormatPr defaultRowHeight="14.25" x14ac:dyDescent="0.15"/>
  <cols>
    <col min="1" max="1" width="12.625" style="131" customWidth="1"/>
    <col min="2" max="2" width="23.125" style="133" customWidth="1"/>
    <col min="3" max="3" width="4.625" style="136" customWidth="1"/>
    <col min="4" max="4" width="11.5" style="131" customWidth="1"/>
    <col min="5" max="5" width="9.875" style="131" customWidth="1"/>
    <col min="6" max="11" width="5.75" style="131" customWidth="1"/>
    <col min="12" max="12" width="9" style="131"/>
    <col min="13" max="19" width="9" style="131" hidden="1" customWidth="1"/>
    <col min="20" max="21" width="0" style="131" hidden="1" customWidth="1"/>
    <col min="22" max="16384" width="9" style="131"/>
  </cols>
  <sheetData>
    <row r="1" spans="1:21" x14ac:dyDescent="0.15">
      <c r="A1" s="237" t="s">
        <v>274</v>
      </c>
      <c r="B1" s="237"/>
      <c r="C1" s="237"/>
      <c r="D1" s="237"/>
      <c r="E1" s="237"/>
      <c r="F1" s="237"/>
      <c r="G1" s="237"/>
      <c r="H1" s="78"/>
    </row>
    <row r="2" spans="1:21" ht="21.95" customHeight="1" x14ac:dyDescent="0.15">
      <c r="A2" s="248" t="s">
        <v>185</v>
      </c>
      <c r="B2" s="249" t="s">
        <v>289</v>
      </c>
      <c r="C2" s="250" t="s">
        <v>290</v>
      </c>
      <c r="D2" s="248" t="s">
        <v>186</v>
      </c>
      <c r="E2" s="248" t="s">
        <v>169</v>
      </c>
      <c r="F2" s="242" t="s">
        <v>291</v>
      </c>
      <c r="G2" s="244"/>
      <c r="H2" s="242" t="s">
        <v>292</v>
      </c>
      <c r="I2" s="243"/>
      <c r="J2" s="243"/>
      <c r="K2" s="244"/>
    </row>
    <row r="3" spans="1:21" s="133" customFormat="1" ht="29.25" x14ac:dyDescent="0.15">
      <c r="A3" s="248"/>
      <c r="B3" s="249"/>
      <c r="C3" s="250"/>
      <c r="D3" s="248"/>
      <c r="E3" s="248"/>
      <c r="F3" s="132" t="s">
        <v>187</v>
      </c>
      <c r="G3" s="132" t="s">
        <v>188</v>
      </c>
      <c r="H3" s="132" t="s">
        <v>189</v>
      </c>
      <c r="I3" s="132" t="s">
        <v>190</v>
      </c>
      <c r="J3" s="132" t="s">
        <v>191</v>
      </c>
      <c r="K3" s="132" t="s">
        <v>192</v>
      </c>
      <c r="M3" s="133" t="s">
        <v>275</v>
      </c>
      <c r="P3" s="133" t="s">
        <v>277</v>
      </c>
      <c r="Q3" s="133" t="s">
        <v>278</v>
      </c>
      <c r="T3" s="133" t="s">
        <v>187</v>
      </c>
      <c r="U3" s="133" t="s">
        <v>188</v>
      </c>
    </row>
    <row r="4" spans="1:21" ht="39" customHeight="1" x14ac:dyDescent="0.15">
      <c r="A4" s="137" t="s">
        <v>236</v>
      </c>
      <c r="B4" s="137" t="s">
        <v>260</v>
      </c>
      <c r="C4" s="138">
        <v>8.8000000000000007</v>
      </c>
      <c r="D4" s="137" t="s">
        <v>270</v>
      </c>
      <c r="E4" s="137" t="s">
        <v>270</v>
      </c>
      <c r="F4" s="139">
        <v>62</v>
      </c>
      <c r="G4" s="139">
        <v>58</v>
      </c>
      <c r="H4" s="138">
        <v>96.4</v>
      </c>
      <c r="I4" s="138">
        <v>3.6</v>
      </c>
      <c r="J4" s="138">
        <v>0</v>
      </c>
      <c r="K4" s="138">
        <v>0</v>
      </c>
      <c r="L4" s="134"/>
      <c r="M4" s="131">
        <v>20</v>
      </c>
      <c r="N4" s="131" t="s">
        <v>279</v>
      </c>
      <c r="O4" s="131" t="s">
        <v>279</v>
      </c>
      <c r="P4" s="131">
        <v>2</v>
      </c>
      <c r="Q4" s="131">
        <v>60150</v>
      </c>
      <c r="R4" s="135">
        <f>IF(P4=2,VLOOKUP(Q4,$M$4:$O$19,2,FALSE),"－")</f>
        <v>62</v>
      </c>
      <c r="S4" s="135">
        <f>IF(P4=2,VLOOKUP(Q4,$M$4:$O$19,3,FALSE),"－")</f>
        <v>58</v>
      </c>
      <c r="T4" s="135">
        <f>IF(P4=1,N4,R4)</f>
        <v>62</v>
      </c>
      <c r="U4" s="135">
        <f>IF(P4=1,O4,S4)</f>
        <v>58</v>
      </c>
    </row>
    <row r="5" spans="1:21" ht="39" customHeight="1" x14ac:dyDescent="0.15">
      <c r="A5" s="140" t="s">
        <v>237</v>
      </c>
      <c r="B5" s="137" t="s">
        <v>247</v>
      </c>
      <c r="C5" s="138">
        <v>4.0999999999999996</v>
      </c>
      <c r="D5" s="137" t="s">
        <v>270</v>
      </c>
      <c r="E5" s="137" t="s">
        <v>270</v>
      </c>
      <c r="F5" s="139">
        <v>71</v>
      </c>
      <c r="G5" s="139">
        <v>69</v>
      </c>
      <c r="H5" s="138">
        <v>96.4</v>
      </c>
      <c r="I5" s="138">
        <v>3.6</v>
      </c>
      <c r="J5" s="138">
        <v>0</v>
      </c>
      <c r="K5" s="138">
        <v>0</v>
      </c>
      <c r="L5" s="134"/>
      <c r="M5" s="131">
        <v>290</v>
      </c>
      <c r="N5" s="131" t="s">
        <v>279</v>
      </c>
      <c r="O5" s="131" t="s">
        <v>279</v>
      </c>
      <c r="P5" s="131">
        <v>2</v>
      </c>
      <c r="Q5" s="131">
        <v>14110</v>
      </c>
      <c r="R5" s="135">
        <f t="shared" ref="R5:R19" si="0">IF(P5=2,VLOOKUP(Q5,$M$4:$O$19,2,FALSE),"－")</f>
        <v>71</v>
      </c>
      <c r="S5" s="135">
        <f t="shared" ref="S5:S19" si="1">IF(P5=2,VLOOKUP(Q5,$M$4:$O$19,3,FALSE),"－")</f>
        <v>69</v>
      </c>
      <c r="T5" s="135">
        <f t="shared" ref="T5:T19" si="2">IF(P5=1,N5,R5)</f>
        <v>71</v>
      </c>
      <c r="U5" s="135">
        <f t="shared" ref="U5:U19" si="3">IF(P5=1,O5,S5)</f>
        <v>69</v>
      </c>
    </row>
    <row r="6" spans="1:21" ht="39" customHeight="1" x14ac:dyDescent="0.15">
      <c r="A6" s="140" t="s">
        <v>237</v>
      </c>
      <c r="B6" s="137" t="s">
        <v>248</v>
      </c>
      <c r="C6" s="138">
        <v>0.5</v>
      </c>
      <c r="D6" s="137" t="s">
        <v>270</v>
      </c>
      <c r="E6" s="137" t="s">
        <v>270</v>
      </c>
      <c r="F6" s="139">
        <v>71</v>
      </c>
      <c r="G6" s="139">
        <v>69</v>
      </c>
      <c r="H6" s="138">
        <v>88.9</v>
      </c>
      <c r="I6" s="138">
        <v>11.1</v>
      </c>
      <c r="J6" s="138">
        <v>0</v>
      </c>
      <c r="K6" s="138">
        <v>0</v>
      </c>
      <c r="L6" s="134"/>
      <c r="M6" s="131">
        <v>300</v>
      </c>
      <c r="N6" s="131" t="s">
        <v>279</v>
      </c>
      <c r="O6" s="131" t="s">
        <v>279</v>
      </c>
      <c r="P6" s="131">
        <v>2</v>
      </c>
      <c r="Q6" s="131">
        <v>14110</v>
      </c>
      <c r="R6" s="135">
        <f t="shared" si="0"/>
        <v>71</v>
      </c>
      <c r="S6" s="135">
        <f t="shared" si="1"/>
        <v>69</v>
      </c>
      <c r="T6" s="135">
        <f t="shared" si="2"/>
        <v>71</v>
      </c>
      <c r="U6" s="135">
        <f t="shared" si="3"/>
        <v>69</v>
      </c>
    </row>
    <row r="7" spans="1:21" ht="39" customHeight="1" x14ac:dyDescent="0.15">
      <c r="A7" s="140" t="s">
        <v>238</v>
      </c>
      <c r="B7" s="137" t="s">
        <v>249</v>
      </c>
      <c r="C7" s="138">
        <v>5.9</v>
      </c>
      <c r="D7" s="137" t="s">
        <v>264</v>
      </c>
      <c r="E7" s="137" t="s">
        <v>271</v>
      </c>
      <c r="F7" s="139">
        <v>71</v>
      </c>
      <c r="G7" s="139">
        <v>69</v>
      </c>
      <c r="H7" s="138">
        <v>68.400000000000006</v>
      </c>
      <c r="I7" s="138">
        <v>23.7</v>
      </c>
      <c r="J7" s="138">
        <v>0</v>
      </c>
      <c r="K7" s="138">
        <v>0</v>
      </c>
      <c r="L7" s="134"/>
      <c r="M7" s="131">
        <v>14110</v>
      </c>
      <c r="N7" s="131">
        <v>71</v>
      </c>
      <c r="O7" s="131">
        <v>69</v>
      </c>
      <c r="P7" s="131">
        <v>1</v>
      </c>
      <c r="Q7" s="131" t="s">
        <v>276</v>
      </c>
      <c r="R7" s="135" t="str">
        <f t="shared" si="0"/>
        <v>－</v>
      </c>
      <c r="S7" s="135" t="str">
        <f t="shared" si="1"/>
        <v>－</v>
      </c>
      <c r="T7" s="135">
        <f t="shared" si="2"/>
        <v>71</v>
      </c>
      <c r="U7" s="135">
        <f t="shared" si="3"/>
        <v>69</v>
      </c>
    </row>
    <row r="8" spans="1:21" ht="39" customHeight="1" x14ac:dyDescent="0.15">
      <c r="A8" s="140" t="s">
        <v>239</v>
      </c>
      <c r="B8" s="137" t="s">
        <v>262</v>
      </c>
      <c r="C8" s="138">
        <v>6.3</v>
      </c>
      <c r="D8" s="137" t="s">
        <v>270</v>
      </c>
      <c r="E8" s="137" t="s">
        <v>270</v>
      </c>
      <c r="F8" s="139">
        <v>71</v>
      </c>
      <c r="G8" s="139">
        <v>69</v>
      </c>
      <c r="H8" s="138">
        <v>44.5</v>
      </c>
      <c r="I8" s="138">
        <v>19.8</v>
      </c>
      <c r="J8" s="138">
        <v>0</v>
      </c>
      <c r="K8" s="138">
        <v>35.700000000000003</v>
      </c>
      <c r="L8" s="134"/>
      <c r="M8" s="131">
        <v>40020</v>
      </c>
      <c r="N8" s="131" t="s">
        <v>279</v>
      </c>
      <c r="O8" s="131" t="s">
        <v>279</v>
      </c>
      <c r="P8" s="131">
        <v>2</v>
      </c>
      <c r="Q8" s="131">
        <v>14110</v>
      </c>
      <c r="R8" s="135">
        <f t="shared" si="0"/>
        <v>71</v>
      </c>
      <c r="S8" s="135">
        <f t="shared" si="1"/>
        <v>69</v>
      </c>
      <c r="T8" s="135">
        <f t="shared" si="2"/>
        <v>71</v>
      </c>
      <c r="U8" s="135">
        <f t="shared" si="3"/>
        <v>69</v>
      </c>
    </row>
    <row r="9" spans="1:21" ht="39" customHeight="1" x14ac:dyDescent="0.15">
      <c r="A9" s="140" t="s">
        <v>240</v>
      </c>
      <c r="B9" s="137" t="s">
        <v>250</v>
      </c>
      <c r="C9" s="138">
        <v>4.5999999999999996</v>
      </c>
      <c r="D9" s="137" t="s">
        <v>270</v>
      </c>
      <c r="E9" s="137" t="s">
        <v>270</v>
      </c>
      <c r="F9" s="139">
        <v>62</v>
      </c>
      <c r="G9" s="139">
        <v>58</v>
      </c>
      <c r="H9" s="138">
        <v>99.3</v>
      </c>
      <c r="I9" s="138">
        <v>0.7</v>
      </c>
      <c r="J9" s="138">
        <v>0</v>
      </c>
      <c r="K9" s="138">
        <v>0</v>
      </c>
      <c r="L9" s="134"/>
      <c r="M9" s="131">
        <v>40630</v>
      </c>
      <c r="N9" s="131" t="s">
        <v>279</v>
      </c>
      <c r="O9" s="131" t="s">
        <v>279</v>
      </c>
      <c r="P9" s="131">
        <v>2</v>
      </c>
      <c r="Q9" s="131">
        <v>60150</v>
      </c>
      <c r="R9" s="135">
        <f t="shared" si="0"/>
        <v>62</v>
      </c>
      <c r="S9" s="135">
        <f t="shared" si="1"/>
        <v>58</v>
      </c>
      <c r="T9" s="135">
        <f t="shared" si="2"/>
        <v>62</v>
      </c>
      <c r="U9" s="135">
        <f t="shared" si="3"/>
        <v>58</v>
      </c>
    </row>
    <row r="10" spans="1:21" ht="39" customHeight="1" x14ac:dyDescent="0.15">
      <c r="A10" s="140" t="s">
        <v>241</v>
      </c>
      <c r="B10" s="137" t="s">
        <v>251</v>
      </c>
      <c r="C10" s="138">
        <v>2.6</v>
      </c>
      <c r="D10" s="137" t="s">
        <v>264</v>
      </c>
      <c r="E10" s="137" t="s">
        <v>271</v>
      </c>
      <c r="F10" s="139">
        <v>62</v>
      </c>
      <c r="G10" s="139">
        <v>58</v>
      </c>
      <c r="H10" s="138">
        <v>99.4</v>
      </c>
      <c r="I10" s="138">
        <v>0.6</v>
      </c>
      <c r="J10" s="138">
        <v>0</v>
      </c>
      <c r="K10" s="138">
        <v>0</v>
      </c>
      <c r="L10" s="134"/>
      <c r="M10" s="131">
        <v>60150</v>
      </c>
      <c r="N10" s="131">
        <v>62</v>
      </c>
      <c r="O10" s="131">
        <v>58</v>
      </c>
      <c r="P10" s="131">
        <v>1</v>
      </c>
      <c r="Q10" s="131" t="s">
        <v>276</v>
      </c>
      <c r="R10" s="135" t="str">
        <f t="shared" si="0"/>
        <v>－</v>
      </c>
      <c r="S10" s="135" t="str">
        <f t="shared" si="1"/>
        <v>－</v>
      </c>
      <c r="T10" s="135">
        <f t="shared" si="2"/>
        <v>62</v>
      </c>
      <c r="U10" s="135">
        <f t="shared" si="3"/>
        <v>58</v>
      </c>
    </row>
    <row r="11" spans="1:21" ht="39" customHeight="1" x14ac:dyDescent="0.15">
      <c r="A11" s="140" t="s">
        <v>242</v>
      </c>
      <c r="B11" s="137" t="s">
        <v>252</v>
      </c>
      <c r="C11" s="138">
        <v>2</v>
      </c>
      <c r="D11" s="137" t="s">
        <v>265</v>
      </c>
      <c r="E11" s="137" t="s">
        <v>271</v>
      </c>
      <c r="F11" s="139">
        <v>70</v>
      </c>
      <c r="G11" s="139">
        <v>62</v>
      </c>
      <c r="H11" s="138">
        <v>99.4</v>
      </c>
      <c r="I11" s="138">
        <v>0</v>
      </c>
      <c r="J11" s="138">
        <v>0</v>
      </c>
      <c r="K11" s="138">
        <v>0.6</v>
      </c>
      <c r="L11" s="134"/>
      <c r="M11" s="131">
        <v>60210</v>
      </c>
      <c r="N11" s="131">
        <v>70</v>
      </c>
      <c r="O11" s="131">
        <v>62</v>
      </c>
      <c r="P11" s="131">
        <v>1</v>
      </c>
      <c r="Q11" s="131" t="s">
        <v>276</v>
      </c>
      <c r="R11" s="135" t="str">
        <f t="shared" si="0"/>
        <v>－</v>
      </c>
      <c r="S11" s="135" t="str">
        <f t="shared" si="1"/>
        <v>－</v>
      </c>
      <c r="T11" s="135">
        <f t="shared" si="2"/>
        <v>70</v>
      </c>
      <c r="U11" s="135">
        <f t="shared" si="3"/>
        <v>62</v>
      </c>
    </row>
    <row r="12" spans="1:21" ht="39" customHeight="1" x14ac:dyDescent="0.15">
      <c r="A12" s="140" t="s">
        <v>243</v>
      </c>
      <c r="B12" s="137" t="s">
        <v>263</v>
      </c>
      <c r="C12" s="138">
        <v>1.6</v>
      </c>
      <c r="D12" s="137" t="s">
        <v>266</v>
      </c>
      <c r="E12" s="137" t="s">
        <v>271</v>
      </c>
      <c r="F12" s="139">
        <v>65</v>
      </c>
      <c r="G12" s="139">
        <v>58</v>
      </c>
      <c r="H12" s="138">
        <v>100</v>
      </c>
      <c r="I12" s="138">
        <v>0</v>
      </c>
      <c r="J12" s="138">
        <v>0</v>
      </c>
      <c r="K12" s="138">
        <v>0</v>
      </c>
      <c r="L12" s="134"/>
      <c r="M12" s="131">
        <v>42840</v>
      </c>
      <c r="N12" s="131">
        <v>65</v>
      </c>
      <c r="O12" s="131">
        <v>58</v>
      </c>
      <c r="P12" s="131">
        <v>1</v>
      </c>
      <c r="Q12" s="131" t="s">
        <v>276</v>
      </c>
      <c r="R12" s="135" t="str">
        <f t="shared" si="0"/>
        <v>－</v>
      </c>
      <c r="S12" s="135" t="str">
        <f t="shared" si="1"/>
        <v>－</v>
      </c>
      <c r="T12" s="135">
        <f t="shared" si="2"/>
        <v>65</v>
      </c>
      <c r="U12" s="135">
        <f t="shared" si="3"/>
        <v>58</v>
      </c>
    </row>
    <row r="13" spans="1:21" ht="39" customHeight="1" x14ac:dyDescent="0.15">
      <c r="A13" s="140" t="s">
        <v>243</v>
      </c>
      <c r="B13" s="137" t="s">
        <v>253</v>
      </c>
      <c r="C13" s="138">
        <v>3.3</v>
      </c>
      <c r="D13" s="137" t="s">
        <v>270</v>
      </c>
      <c r="E13" s="137" t="s">
        <v>270</v>
      </c>
      <c r="F13" s="139">
        <v>65</v>
      </c>
      <c r="G13" s="139">
        <v>58</v>
      </c>
      <c r="H13" s="138">
        <v>99.6</v>
      </c>
      <c r="I13" s="138">
        <v>0.4</v>
      </c>
      <c r="J13" s="138">
        <v>0</v>
      </c>
      <c r="K13" s="138">
        <v>0</v>
      </c>
      <c r="L13" s="134"/>
      <c r="M13" s="131">
        <v>42850</v>
      </c>
      <c r="N13" s="131" t="s">
        <v>279</v>
      </c>
      <c r="O13" s="131" t="s">
        <v>279</v>
      </c>
      <c r="P13" s="131">
        <v>2</v>
      </c>
      <c r="Q13" s="131">
        <v>42840</v>
      </c>
      <c r="R13" s="135">
        <f t="shared" si="0"/>
        <v>65</v>
      </c>
      <c r="S13" s="135">
        <f t="shared" si="1"/>
        <v>58</v>
      </c>
      <c r="T13" s="135">
        <f t="shared" si="2"/>
        <v>65</v>
      </c>
      <c r="U13" s="135">
        <f t="shared" si="3"/>
        <v>58</v>
      </c>
    </row>
    <row r="14" spans="1:21" ht="39" customHeight="1" x14ac:dyDescent="0.15">
      <c r="A14" s="140" t="s">
        <v>243</v>
      </c>
      <c r="B14" s="137" t="s">
        <v>261</v>
      </c>
      <c r="C14" s="138">
        <v>0.7</v>
      </c>
      <c r="D14" s="137" t="s">
        <v>270</v>
      </c>
      <c r="E14" s="137" t="s">
        <v>270</v>
      </c>
      <c r="F14" s="139">
        <v>65</v>
      </c>
      <c r="G14" s="139">
        <v>58</v>
      </c>
      <c r="H14" s="138">
        <v>100</v>
      </c>
      <c r="I14" s="138">
        <v>0</v>
      </c>
      <c r="J14" s="138">
        <v>0</v>
      </c>
      <c r="K14" s="138">
        <v>0</v>
      </c>
      <c r="L14" s="134"/>
      <c r="M14" s="131">
        <v>42860</v>
      </c>
      <c r="N14" s="131" t="s">
        <v>279</v>
      </c>
      <c r="O14" s="131" t="s">
        <v>279</v>
      </c>
      <c r="P14" s="131">
        <v>2</v>
      </c>
      <c r="Q14" s="131">
        <v>42840</v>
      </c>
      <c r="R14" s="135">
        <f t="shared" si="0"/>
        <v>65</v>
      </c>
      <c r="S14" s="135">
        <f t="shared" si="1"/>
        <v>58</v>
      </c>
      <c r="T14" s="135">
        <f t="shared" si="2"/>
        <v>65</v>
      </c>
      <c r="U14" s="135">
        <f t="shared" si="3"/>
        <v>58</v>
      </c>
    </row>
    <row r="15" spans="1:21" ht="39" customHeight="1" x14ac:dyDescent="0.15">
      <c r="A15" s="140" t="s">
        <v>244</v>
      </c>
      <c r="B15" s="137" t="s">
        <v>255</v>
      </c>
      <c r="C15" s="138">
        <v>0.5</v>
      </c>
      <c r="D15" s="137" t="s">
        <v>270</v>
      </c>
      <c r="E15" s="137" t="s">
        <v>270</v>
      </c>
      <c r="F15" s="139">
        <v>65</v>
      </c>
      <c r="G15" s="139">
        <v>58</v>
      </c>
      <c r="H15" s="138">
        <v>98.9</v>
      </c>
      <c r="I15" s="138">
        <v>0</v>
      </c>
      <c r="J15" s="138">
        <v>1.1000000000000001</v>
      </c>
      <c r="K15" s="138">
        <v>0</v>
      </c>
      <c r="L15" s="134"/>
      <c r="M15" s="131">
        <v>63620</v>
      </c>
      <c r="N15" s="131" t="s">
        <v>279</v>
      </c>
      <c r="O15" s="131" t="s">
        <v>279</v>
      </c>
      <c r="P15" s="131">
        <v>2</v>
      </c>
      <c r="Q15" s="131">
        <v>42840</v>
      </c>
      <c r="R15" s="135">
        <f t="shared" si="0"/>
        <v>65</v>
      </c>
      <c r="S15" s="135">
        <f t="shared" si="1"/>
        <v>58</v>
      </c>
      <c r="T15" s="135">
        <f t="shared" si="2"/>
        <v>65</v>
      </c>
      <c r="U15" s="135">
        <f t="shared" si="3"/>
        <v>58</v>
      </c>
    </row>
    <row r="16" spans="1:21" ht="39" customHeight="1" x14ac:dyDescent="0.15">
      <c r="A16" s="140" t="s">
        <v>254</v>
      </c>
      <c r="B16" s="137" t="s">
        <v>256</v>
      </c>
      <c r="C16" s="138">
        <v>5.8</v>
      </c>
      <c r="D16" s="137" t="s">
        <v>267</v>
      </c>
      <c r="E16" s="137" t="s">
        <v>272</v>
      </c>
      <c r="F16" s="139">
        <v>68</v>
      </c>
      <c r="G16" s="139">
        <v>67</v>
      </c>
      <c r="H16" s="138">
        <v>20</v>
      </c>
      <c r="I16" s="138">
        <v>60</v>
      </c>
      <c r="J16" s="138">
        <v>0</v>
      </c>
      <c r="K16" s="138">
        <v>20</v>
      </c>
      <c r="L16" s="134"/>
      <c r="M16" s="131">
        <v>10010</v>
      </c>
      <c r="N16" s="131">
        <v>68</v>
      </c>
      <c r="O16" s="131">
        <v>67</v>
      </c>
      <c r="P16" s="131">
        <v>1</v>
      </c>
      <c r="Q16" s="131" t="s">
        <v>276</v>
      </c>
      <c r="R16" s="135" t="str">
        <f t="shared" si="0"/>
        <v>－</v>
      </c>
      <c r="S16" s="135" t="str">
        <f t="shared" si="1"/>
        <v>－</v>
      </c>
      <c r="T16" s="135">
        <f t="shared" si="2"/>
        <v>68</v>
      </c>
      <c r="U16" s="135">
        <f t="shared" si="3"/>
        <v>67</v>
      </c>
    </row>
    <row r="17" spans="1:21" ht="39" customHeight="1" x14ac:dyDescent="0.15">
      <c r="A17" s="140" t="s">
        <v>245</v>
      </c>
      <c r="B17" s="137" t="s">
        <v>257</v>
      </c>
      <c r="C17" s="138">
        <v>3.1</v>
      </c>
      <c r="D17" s="137" t="s">
        <v>268</v>
      </c>
      <c r="E17" s="137" t="s">
        <v>272</v>
      </c>
      <c r="F17" s="139">
        <v>66</v>
      </c>
      <c r="G17" s="139">
        <v>64</v>
      </c>
      <c r="H17" s="138">
        <v>99</v>
      </c>
      <c r="I17" s="138">
        <v>0.7</v>
      </c>
      <c r="J17" s="138">
        <v>0</v>
      </c>
      <c r="K17" s="138">
        <v>0.3</v>
      </c>
      <c r="L17" s="134"/>
      <c r="M17" s="131">
        <v>63420</v>
      </c>
      <c r="N17" s="131">
        <v>66</v>
      </c>
      <c r="O17" s="131">
        <v>64</v>
      </c>
      <c r="P17" s="131">
        <v>1</v>
      </c>
      <c r="Q17" s="131" t="s">
        <v>276</v>
      </c>
      <c r="R17" s="135" t="str">
        <f t="shared" si="0"/>
        <v>－</v>
      </c>
      <c r="S17" s="135" t="str">
        <f t="shared" si="1"/>
        <v>－</v>
      </c>
      <c r="T17" s="135">
        <f t="shared" si="2"/>
        <v>66</v>
      </c>
      <c r="U17" s="135">
        <f t="shared" si="3"/>
        <v>64</v>
      </c>
    </row>
    <row r="18" spans="1:21" ht="39" customHeight="1" x14ac:dyDescent="0.15">
      <c r="A18" s="140" t="s">
        <v>245</v>
      </c>
      <c r="B18" s="137" t="s">
        <v>258</v>
      </c>
      <c r="C18" s="138">
        <v>2.2999999999999998</v>
      </c>
      <c r="D18" s="137" t="s">
        <v>270</v>
      </c>
      <c r="E18" s="137" t="s">
        <v>270</v>
      </c>
      <c r="F18" s="139">
        <v>66</v>
      </c>
      <c r="G18" s="139">
        <v>64</v>
      </c>
      <c r="H18" s="138">
        <v>97.7</v>
      </c>
      <c r="I18" s="138">
        <v>2.2999999999999998</v>
      </c>
      <c r="J18" s="138">
        <v>0</v>
      </c>
      <c r="K18" s="138">
        <v>0</v>
      </c>
      <c r="L18" s="134"/>
      <c r="M18" s="131">
        <v>63430</v>
      </c>
      <c r="N18" s="131" t="s">
        <v>279</v>
      </c>
      <c r="O18" s="131" t="s">
        <v>279</v>
      </c>
      <c r="P18" s="131">
        <v>2</v>
      </c>
      <c r="Q18" s="131">
        <v>63420</v>
      </c>
      <c r="R18" s="135">
        <f t="shared" si="0"/>
        <v>66</v>
      </c>
      <c r="S18" s="135">
        <f t="shared" si="1"/>
        <v>64</v>
      </c>
      <c r="T18" s="135">
        <f t="shared" si="2"/>
        <v>66</v>
      </c>
      <c r="U18" s="135">
        <f t="shared" si="3"/>
        <v>64</v>
      </c>
    </row>
    <row r="19" spans="1:21" ht="39" customHeight="1" x14ac:dyDescent="0.15">
      <c r="A19" s="140" t="s">
        <v>246</v>
      </c>
      <c r="B19" s="137" t="s">
        <v>259</v>
      </c>
      <c r="C19" s="138">
        <v>7.6</v>
      </c>
      <c r="D19" s="137" t="s">
        <v>269</v>
      </c>
      <c r="E19" s="137" t="s">
        <v>272</v>
      </c>
      <c r="F19" s="139">
        <v>72</v>
      </c>
      <c r="G19" s="139">
        <v>69</v>
      </c>
      <c r="H19" s="138">
        <v>50.7</v>
      </c>
      <c r="I19" s="138">
        <v>41.1</v>
      </c>
      <c r="J19" s="138">
        <v>0</v>
      </c>
      <c r="K19" s="138">
        <v>8.1999999999999993</v>
      </c>
      <c r="L19" s="134"/>
      <c r="M19" s="131">
        <v>63440</v>
      </c>
      <c r="N19" s="131">
        <v>72</v>
      </c>
      <c r="O19" s="131">
        <v>69</v>
      </c>
      <c r="P19" s="131">
        <v>1</v>
      </c>
      <c r="Q19" s="131" t="s">
        <v>276</v>
      </c>
      <c r="R19" s="135" t="str">
        <f t="shared" si="0"/>
        <v>－</v>
      </c>
      <c r="S19" s="135" t="str">
        <f t="shared" si="1"/>
        <v>－</v>
      </c>
      <c r="T19" s="135">
        <f t="shared" si="2"/>
        <v>72</v>
      </c>
      <c r="U19" s="135">
        <f t="shared" si="3"/>
        <v>69</v>
      </c>
    </row>
    <row r="20" spans="1:21" ht="12" customHeight="1" x14ac:dyDescent="0.15">
      <c r="A20" s="245" t="s">
        <v>193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</row>
    <row r="21" spans="1:21" ht="20.25" customHeight="1" x14ac:dyDescent="0.15">
      <c r="A21" s="247"/>
      <c r="B21" s="247"/>
      <c r="C21" s="247"/>
      <c r="D21" s="247"/>
      <c r="E21" s="247"/>
      <c r="F21" s="247"/>
      <c r="G21" s="247"/>
      <c r="H21" s="247"/>
      <c r="I21" s="247"/>
      <c r="J21" s="247"/>
      <c r="K21" s="247"/>
    </row>
    <row r="22" spans="1:21" x14ac:dyDescent="0.15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</row>
    <row r="23" spans="1:21" ht="43.5" customHeight="1" x14ac:dyDescent="0.15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</row>
    <row r="24" spans="1:21" ht="24.75" customHeight="1" x14ac:dyDescent="0.15"/>
    <row r="25" spans="1:21" ht="24.75" customHeight="1" x14ac:dyDescent="0.15"/>
    <row r="26" spans="1:21" ht="5.25" customHeight="1" x14ac:dyDescent="0.15"/>
    <row r="28" spans="1:21" s="133" customFormat="1" ht="51" customHeight="1" x14ac:dyDescent="0.15">
      <c r="A28" s="131"/>
      <c r="C28" s="136"/>
      <c r="D28" s="131"/>
      <c r="E28" s="131"/>
      <c r="F28" s="131"/>
      <c r="G28" s="131"/>
      <c r="H28" s="131"/>
      <c r="I28" s="131"/>
      <c r="J28" s="131"/>
      <c r="K28" s="131"/>
    </row>
    <row r="29" spans="1:21" s="133" customFormat="1" ht="24.75" customHeight="1" x14ac:dyDescent="0.15">
      <c r="A29" s="131"/>
      <c r="C29" s="136"/>
      <c r="D29" s="131"/>
      <c r="E29" s="131"/>
      <c r="F29" s="131"/>
      <c r="G29" s="131"/>
      <c r="H29" s="131"/>
      <c r="I29" s="131"/>
      <c r="J29" s="131"/>
      <c r="K29" s="131"/>
    </row>
  </sheetData>
  <mergeCells count="9">
    <mergeCell ref="H2:K2"/>
    <mergeCell ref="A20:K23"/>
    <mergeCell ref="A1:G1"/>
    <mergeCell ref="A2:A3"/>
    <mergeCell ref="B2:B3"/>
    <mergeCell ref="C2:C3"/>
    <mergeCell ref="D2:D3"/>
    <mergeCell ref="E2:E3"/>
    <mergeCell ref="F2:G2"/>
  </mergeCells>
  <phoneticPr fontId="3"/>
  <printOptions horizontalCentered="1"/>
  <pageMargins left="0.19685039370078741" right="0.19685039370078741" top="0.78740157480314965" bottom="0.59055118110236227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表2-26</vt:lpstr>
      <vt:lpstr>表2-27</vt:lpstr>
      <vt:lpstr>表2-28</vt:lpstr>
      <vt:lpstr>表2-29</vt:lpstr>
      <vt:lpstr>表2-30</vt:lpstr>
      <vt:lpstr>表2-31</vt:lpstr>
      <vt:lpstr>表2-32</vt:lpstr>
      <vt:lpstr>表2-33,34</vt:lpstr>
      <vt:lpstr>表2-35 </vt:lpstr>
      <vt:lpstr>表2-36</vt:lpstr>
      <vt:lpstr>表2-37</vt:lpstr>
      <vt:lpstr>表2-38</vt:lpstr>
      <vt:lpstr>'表2-27'!Print_Area</vt:lpstr>
      <vt:lpstr>'表2-28'!Print_Area</vt:lpstr>
      <vt:lpstr>'表2-29'!Print_Area</vt:lpstr>
      <vt:lpstr>'表2-30'!Print_Area</vt:lpstr>
      <vt:lpstr>'表2-31'!Print_Area</vt:lpstr>
      <vt:lpstr>'表2-33,34'!Print_Area</vt:lpstr>
      <vt:lpstr>'表2-35 '!Print_Area</vt:lpstr>
      <vt:lpstr>'表2-36'!Print_Area</vt:lpstr>
      <vt:lpstr>'表2-37'!Print_Area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dcterms:created xsi:type="dcterms:W3CDTF">2021-10-07T05:15:13Z</dcterms:created>
  <dcterms:modified xsi:type="dcterms:W3CDTF">2022-08-26T04:51:59Z</dcterms:modified>
</cp:coreProperties>
</file>