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（３）主要地目別面積" sheetId="1" r:id="rId1"/>
  </sheets>
  <definedNames>
    <definedName name="_xlnm.Print_Area" localSheetId="0">'（３）主要地目別面積'!$B$1:$J$55</definedName>
  </definedNames>
  <calcPr fullCalcOnLoad="1"/>
</workbook>
</file>

<file path=xl/sharedStrings.xml><?xml version="1.0" encoding="utf-8"?>
<sst xmlns="http://schemas.openxmlformats.org/spreadsheetml/2006/main" count="121" uniqueCount="115">
  <si>
    <t>　（３）主要地目別面積　（平成24年1月1日）</t>
  </si>
  <si>
    <t xml:space="preserve"> （単位：千㎡）</t>
  </si>
  <si>
    <t>区分</t>
  </si>
  <si>
    <t>総面積</t>
  </si>
  <si>
    <t>田</t>
  </si>
  <si>
    <t>畑</t>
  </si>
  <si>
    <t>宅地</t>
  </si>
  <si>
    <t>山林</t>
  </si>
  <si>
    <t>原野</t>
  </si>
  <si>
    <t>雑種地</t>
  </si>
  <si>
    <t>その他</t>
  </si>
  <si>
    <t>市町村名</t>
  </si>
  <si>
    <t>県計</t>
  </si>
  <si>
    <t>市計</t>
  </si>
  <si>
    <t>H23概調ベース(地目別地積）</t>
  </si>
  <si>
    <t>（単位：㎡）</t>
  </si>
  <si>
    <t>（単位：千㎡）</t>
  </si>
  <si>
    <t>町村計</t>
  </si>
  <si>
    <t>田</t>
  </si>
  <si>
    <t>畑</t>
  </si>
  <si>
    <t>宅地</t>
  </si>
  <si>
    <t>山林</t>
  </si>
  <si>
    <t>原野</t>
  </si>
  <si>
    <t>雑種地</t>
  </si>
  <si>
    <t>水戸市</t>
  </si>
  <si>
    <t>水戸市</t>
  </si>
  <si>
    <t>日立市</t>
  </si>
  <si>
    <t>日立市</t>
  </si>
  <si>
    <t>土浦市</t>
  </si>
  <si>
    <t>土浦市</t>
  </si>
  <si>
    <t>古河市</t>
  </si>
  <si>
    <t>古河市</t>
  </si>
  <si>
    <t>石岡市</t>
  </si>
  <si>
    <t>石岡市</t>
  </si>
  <si>
    <t>結城市</t>
  </si>
  <si>
    <t>結城市</t>
  </si>
  <si>
    <t>龍ケ崎市</t>
  </si>
  <si>
    <t>龍ケ崎市</t>
  </si>
  <si>
    <t>下妻市</t>
  </si>
  <si>
    <t>下妻市</t>
  </si>
  <si>
    <t>常総市</t>
  </si>
  <si>
    <t>常総市</t>
  </si>
  <si>
    <t>常陸太田市</t>
  </si>
  <si>
    <t>常陸太田市</t>
  </si>
  <si>
    <t>高萩市</t>
  </si>
  <si>
    <t>高萩市</t>
  </si>
  <si>
    <t>北茨城市</t>
  </si>
  <si>
    <t>北茨城市</t>
  </si>
  <si>
    <t>笠間市</t>
  </si>
  <si>
    <t>笠間市</t>
  </si>
  <si>
    <t>取手市</t>
  </si>
  <si>
    <t>取手市</t>
  </si>
  <si>
    <t>牛久市</t>
  </si>
  <si>
    <t>牛久市</t>
  </si>
  <si>
    <t>つくば市</t>
  </si>
  <si>
    <t>つくば市</t>
  </si>
  <si>
    <t>ひたちなか市</t>
  </si>
  <si>
    <t>ひたちなか市</t>
  </si>
  <si>
    <t>鹿嶋市</t>
  </si>
  <si>
    <t>鹿嶋市</t>
  </si>
  <si>
    <t>潮来市</t>
  </si>
  <si>
    <t>潮来市</t>
  </si>
  <si>
    <t>守谷市</t>
  </si>
  <si>
    <t>守谷市</t>
  </si>
  <si>
    <t>常陸大宮市</t>
  </si>
  <si>
    <t>常陸大宮市</t>
  </si>
  <si>
    <t>那珂市</t>
  </si>
  <si>
    <t>那珂市</t>
  </si>
  <si>
    <t>筑西市</t>
  </si>
  <si>
    <t>筑西市</t>
  </si>
  <si>
    <t>坂東市</t>
  </si>
  <si>
    <t>坂東市</t>
  </si>
  <si>
    <t>稲敷市</t>
  </si>
  <si>
    <t>稲敷市</t>
  </si>
  <si>
    <t>かすみがうら市</t>
  </si>
  <si>
    <t>かすみがうら市</t>
  </si>
  <si>
    <t>桜川市</t>
  </si>
  <si>
    <t>桜川市</t>
  </si>
  <si>
    <t>神栖市</t>
  </si>
  <si>
    <t>神栖市</t>
  </si>
  <si>
    <t>行方市</t>
  </si>
  <si>
    <t>行方市</t>
  </si>
  <si>
    <t>鉾田市</t>
  </si>
  <si>
    <t>鉾田市</t>
  </si>
  <si>
    <t>つくばみらい市</t>
  </si>
  <si>
    <t>つくばみらい市</t>
  </si>
  <si>
    <t>小美玉市</t>
  </si>
  <si>
    <t>小美玉市</t>
  </si>
  <si>
    <t>茨城町</t>
  </si>
  <si>
    <t>茨城町</t>
  </si>
  <si>
    <t>大洗町</t>
  </si>
  <si>
    <t>大洗町</t>
  </si>
  <si>
    <t>城里町</t>
  </si>
  <si>
    <t>城里町</t>
  </si>
  <si>
    <t>東海村</t>
  </si>
  <si>
    <t>東海村</t>
  </si>
  <si>
    <t>大子町</t>
  </si>
  <si>
    <t>大子町</t>
  </si>
  <si>
    <t>美浦村</t>
  </si>
  <si>
    <t>美浦村</t>
  </si>
  <si>
    <t>阿見町</t>
  </si>
  <si>
    <t>阿見町</t>
  </si>
  <si>
    <t>河内町</t>
  </si>
  <si>
    <t>河内町</t>
  </si>
  <si>
    <t>八千代町</t>
  </si>
  <si>
    <t>八千代町</t>
  </si>
  <si>
    <t>五霞町</t>
  </si>
  <si>
    <t>五霞町</t>
  </si>
  <si>
    <t>境町</t>
  </si>
  <si>
    <t>境町</t>
  </si>
  <si>
    <t>利根町</t>
  </si>
  <si>
    <t>利根町</t>
  </si>
  <si>
    <t>　　　　　境界未定市町村に係る総面積は「全国市町村要覧」に記載されている便宜上の概算数値とし，</t>
  </si>
  <si>
    <t>　　　　　総面積と各地目別の合計との差を「その他」に含めた。</t>
  </si>
  <si>
    <t>　　（注）　総面積は，国土地理院「全国都道府県市区町村別面積調（平成24年10月1日）」を基にし，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</si>
</sst>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3" fillId="0" borderId="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38" fontId="7" fillId="0" borderId="0" xfId="48" applyFont="1" applyBorder="1" applyAlignment="1">
      <alignment vertical="center"/>
    </xf>
    <xf numFmtId="38" fontId="7" fillId="0" borderId="0" xfId="48" applyFont="1" applyAlignment="1">
      <alignment vertical="center"/>
    </xf>
    <xf numFmtId="38" fontId="3" fillId="0" borderId="10" xfId="48" applyFont="1" applyBorder="1" applyAlignment="1">
      <alignment horizontal="right" vertical="center"/>
    </xf>
    <xf numFmtId="38" fontId="3" fillId="0" borderId="11" xfId="48" applyFont="1" applyBorder="1" applyAlignment="1">
      <alignment horizontal="left" vertical="center"/>
    </xf>
    <xf numFmtId="38" fontId="3" fillId="0" borderId="12" xfId="48" applyFont="1" applyBorder="1" applyAlignment="1">
      <alignment horizontal="distributed" vertical="center"/>
    </xf>
    <xf numFmtId="38" fontId="3" fillId="0" borderId="13" xfId="48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3" fillId="0" borderId="15" xfId="48" applyFont="1" applyBorder="1" applyAlignment="1">
      <alignment horizontal="distributed" vertical="center"/>
    </xf>
    <xf numFmtId="38" fontId="3" fillId="0" borderId="16" xfId="48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3" fillId="0" borderId="17" xfId="48" applyFont="1" applyBorder="1" applyAlignment="1">
      <alignment horizontal="distributed" vertical="center"/>
    </xf>
    <xf numFmtId="38" fontId="3" fillId="0" borderId="18" xfId="48" applyFont="1" applyFill="1" applyBorder="1" applyAlignment="1">
      <alignment horizontal="right" vertical="center"/>
    </xf>
    <xf numFmtId="38" fontId="8" fillId="0" borderId="0" xfId="48" applyFont="1" applyBorder="1" applyAlignment="1">
      <alignment vertical="center"/>
    </xf>
    <xf numFmtId="38" fontId="8" fillId="0" borderId="0" xfId="48" applyFont="1" applyAlignment="1">
      <alignment vertical="center"/>
    </xf>
    <xf numFmtId="38" fontId="3" fillId="0" borderId="17" xfId="48" applyFont="1" applyBorder="1" applyAlignment="1">
      <alignment vertical="center" shrinkToFit="1"/>
    </xf>
    <xf numFmtId="38" fontId="3" fillId="0" borderId="19" xfId="48" applyFont="1" applyBorder="1" applyAlignment="1">
      <alignment horizontal="distributed" vertical="center"/>
    </xf>
    <xf numFmtId="38" fontId="3" fillId="0" borderId="20" xfId="48" applyFont="1" applyFill="1" applyBorder="1" applyAlignment="1">
      <alignment horizontal="right" vertical="center"/>
    </xf>
    <xf numFmtId="38" fontId="3" fillId="0" borderId="21" xfId="48" applyFont="1" applyBorder="1" applyAlignment="1">
      <alignment horizontal="distributed" vertical="center"/>
    </xf>
    <xf numFmtId="38" fontId="3" fillId="0" borderId="22" xfId="48" applyFont="1" applyFill="1" applyBorder="1" applyAlignment="1">
      <alignment horizontal="right" vertical="center"/>
    </xf>
    <xf numFmtId="38" fontId="4" fillId="0" borderId="0" xfId="48" applyFont="1" applyBorder="1" applyAlignment="1">
      <alignment vertical="center"/>
    </xf>
    <xf numFmtId="0" fontId="3" fillId="0" borderId="0" xfId="0" applyFont="1" applyAlignment="1">
      <alignment vertical="center"/>
    </xf>
    <xf numFmtId="38" fontId="8" fillId="0" borderId="0" xfId="48" applyFont="1" applyAlignment="1">
      <alignment/>
    </xf>
    <xf numFmtId="38" fontId="4" fillId="0" borderId="0" xfId="48" applyFont="1" applyBorder="1" applyAlignment="1">
      <alignment/>
    </xf>
    <xf numFmtId="38" fontId="4" fillId="0" borderId="0" xfId="48" applyFont="1" applyAlignment="1">
      <alignment/>
    </xf>
    <xf numFmtId="38" fontId="5" fillId="0" borderId="0" xfId="48" applyFont="1" applyBorder="1" applyAlignment="1">
      <alignment/>
    </xf>
    <xf numFmtId="38" fontId="5" fillId="0" borderId="0" xfId="48" applyFont="1" applyAlignment="1">
      <alignment/>
    </xf>
    <xf numFmtId="38" fontId="4" fillId="0" borderId="0" xfId="48" applyFont="1" applyBorder="1" applyAlignment="1">
      <alignment horizontal="right" vertical="center"/>
    </xf>
    <xf numFmtId="38" fontId="0" fillId="0" borderId="0" xfId="48" applyFont="1" applyAlignment="1">
      <alignment/>
    </xf>
    <xf numFmtId="38" fontId="3" fillId="0" borderId="23" xfId="48" applyFont="1" applyFill="1" applyBorder="1" applyAlignment="1">
      <alignment horizontal="right" vertical="center"/>
    </xf>
    <xf numFmtId="38" fontId="3" fillId="0" borderId="24" xfId="48" applyFont="1" applyFill="1" applyBorder="1" applyAlignment="1">
      <alignment horizontal="right" vertical="center"/>
    </xf>
    <xf numFmtId="38" fontId="3" fillId="0" borderId="25" xfId="48" applyFont="1" applyFill="1" applyBorder="1" applyAlignment="1">
      <alignment horizontal="right" vertical="center"/>
    </xf>
    <xf numFmtId="38" fontId="3" fillId="0" borderId="26" xfId="48" applyFont="1" applyFill="1" applyBorder="1" applyAlignment="1">
      <alignment horizontal="right" vertical="center"/>
    </xf>
    <xf numFmtId="38" fontId="3" fillId="0" borderId="27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/>
    </xf>
    <xf numFmtId="38" fontId="3" fillId="0" borderId="3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161925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00050"/>
          <a:ext cx="1000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showGridLines="0" tabSelected="1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9.00390625" style="42" customWidth="1"/>
    <col min="2" max="2" width="13.125" style="37" customWidth="1"/>
    <col min="3" max="10" width="10.625" style="38" customWidth="1"/>
    <col min="11" max="11" width="5.625" style="42" customWidth="1"/>
    <col min="12" max="13" width="9.125" style="39" hidden="1" customWidth="1"/>
    <col min="14" max="19" width="9.125" style="40" hidden="1" customWidth="1"/>
    <col min="20" max="20" width="0.12890625" style="40" hidden="1" customWidth="1"/>
    <col min="21" max="26" width="9.125" style="40" hidden="1" customWidth="1"/>
    <col min="27" max="27" width="9.00390625" style="40" customWidth="1"/>
    <col min="28" max="16384" width="9.00390625" style="42" customWidth="1"/>
  </cols>
  <sheetData>
    <row r="1" spans="2:27" s="1" customFormat="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2:27" s="6" customFormat="1" ht="15.75" customHeight="1">
      <c r="B2" s="2"/>
      <c r="C2" s="7"/>
      <c r="D2" s="7"/>
      <c r="E2" s="7"/>
      <c r="F2" s="7"/>
      <c r="G2" s="7"/>
      <c r="H2" s="7"/>
      <c r="J2" s="8" t="s">
        <v>1</v>
      </c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13" s="5" customFormat="1" ht="15.75" customHeight="1">
      <c r="A3" s="4"/>
      <c r="B3" s="11" t="s">
        <v>2</v>
      </c>
      <c r="C3" s="47" t="s">
        <v>3</v>
      </c>
      <c r="D3" s="47" t="s">
        <v>4</v>
      </c>
      <c r="E3" s="47" t="s">
        <v>5</v>
      </c>
      <c r="F3" s="47" t="s">
        <v>6</v>
      </c>
      <c r="G3" s="47" t="s">
        <v>7</v>
      </c>
      <c r="H3" s="47" t="s">
        <v>8</v>
      </c>
      <c r="I3" s="47" t="s">
        <v>9</v>
      </c>
      <c r="J3" s="49" t="s">
        <v>10</v>
      </c>
      <c r="K3" s="4"/>
      <c r="L3" s="4"/>
      <c r="M3" s="4"/>
    </row>
    <row r="4" spans="1:13" s="5" customFormat="1" ht="15.75" customHeight="1">
      <c r="A4" s="4"/>
      <c r="B4" s="12" t="s">
        <v>11</v>
      </c>
      <c r="C4" s="48"/>
      <c r="D4" s="48"/>
      <c r="E4" s="48"/>
      <c r="F4" s="48"/>
      <c r="G4" s="48"/>
      <c r="H4" s="48"/>
      <c r="I4" s="48"/>
      <c r="J4" s="50"/>
      <c r="K4" s="4"/>
      <c r="L4" s="4"/>
      <c r="M4" s="4"/>
    </row>
    <row r="5" spans="1:13" s="5" customFormat="1" ht="15.75" customHeight="1">
      <c r="A5" s="4"/>
      <c r="B5" s="13" t="s">
        <v>12</v>
      </c>
      <c r="C5" s="14">
        <f aca="true" t="shared" si="0" ref="C5:I5">SUM(C6:C7)</f>
        <v>6095720</v>
      </c>
      <c r="D5" s="14">
        <f t="shared" si="0"/>
        <v>933086</v>
      </c>
      <c r="E5" s="14">
        <f t="shared" si="0"/>
        <v>983738</v>
      </c>
      <c r="F5" s="14">
        <f t="shared" si="0"/>
        <v>732006</v>
      </c>
      <c r="G5" s="14">
        <f t="shared" si="0"/>
        <v>1547319</v>
      </c>
      <c r="H5" s="14">
        <f t="shared" si="0"/>
        <v>97735</v>
      </c>
      <c r="I5" s="14">
        <f t="shared" si="0"/>
        <v>415510</v>
      </c>
      <c r="J5" s="15">
        <f>C5-D5-E5-F5-G5-H5-I5</f>
        <v>1386326</v>
      </c>
      <c r="K5" s="4"/>
      <c r="L5" s="4"/>
      <c r="M5" s="16"/>
    </row>
    <row r="6" spans="1:26" s="5" customFormat="1" ht="15.75" customHeight="1">
      <c r="A6" s="4"/>
      <c r="B6" s="13" t="s">
        <v>13</v>
      </c>
      <c r="C6" s="14">
        <f>SUM(C8:C39)</f>
        <v>5089950</v>
      </c>
      <c r="D6" s="14">
        <f aca="true" t="shared" si="1" ref="D6:J6">SUM(D8:D39)</f>
        <v>793936</v>
      </c>
      <c r="E6" s="14">
        <f t="shared" si="1"/>
        <v>832376</v>
      </c>
      <c r="F6" s="14">
        <f t="shared" si="1"/>
        <v>650435</v>
      </c>
      <c r="G6" s="14">
        <f t="shared" si="1"/>
        <v>1246442</v>
      </c>
      <c r="H6" s="14">
        <f t="shared" si="1"/>
        <v>72363</v>
      </c>
      <c r="I6" s="14">
        <f t="shared" si="1"/>
        <v>358241</v>
      </c>
      <c r="J6" s="15">
        <f t="shared" si="1"/>
        <v>1136157</v>
      </c>
      <c r="K6" s="4"/>
      <c r="L6" s="17" t="s">
        <v>14</v>
      </c>
      <c r="M6" s="17"/>
      <c r="N6" s="17"/>
      <c r="O6" s="17"/>
      <c r="P6" s="17"/>
      <c r="Q6" s="17"/>
      <c r="R6" s="17"/>
      <c r="S6" s="18" t="s">
        <v>15</v>
      </c>
      <c r="T6" s="19"/>
      <c r="U6" s="17"/>
      <c r="V6" s="17"/>
      <c r="W6" s="17"/>
      <c r="X6" s="17"/>
      <c r="Y6" s="17"/>
      <c r="Z6" s="17" t="s">
        <v>16</v>
      </c>
    </row>
    <row r="7" spans="1:26" s="5" customFormat="1" ht="15.75" customHeight="1">
      <c r="A7" s="4"/>
      <c r="B7" s="13" t="s">
        <v>17</v>
      </c>
      <c r="C7" s="14">
        <f>SUM(C40:C51)</f>
        <v>1005770</v>
      </c>
      <c r="D7" s="14">
        <f aca="true" t="shared" si="2" ref="D7:J7">SUM(D40:D51)</f>
        <v>139150</v>
      </c>
      <c r="E7" s="14">
        <f t="shared" si="2"/>
        <v>151362</v>
      </c>
      <c r="F7" s="14">
        <f t="shared" si="2"/>
        <v>81571</v>
      </c>
      <c r="G7" s="14">
        <f t="shared" si="2"/>
        <v>300877</v>
      </c>
      <c r="H7" s="14">
        <f t="shared" si="2"/>
        <v>25372</v>
      </c>
      <c r="I7" s="14">
        <f t="shared" si="2"/>
        <v>57269</v>
      </c>
      <c r="J7" s="15">
        <f t="shared" si="2"/>
        <v>250169</v>
      </c>
      <c r="K7" s="4"/>
      <c r="L7" s="17"/>
      <c r="M7" s="17"/>
      <c r="N7" s="20" t="s">
        <v>18</v>
      </c>
      <c r="O7" s="20" t="s">
        <v>19</v>
      </c>
      <c r="P7" s="20" t="s">
        <v>20</v>
      </c>
      <c r="Q7" s="20" t="s">
        <v>21</v>
      </c>
      <c r="R7" s="20" t="s">
        <v>22</v>
      </c>
      <c r="S7" s="20" t="s">
        <v>23</v>
      </c>
      <c r="T7" s="19"/>
      <c r="U7" s="20" t="s">
        <v>18</v>
      </c>
      <c r="V7" s="20" t="s">
        <v>19</v>
      </c>
      <c r="W7" s="20" t="s">
        <v>20</v>
      </c>
      <c r="X7" s="20" t="s">
        <v>21</v>
      </c>
      <c r="Y7" s="20" t="s">
        <v>22</v>
      </c>
      <c r="Z7" s="20" t="s">
        <v>23</v>
      </c>
    </row>
    <row r="8" spans="1:26" s="5" customFormat="1" ht="15.75" customHeight="1">
      <c r="A8" s="4"/>
      <c r="B8" s="21" t="s">
        <v>24</v>
      </c>
      <c r="C8" s="43">
        <v>217430</v>
      </c>
      <c r="D8" s="43">
        <v>35562</v>
      </c>
      <c r="E8" s="43">
        <v>40551</v>
      </c>
      <c r="F8" s="43">
        <v>44204</v>
      </c>
      <c r="G8" s="43">
        <v>31174</v>
      </c>
      <c r="H8" s="43">
        <v>1731</v>
      </c>
      <c r="I8" s="43">
        <v>14994</v>
      </c>
      <c r="J8" s="22">
        <f>C8-D8-E8-F8-G8-H8-I8</f>
        <v>49214</v>
      </c>
      <c r="K8" s="4"/>
      <c r="L8" s="23">
        <v>1</v>
      </c>
      <c r="M8" s="23" t="s">
        <v>25</v>
      </c>
      <c r="N8" s="24">
        <v>35608620</v>
      </c>
      <c r="O8" s="24">
        <v>40712853</v>
      </c>
      <c r="P8" s="24">
        <v>44010155</v>
      </c>
      <c r="Q8" s="24">
        <v>31302720</v>
      </c>
      <c r="R8" s="24">
        <v>1762909</v>
      </c>
      <c r="S8" s="24">
        <v>14683399</v>
      </c>
      <c r="T8" s="19"/>
      <c r="U8" s="24">
        <f>ROUND(N8/1000,0)</f>
        <v>35609</v>
      </c>
      <c r="V8" s="24">
        <f aca="true" t="shared" si="3" ref="V8:Z23">ROUND(O8/1000,0)</f>
        <v>40713</v>
      </c>
      <c r="W8" s="24">
        <f t="shared" si="3"/>
        <v>44010</v>
      </c>
      <c r="X8" s="24">
        <f t="shared" si="3"/>
        <v>31303</v>
      </c>
      <c r="Y8" s="24">
        <f t="shared" si="3"/>
        <v>1763</v>
      </c>
      <c r="Z8" s="24">
        <f t="shared" si="3"/>
        <v>14683</v>
      </c>
    </row>
    <row r="9" spans="1:26" s="5" customFormat="1" ht="15.75" customHeight="1">
      <c r="A9" s="4"/>
      <c r="B9" s="25" t="s">
        <v>26</v>
      </c>
      <c r="C9" s="44">
        <v>225550</v>
      </c>
      <c r="D9" s="44">
        <v>8070</v>
      </c>
      <c r="E9" s="44">
        <v>4896</v>
      </c>
      <c r="F9" s="44">
        <v>33844</v>
      </c>
      <c r="G9" s="44">
        <v>130691</v>
      </c>
      <c r="H9" s="44">
        <v>2838</v>
      </c>
      <c r="I9" s="44">
        <v>13992</v>
      </c>
      <c r="J9" s="26">
        <f aca="true" t="shared" si="4" ref="J9:J51">C9-D9-E9-F9-G9-H9-I9</f>
        <v>31219</v>
      </c>
      <c r="K9" s="4"/>
      <c r="L9" s="23">
        <v>2</v>
      </c>
      <c r="M9" s="23" t="s">
        <v>27</v>
      </c>
      <c r="N9" s="24">
        <v>8095088</v>
      </c>
      <c r="O9" s="24">
        <v>4872511</v>
      </c>
      <c r="P9" s="24">
        <v>33609414</v>
      </c>
      <c r="Q9" s="24">
        <v>130309223</v>
      </c>
      <c r="R9" s="24">
        <v>2846221</v>
      </c>
      <c r="S9" s="24">
        <v>14168015</v>
      </c>
      <c r="T9" s="19"/>
      <c r="U9" s="24">
        <f aca="true" t="shared" si="5" ref="U9:Z51">ROUND(N9/1000,0)</f>
        <v>8095</v>
      </c>
      <c r="V9" s="24">
        <f t="shared" si="3"/>
        <v>4873</v>
      </c>
      <c r="W9" s="24">
        <f t="shared" si="3"/>
        <v>33609</v>
      </c>
      <c r="X9" s="24">
        <f t="shared" si="3"/>
        <v>130309</v>
      </c>
      <c r="Y9" s="24">
        <f t="shared" si="3"/>
        <v>2846</v>
      </c>
      <c r="Z9" s="24">
        <f t="shared" si="3"/>
        <v>14168</v>
      </c>
    </row>
    <row r="10" spans="1:26" s="5" customFormat="1" ht="15.75" customHeight="1">
      <c r="A10" s="4"/>
      <c r="B10" s="25" t="s">
        <v>28</v>
      </c>
      <c r="C10" s="44">
        <v>122990</v>
      </c>
      <c r="D10" s="44">
        <v>19749</v>
      </c>
      <c r="E10" s="44">
        <v>19012</v>
      </c>
      <c r="F10" s="44">
        <v>27010</v>
      </c>
      <c r="G10" s="44">
        <v>14295</v>
      </c>
      <c r="H10" s="44">
        <v>899</v>
      </c>
      <c r="I10" s="44">
        <v>9517</v>
      </c>
      <c r="J10" s="26">
        <f t="shared" si="4"/>
        <v>32508</v>
      </c>
      <c r="K10" s="4"/>
      <c r="L10" s="23">
        <v>3</v>
      </c>
      <c r="M10" s="23" t="s">
        <v>29</v>
      </c>
      <c r="N10" s="24">
        <v>19772992</v>
      </c>
      <c r="O10" s="24">
        <v>19031308</v>
      </c>
      <c r="P10" s="24">
        <v>26892177</v>
      </c>
      <c r="Q10" s="24">
        <v>14262218</v>
      </c>
      <c r="R10" s="24">
        <v>905913</v>
      </c>
      <c r="S10" s="24">
        <v>9536762</v>
      </c>
      <c r="T10" s="19"/>
      <c r="U10" s="24">
        <f t="shared" si="5"/>
        <v>19773</v>
      </c>
      <c r="V10" s="24">
        <f t="shared" si="3"/>
        <v>19031</v>
      </c>
      <c r="W10" s="24">
        <f t="shared" si="3"/>
        <v>26892</v>
      </c>
      <c r="X10" s="24">
        <f t="shared" si="3"/>
        <v>14262</v>
      </c>
      <c r="Y10" s="24">
        <f t="shared" si="3"/>
        <v>906</v>
      </c>
      <c r="Z10" s="24">
        <f t="shared" si="3"/>
        <v>9537</v>
      </c>
    </row>
    <row r="11" spans="1:26" s="5" customFormat="1" ht="15.75" customHeight="1">
      <c r="A11" s="4"/>
      <c r="B11" s="25" t="s">
        <v>30</v>
      </c>
      <c r="C11" s="44">
        <v>123580</v>
      </c>
      <c r="D11" s="44">
        <v>15302</v>
      </c>
      <c r="E11" s="44">
        <v>33226</v>
      </c>
      <c r="F11" s="44">
        <v>28552</v>
      </c>
      <c r="G11" s="44">
        <v>7610</v>
      </c>
      <c r="H11" s="44">
        <v>43</v>
      </c>
      <c r="I11" s="44">
        <v>8599</v>
      </c>
      <c r="J11" s="26">
        <f t="shared" si="4"/>
        <v>30248</v>
      </c>
      <c r="K11" s="4"/>
      <c r="L11" s="23">
        <v>4</v>
      </c>
      <c r="M11" s="23" t="s">
        <v>31</v>
      </c>
      <c r="N11" s="24">
        <v>15338834</v>
      </c>
      <c r="O11" s="24">
        <v>33320227</v>
      </c>
      <c r="P11" s="24">
        <v>28357766</v>
      </c>
      <c r="Q11" s="24">
        <v>7636744</v>
      </c>
      <c r="R11" s="24">
        <v>43277</v>
      </c>
      <c r="S11" s="24">
        <v>8627813</v>
      </c>
      <c r="T11" s="19"/>
      <c r="U11" s="24">
        <f t="shared" si="5"/>
        <v>15339</v>
      </c>
      <c r="V11" s="24">
        <f t="shared" si="3"/>
        <v>33320</v>
      </c>
      <c r="W11" s="24">
        <f t="shared" si="3"/>
        <v>28358</v>
      </c>
      <c r="X11" s="24">
        <f t="shared" si="3"/>
        <v>7637</v>
      </c>
      <c r="Y11" s="24">
        <f t="shared" si="3"/>
        <v>43</v>
      </c>
      <c r="Z11" s="24">
        <f t="shared" si="3"/>
        <v>8628</v>
      </c>
    </row>
    <row r="12" spans="1:26" s="5" customFormat="1" ht="15.75" customHeight="1">
      <c r="A12" s="4"/>
      <c r="B12" s="25" t="s">
        <v>32</v>
      </c>
      <c r="C12" s="44">
        <v>215620</v>
      </c>
      <c r="D12" s="44">
        <v>33166</v>
      </c>
      <c r="E12" s="44">
        <v>40943</v>
      </c>
      <c r="F12" s="44">
        <v>23479</v>
      </c>
      <c r="G12" s="44">
        <v>80004</v>
      </c>
      <c r="H12" s="44">
        <v>1413</v>
      </c>
      <c r="I12" s="44">
        <v>14912</v>
      </c>
      <c r="J12" s="26">
        <f t="shared" si="4"/>
        <v>21703</v>
      </c>
      <c r="K12" s="4"/>
      <c r="L12" s="23">
        <v>5</v>
      </c>
      <c r="M12" s="23" t="s">
        <v>33</v>
      </c>
      <c r="N12" s="24">
        <v>33190901</v>
      </c>
      <c r="O12" s="24">
        <v>41005082</v>
      </c>
      <c r="P12" s="24">
        <v>23373842</v>
      </c>
      <c r="Q12" s="24">
        <v>80032147</v>
      </c>
      <c r="R12" s="24">
        <v>1419171</v>
      </c>
      <c r="S12" s="24">
        <v>14889100</v>
      </c>
      <c r="T12" s="19"/>
      <c r="U12" s="24">
        <f t="shared" si="5"/>
        <v>33191</v>
      </c>
      <c r="V12" s="24">
        <f t="shared" si="3"/>
        <v>41005</v>
      </c>
      <c r="W12" s="24">
        <f t="shared" si="3"/>
        <v>23374</v>
      </c>
      <c r="X12" s="24">
        <f t="shared" si="3"/>
        <v>80032</v>
      </c>
      <c r="Y12" s="24">
        <f t="shared" si="3"/>
        <v>1419</v>
      </c>
      <c r="Z12" s="24">
        <f t="shared" si="3"/>
        <v>14889</v>
      </c>
    </row>
    <row r="13" spans="1:26" s="5" customFormat="1" ht="15.75" customHeight="1">
      <c r="A13" s="4"/>
      <c r="B13" s="25" t="s">
        <v>34</v>
      </c>
      <c r="C13" s="44">
        <v>65840</v>
      </c>
      <c r="D13" s="44">
        <v>12743</v>
      </c>
      <c r="E13" s="44">
        <v>23334</v>
      </c>
      <c r="F13" s="44">
        <v>12865</v>
      </c>
      <c r="G13" s="44">
        <v>2946</v>
      </c>
      <c r="H13" s="44">
        <v>44</v>
      </c>
      <c r="I13" s="44">
        <v>2491</v>
      </c>
      <c r="J13" s="26">
        <f t="shared" si="4"/>
        <v>11417</v>
      </c>
      <c r="K13" s="4"/>
      <c r="L13" s="23">
        <v>6</v>
      </c>
      <c r="M13" s="23" t="s">
        <v>35</v>
      </c>
      <c r="N13" s="24">
        <v>12738964</v>
      </c>
      <c r="O13" s="24">
        <v>23364479</v>
      </c>
      <c r="P13" s="24">
        <v>12656203</v>
      </c>
      <c r="Q13" s="24">
        <v>3035361</v>
      </c>
      <c r="R13" s="24">
        <v>44601</v>
      </c>
      <c r="S13" s="24">
        <v>2404728</v>
      </c>
      <c r="T13" s="19"/>
      <c r="U13" s="24">
        <f t="shared" si="5"/>
        <v>12739</v>
      </c>
      <c r="V13" s="24">
        <f t="shared" si="3"/>
        <v>23364</v>
      </c>
      <c r="W13" s="24">
        <f t="shared" si="3"/>
        <v>12656</v>
      </c>
      <c r="X13" s="24">
        <f t="shared" si="3"/>
        <v>3035</v>
      </c>
      <c r="Y13" s="24">
        <f t="shared" si="3"/>
        <v>45</v>
      </c>
      <c r="Z13" s="24">
        <f t="shared" si="3"/>
        <v>2405</v>
      </c>
    </row>
    <row r="14" spans="1:26" s="5" customFormat="1" ht="15.75" customHeight="1">
      <c r="A14" s="4"/>
      <c r="B14" s="25" t="s">
        <v>36</v>
      </c>
      <c r="C14" s="44">
        <v>78200</v>
      </c>
      <c r="D14" s="44">
        <v>24275</v>
      </c>
      <c r="E14" s="44">
        <v>9697</v>
      </c>
      <c r="F14" s="44">
        <v>13716</v>
      </c>
      <c r="G14" s="44">
        <v>6640</v>
      </c>
      <c r="H14" s="44">
        <v>3791</v>
      </c>
      <c r="I14" s="44">
        <v>4480</v>
      </c>
      <c r="J14" s="26">
        <f t="shared" si="4"/>
        <v>15601</v>
      </c>
      <c r="K14" s="4"/>
      <c r="L14" s="23">
        <v>7</v>
      </c>
      <c r="M14" s="23" t="s">
        <v>37</v>
      </c>
      <c r="N14" s="24">
        <v>24283846</v>
      </c>
      <c r="O14" s="24">
        <v>9707327</v>
      </c>
      <c r="P14" s="24">
        <v>13708265</v>
      </c>
      <c r="Q14" s="24">
        <v>6657781</v>
      </c>
      <c r="R14" s="24">
        <v>3790921</v>
      </c>
      <c r="S14" s="24">
        <v>4445764</v>
      </c>
      <c r="T14" s="19"/>
      <c r="U14" s="24">
        <f t="shared" si="5"/>
        <v>24284</v>
      </c>
      <c r="V14" s="24">
        <f t="shared" si="3"/>
        <v>9707</v>
      </c>
      <c r="W14" s="24">
        <f t="shared" si="3"/>
        <v>13708</v>
      </c>
      <c r="X14" s="24">
        <f t="shared" si="3"/>
        <v>6658</v>
      </c>
      <c r="Y14" s="24">
        <f t="shared" si="3"/>
        <v>3791</v>
      </c>
      <c r="Z14" s="24">
        <f t="shared" si="3"/>
        <v>4446</v>
      </c>
    </row>
    <row r="15" spans="1:26" s="5" customFormat="1" ht="15.75" customHeight="1">
      <c r="A15" s="4"/>
      <c r="B15" s="25" t="s">
        <v>38</v>
      </c>
      <c r="C15" s="44">
        <v>80880</v>
      </c>
      <c r="D15" s="44">
        <v>23412</v>
      </c>
      <c r="E15" s="44">
        <v>20657</v>
      </c>
      <c r="F15" s="44">
        <v>14213</v>
      </c>
      <c r="G15" s="44">
        <v>3665</v>
      </c>
      <c r="H15" s="44">
        <v>245</v>
      </c>
      <c r="I15" s="44">
        <v>2841</v>
      </c>
      <c r="J15" s="26">
        <f t="shared" si="4"/>
        <v>15847</v>
      </c>
      <c r="K15" s="4"/>
      <c r="L15" s="23">
        <v>8</v>
      </c>
      <c r="M15" s="23" t="s">
        <v>39</v>
      </c>
      <c r="N15" s="24">
        <v>23422240</v>
      </c>
      <c r="O15" s="24">
        <v>20702000</v>
      </c>
      <c r="P15" s="24">
        <v>14175123</v>
      </c>
      <c r="Q15" s="24">
        <v>3696460</v>
      </c>
      <c r="R15" s="24">
        <v>240475</v>
      </c>
      <c r="S15" s="24">
        <v>2800363</v>
      </c>
      <c r="T15" s="19"/>
      <c r="U15" s="24">
        <f t="shared" si="5"/>
        <v>23422</v>
      </c>
      <c r="V15" s="24">
        <f t="shared" si="3"/>
        <v>20702</v>
      </c>
      <c r="W15" s="24">
        <f t="shared" si="3"/>
        <v>14175</v>
      </c>
      <c r="X15" s="24">
        <f t="shared" si="3"/>
        <v>3696</v>
      </c>
      <c r="Y15" s="24">
        <f t="shared" si="3"/>
        <v>240</v>
      </c>
      <c r="Z15" s="24">
        <f t="shared" si="3"/>
        <v>2800</v>
      </c>
    </row>
    <row r="16" spans="1:26" s="5" customFormat="1" ht="15.75" customHeight="1">
      <c r="A16" s="4"/>
      <c r="B16" s="25" t="s">
        <v>40</v>
      </c>
      <c r="C16" s="44">
        <v>123520</v>
      </c>
      <c r="D16" s="44">
        <v>36333</v>
      </c>
      <c r="E16" s="44">
        <v>26675</v>
      </c>
      <c r="F16" s="44">
        <v>19565</v>
      </c>
      <c r="G16" s="44">
        <v>6978</v>
      </c>
      <c r="H16" s="44">
        <v>861</v>
      </c>
      <c r="I16" s="44">
        <v>7879</v>
      </c>
      <c r="J16" s="26">
        <f t="shared" si="4"/>
        <v>25229</v>
      </c>
      <c r="K16" s="4"/>
      <c r="L16" s="23">
        <v>9</v>
      </c>
      <c r="M16" s="23" t="s">
        <v>41</v>
      </c>
      <c r="N16" s="24">
        <v>36358048</v>
      </c>
      <c r="O16" s="24">
        <v>26740146</v>
      </c>
      <c r="P16" s="24">
        <v>19503012</v>
      </c>
      <c r="Q16" s="24">
        <v>6973346</v>
      </c>
      <c r="R16" s="24">
        <v>866321</v>
      </c>
      <c r="S16" s="24">
        <v>11371198</v>
      </c>
      <c r="T16" s="19"/>
      <c r="U16" s="24">
        <f t="shared" si="5"/>
        <v>36358</v>
      </c>
      <c r="V16" s="24">
        <f t="shared" si="3"/>
        <v>26740</v>
      </c>
      <c r="W16" s="24">
        <f t="shared" si="3"/>
        <v>19503</v>
      </c>
      <c r="X16" s="24">
        <f t="shared" si="3"/>
        <v>6973</v>
      </c>
      <c r="Y16" s="24">
        <f t="shared" si="3"/>
        <v>866</v>
      </c>
      <c r="Z16" s="24">
        <f t="shared" si="3"/>
        <v>11371</v>
      </c>
    </row>
    <row r="17" spans="1:26" s="5" customFormat="1" ht="15.75" customHeight="1">
      <c r="A17" s="4"/>
      <c r="B17" s="25" t="s">
        <v>42</v>
      </c>
      <c r="C17" s="44">
        <v>372010</v>
      </c>
      <c r="D17" s="44">
        <v>35041</v>
      </c>
      <c r="E17" s="44">
        <v>25020</v>
      </c>
      <c r="F17" s="44">
        <v>16495</v>
      </c>
      <c r="G17" s="44">
        <v>191280</v>
      </c>
      <c r="H17" s="44">
        <v>8810</v>
      </c>
      <c r="I17" s="44">
        <v>17153</v>
      </c>
      <c r="J17" s="26">
        <f t="shared" si="4"/>
        <v>78211</v>
      </c>
      <c r="K17" s="4"/>
      <c r="L17" s="23">
        <v>10</v>
      </c>
      <c r="M17" s="23" t="s">
        <v>43</v>
      </c>
      <c r="N17" s="24">
        <v>35121985</v>
      </c>
      <c r="O17" s="24">
        <v>25095953</v>
      </c>
      <c r="P17" s="24">
        <v>16473871</v>
      </c>
      <c r="Q17" s="24">
        <v>192191264</v>
      </c>
      <c r="R17" s="24">
        <v>8819144</v>
      </c>
      <c r="S17" s="24">
        <v>17093165</v>
      </c>
      <c r="T17" s="19"/>
      <c r="U17" s="24">
        <f t="shared" si="5"/>
        <v>35122</v>
      </c>
      <c r="V17" s="24">
        <f t="shared" si="3"/>
        <v>25096</v>
      </c>
      <c r="W17" s="24">
        <f t="shared" si="3"/>
        <v>16474</v>
      </c>
      <c r="X17" s="24">
        <f t="shared" si="3"/>
        <v>192191</v>
      </c>
      <c r="Y17" s="24">
        <f t="shared" si="3"/>
        <v>8819</v>
      </c>
      <c r="Z17" s="24">
        <f t="shared" si="3"/>
        <v>17093</v>
      </c>
    </row>
    <row r="18" spans="1:26" s="5" customFormat="1" ht="15.75" customHeight="1">
      <c r="A18" s="4"/>
      <c r="B18" s="25" t="s">
        <v>44</v>
      </c>
      <c r="C18" s="44">
        <v>193650</v>
      </c>
      <c r="D18" s="44">
        <v>7263</v>
      </c>
      <c r="E18" s="44">
        <v>3324</v>
      </c>
      <c r="F18" s="44">
        <v>8175</v>
      </c>
      <c r="G18" s="44">
        <v>32424</v>
      </c>
      <c r="H18" s="44">
        <v>2140</v>
      </c>
      <c r="I18" s="44">
        <v>2459</v>
      </c>
      <c r="J18" s="26">
        <f t="shared" si="4"/>
        <v>137865</v>
      </c>
      <c r="K18" s="4"/>
      <c r="L18" s="23">
        <v>11</v>
      </c>
      <c r="M18" s="23" t="s">
        <v>45</v>
      </c>
      <c r="N18" s="24">
        <v>7268483</v>
      </c>
      <c r="O18" s="24">
        <v>3324818</v>
      </c>
      <c r="P18" s="24">
        <v>8173066</v>
      </c>
      <c r="Q18" s="24">
        <v>98086564</v>
      </c>
      <c r="R18" s="24">
        <v>2162394</v>
      </c>
      <c r="S18" s="24">
        <v>2462091</v>
      </c>
      <c r="T18" s="19"/>
      <c r="U18" s="24">
        <f t="shared" si="5"/>
        <v>7268</v>
      </c>
      <c r="V18" s="24">
        <f t="shared" si="3"/>
        <v>3325</v>
      </c>
      <c r="W18" s="24">
        <f t="shared" si="3"/>
        <v>8173</v>
      </c>
      <c r="X18" s="24">
        <f t="shared" si="3"/>
        <v>98087</v>
      </c>
      <c r="Y18" s="24">
        <f t="shared" si="3"/>
        <v>2162</v>
      </c>
      <c r="Z18" s="24">
        <f t="shared" si="3"/>
        <v>2462</v>
      </c>
    </row>
    <row r="19" spans="1:26" s="5" customFormat="1" ht="15.75" customHeight="1">
      <c r="A19" s="4"/>
      <c r="B19" s="25" t="s">
        <v>46</v>
      </c>
      <c r="C19" s="44">
        <v>186550</v>
      </c>
      <c r="D19" s="44">
        <v>13259</v>
      </c>
      <c r="E19" s="44">
        <v>5348</v>
      </c>
      <c r="F19" s="44">
        <v>12013</v>
      </c>
      <c r="G19" s="44">
        <v>59107</v>
      </c>
      <c r="H19" s="44">
        <v>7272</v>
      </c>
      <c r="I19" s="44">
        <v>5232</v>
      </c>
      <c r="J19" s="26">
        <f t="shared" si="4"/>
        <v>84319</v>
      </c>
      <c r="K19" s="4"/>
      <c r="L19" s="23">
        <v>12</v>
      </c>
      <c r="M19" s="23" t="s">
        <v>47</v>
      </c>
      <c r="N19" s="24">
        <v>13297713</v>
      </c>
      <c r="O19" s="24">
        <v>5391158</v>
      </c>
      <c r="P19" s="24">
        <v>11996167</v>
      </c>
      <c r="Q19" s="24">
        <v>58911511</v>
      </c>
      <c r="R19" s="24">
        <v>7470864</v>
      </c>
      <c r="S19" s="24">
        <v>5196122</v>
      </c>
      <c r="T19" s="19"/>
      <c r="U19" s="24">
        <f t="shared" si="5"/>
        <v>13298</v>
      </c>
      <c r="V19" s="24">
        <f t="shared" si="3"/>
        <v>5391</v>
      </c>
      <c r="W19" s="24">
        <f t="shared" si="3"/>
        <v>11996</v>
      </c>
      <c r="X19" s="24">
        <f t="shared" si="3"/>
        <v>58912</v>
      </c>
      <c r="Y19" s="24">
        <f t="shared" si="3"/>
        <v>7471</v>
      </c>
      <c r="Z19" s="24">
        <f t="shared" si="3"/>
        <v>5196</v>
      </c>
    </row>
    <row r="20" spans="1:26" s="5" customFormat="1" ht="15.75" customHeight="1">
      <c r="A20" s="4"/>
      <c r="B20" s="25" t="s">
        <v>48</v>
      </c>
      <c r="C20" s="44">
        <v>240270</v>
      </c>
      <c r="D20" s="44">
        <v>28516</v>
      </c>
      <c r="E20" s="44">
        <v>34786</v>
      </c>
      <c r="F20" s="44">
        <v>22303</v>
      </c>
      <c r="G20" s="44">
        <v>85566</v>
      </c>
      <c r="H20" s="44">
        <v>2151</v>
      </c>
      <c r="I20" s="44">
        <v>17754</v>
      </c>
      <c r="J20" s="26">
        <f t="shared" si="4"/>
        <v>49194</v>
      </c>
      <c r="K20" s="4"/>
      <c r="L20" s="23">
        <v>13</v>
      </c>
      <c r="M20" s="23" t="s">
        <v>49</v>
      </c>
      <c r="N20" s="24">
        <v>28544467</v>
      </c>
      <c r="O20" s="24">
        <v>34836299</v>
      </c>
      <c r="P20" s="24">
        <v>22286334</v>
      </c>
      <c r="Q20" s="24">
        <v>85583663</v>
      </c>
      <c r="R20" s="24">
        <v>2116923</v>
      </c>
      <c r="S20" s="24">
        <v>17726598</v>
      </c>
      <c r="T20" s="19"/>
      <c r="U20" s="24">
        <f t="shared" si="5"/>
        <v>28544</v>
      </c>
      <c r="V20" s="24">
        <f t="shared" si="3"/>
        <v>34836</v>
      </c>
      <c r="W20" s="24">
        <f t="shared" si="3"/>
        <v>22286</v>
      </c>
      <c r="X20" s="24">
        <f t="shared" si="3"/>
        <v>85584</v>
      </c>
      <c r="Y20" s="24">
        <f t="shared" si="3"/>
        <v>2117</v>
      </c>
      <c r="Z20" s="24">
        <f t="shared" si="3"/>
        <v>17727</v>
      </c>
    </row>
    <row r="21" spans="1:26" s="5" customFormat="1" ht="15.75" customHeight="1">
      <c r="A21" s="4"/>
      <c r="B21" s="25" t="s">
        <v>50</v>
      </c>
      <c r="C21" s="44">
        <v>69960</v>
      </c>
      <c r="D21" s="44">
        <v>20346</v>
      </c>
      <c r="E21" s="44">
        <v>5463</v>
      </c>
      <c r="F21" s="44">
        <v>13373</v>
      </c>
      <c r="G21" s="44">
        <v>1579</v>
      </c>
      <c r="H21" s="44">
        <v>1666</v>
      </c>
      <c r="I21" s="44">
        <v>11088</v>
      </c>
      <c r="J21" s="26">
        <f t="shared" si="4"/>
        <v>16445</v>
      </c>
      <c r="K21" s="4"/>
      <c r="L21" s="23">
        <v>14</v>
      </c>
      <c r="M21" s="23" t="s">
        <v>51</v>
      </c>
      <c r="N21" s="24">
        <v>20297653</v>
      </c>
      <c r="O21" s="24">
        <v>5519853</v>
      </c>
      <c r="P21" s="24">
        <v>13338193</v>
      </c>
      <c r="Q21" s="24">
        <v>1586759</v>
      </c>
      <c r="R21" s="24">
        <v>1667192</v>
      </c>
      <c r="S21" s="24">
        <v>11077288</v>
      </c>
      <c r="T21" s="19"/>
      <c r="U21" s="24">
        <f t="shared" si="5"/>
        <v>20298</v>
      </c>
      <c r="V21" s="24">
        <f t="shared" si="3"/>
        <v>5520</v>
      </c>
      <c r="W21" s="24">
        <f t="shared" si="3"/>
        <v>13338</v>
      </c>
      <c r="X21" s="24">
        <f t="shared" si="3"/>
        <v>1587</v>
      </c>
      <c r="Y21" s="24">
        <f t="shared" si="3"/>
        <v>1667</v>
      </c>
      <c r="Z21" s="24">
        <f t="shared" si="3"/>
        <v>11077</v>
      </c>
    </row>
    <row r="22" spans="1:26" s="5" customFormat="1" ht="15.75" customHeight="1">
      <c r="A22" s="4"/>
      <c r="B22" s="25" t="s">
        <v>52</v>
      </c>
      <c r="C22" s="44">
        <v>58880</v>
      </c>
      <c r="D22" s="44">
        <v>6586</v>
      </c>
      <c r="E22" s="44">
        <v>13197</v>
      </c>
      <c r="F22" s="44">
        <v>12977</v>
      </c>
      <c r="G22" s="44">
        <v>12518</v>
      </c>
      <c r="H22" s="44">
        <v>545</v>
      </c>
      <c r="I22" s="44">
        <v>4323</v>
      </c>
      <c r="J22" s="26">
        <f t="shared" si="4"/>
        <v>8734</v>
      </c>
      <c r="K22" s="4"/>
      <c r="L22" s="23">
        <v>15</v>
      </c>
      <c r="M22" s="23" t="s">
        <v>53</v>
      </c>
      <c r="N22" s="24">
        <v>6590891</v>
      </c>
      <c r="O22" s="24">
        <v>13222013</v>
      </c>
      <c r="P22" s="24">
        <v>12840127</v>
      </c>
      <c r="Q22" s="24">
        <v>12542761</v>
      </c>
      <c r="R22" s="24">
        <v>549223</v>
      </c>
      <c r="S22" s="24">
        <v>4358667</v>
      </c>
      <c r="T22" s="19"/>
      <c r="U22" s="24">
        <f t="shared" si="5"/>
        <v>6591</v>
      </c>
      <c r="V22" s="24">
        <f t="shared" si="3"/>
        <v>13222</v>
      </c>
      <c r="W22" s="24">
        <f t="shared" si="3"/>
        <v>12840</v>
      </c>
      <c r="X22" s="24">
        <f t="shared" si="3"/>
        <v>12543</v>
      </c>
      <c r="Y22" s="24">
        <f t="shared" si="3"/>
        <v>549</v>
      </c>
      <c r="Z22" s="24">
        <f t="shared" si="3"/>
        <v>4359</v>
      </c>
    </row>
    <row r="23" spans="1:26" s="5" customFormat="1" ht="15.75" customHeight="1">
      <c r="A23" s="4"/>
      <c r="B23" s="25" t="s">
        <v>54</v>
      </c>
      <c r="C23" s="44">
        <v>284070</v>
      </c>
      <c r="D23" s="44">
        <v>46087</v>
      </c>
      <c r="E23" s="44">
        <v>63078</v>
      </c>
      <c r="F23" s="44">
        <v>59610</v>
      </c>
      <c r="G23" s="44">
        <v>48956</v>
      </c>
      <c r="H23" s="44">
        <v>1879</v>
      </c>
      <c r="I23" s="44">
        <v>16448</v>
      </c>
      <c r="J23" s="26">
        <f t="shared" si="4"/>
        <v>48012</v>
      </c>
      <c r="K23" s="4"/>
      <c r="L23" s="23">
        <v>16</v>
      </c>
      <c r="M23" s="23" t="s">
        <v>55</v>
      </c>
      <c r="N23" s="24">
        <v>46123585</v>
      </c>
      <c r="O23" s="24">
        <v>63194307</v>
      </c>
      <c r="P23" s="24">
        <v>59247521</v>
      </c>
      <c r="Q23" s="24">
        <v>49009231</v>
      </c>
      <c r="R23" s="24">
        <v>1882811</v>
      </c>
      <c r="S23" s="24">
        <v>16495902</v>
      </c>
      <c r="T23" s="19"/>
      <c r="U23" s="24">
        <f t="shared" si="5"/>
        <v>46124</v>
      </c>
      <c r="V23" s="24">
        <f t="shared" si="3"/>
        <v>63194</v>
      </c>
      <c r="W23" s="24">
        <f t="shared" si="3"/>
        <v>59248</v>
      </c>
      <c r="X23" s="24">
        <f t="shared" si="3"/>
        <v>49009</v>
      </c>
      <c r="Y23" s="24">
        <f t="shared" si="3"/>
        <v>1883</v>
      </c>
      <c r="Z23" s="24">
        <f t="shared" si="3"/>
        <v>16496</v>
      </c>
    </row>
    <row r="24" spans="1:26" s="5" customFormat="1" ht="15.75" customHeight="1">
      <c r="A24" s="4"/>
      <c r="B24" s="25" t="s">
        <v>56</v>
      </c>
      <c r="C24" s="44">
        <v>99070</v>
      </c>
      <c r="D24" s="44">
        <v>9124</v>
      </c>
      <c r="E24" s="44">
        <v>16813</v>
      </c>
      <c r="F24" s="44">
        <v>28674</v>
      </c>
      <c r="G24" s="44">
        <v>5227</v>
      </c>
      <c r="H24" s="44">
        <v>786</v>
      </c>
      <c r="I24" s="44">
        <v>17516</v>
      </c>
      <c r="J24" s="26">
        <f t="shared" si="4"/>
        <v>20930</v>
      </c>
      <c r="K24" s="4"/>
      <c r="L24" s="23">
        <v>17</v>
      </c>
      <c r="M24" s="23" t="s">
        <v>57</v>
      </c>
      <c r="N24" s="24">
        <v>9125705</v>
      </c>
      <c r="O24" s="24">
        <v>16849575</v>
      </c>
      <c r="P24" s="24">
        <v>28474450</v>
      </c>
      <c r="Q24" s="24">
        <v>5255256</v>
      </c>
      <c r="R24" s="24">
        <v>793642</v>
      </c>
      <c r="S24" s="24">
        <v>17568259</v>
      </c>
      <c r="T24" s="19"/>
      <c r="U24" s="24">
        <f t="shared" si="5"/>
        <v>9126</v>
      </c>
      <c r="V24" s="24">
        <f t="shared" si="5"/>
        <v>16850</v>
      </c>
      <c r="W24" s="24">
        <f t="shared" si="5"/>
        <v>28474</v>
      </c>
      <c r="X24" s="24">
        <f t="shared" si="5"/>
        <v>5255</v>
      </c>
      <c r="Y24" s="24">
        <f t="shared" si="5"/>
        <v>794</v>
      </c>
      <c r="Z24" s="24">
        <f t="shared" si="5"/>
        <v>17568</v>
      </c>
    </row>
    <row r="25" spans="1:26" s="5" customFormat="1" ht="15.75" customHeight="1">
      <c r="A25" s="4"/>
      <c r="B25" s="25" t="s">
        <v>58</v>
      </c>
      <c r="C25" s="44">
        <v>105970</v>
      </c>
      <c r="D25" s="44">
        <v>13363</v>
      </c>
      <c r="E25" s="44">
        <v>11980</v>
      </c>
      <c r="F25" s="44">
        <v>20050</v>
      </c>
      <c r="G25" s="44">
        <v>13502</v>
      </c>
      <c r="H25" s="44">
        <v>2327</v>
      </c>
      <c r="I25" s="44">
        <v>23069</v>
      </c>
      <c r="J25" s="26">
        <f t="shared" si="4"/>
        <v>21679</v>
      </c>
      <c r="K25" s="4"/>
      <c r="L25" s="23">
        <v>18</v>
      </c>
      <c r="M25" s="23" t="s">
        <v>59</v>
      </c>
      <c r="N25" s="24">
        <v>13383593</v>
      </c>
      <c r="O25" s="24">
        <v>12020933</v>
      </c>
      <c r="P25" s="24">
        <v>19971800</v>
      </c>
      <c r="Q25" s="24">
        <v>13552468</v>
      </c>
      <c r="R25" s="24">
        <v>2319130</v>
      </c>
      <c r="S25" s="24">
        <v>22995411</v>
      </c>
      <c r="T25" s="19"/>
      <c r="U25" s="24">
        <f t="shared" si="5"/>
        <v>13384</v>
      </c>
      <c r="V25" s="24">
        <f t="shared" si="5"/>
        <v>12021</v>
      </c>
      <c r="W25" s="24">
        <f t="shared" si="5"/>
        <v>19972</v>
      </c>
      <c r="X25" s="24">
        <f t="shared" si="5"/>
        <v>13552</v>
      </c>
      <c r="Y25" s="24">
        <f t="shared" si="5"/>
        <v>2319</v>
      </c>
      <c r="Z25" s="24">
        <f t="shared" si="5"/>
        <v>22995</v>
      </c>
    </row>
    <row r="26" spans="1:26" s="5" customFormat="1" ht="15.75" customHeight="1">
      <c r="A26" s="4"/>
      <c r="B26" s="25" t="s">
        <v>60</v>
      </c>
      <c r="C26" s="44">
        <v>71410</v>
      </c>
      <c r="D26" s="44">
        <v>19040</v>
      </c>
      <c r="E26" s="44">
        <v>5317</v>
      </c>
      <c r="F26" s="44">
        <v>7109</v>
      </c>
      <c r="G26" s="44">
        <v>8472</v>
      </c>
      <c r="H26" s="44">
        <v>1193</v>
      </c>
      <c r="I26" s="44">
        <v>3637</v>
      </c>
      <c r="J26" s="26">
        <f t="shared" si="4"/>
        <v>26642</v>
      </c>
      <c r="K26" s="4"/>
      <c r="L26" s="23">
        <v>19</v>
      </c>
      <c r="M26" s="23" t="s">
        <v>61</v>
      </c>
      <c r="N26" s="24">
        <v>19043360</v>
      </c>
      <c r="O26" s="24">
        <v>5322075</v>
      </c>
      <c r="P26" s="24">
        <v>7086805</v>
      </c>
      <c r="Q26" s="24">
        <v>8472219</v>
      </c>
      <c r="R26" s="24">
        <v>1193082</v>
      </c>
      <c r="S26" s="24">
        <v>3638966</v>
      </c>
      <c r="T26" s="19"/>
      <c r="U26" s="24">
        <f t="shared" si="5"/>
        <v>19043</v>
      </c>
      <c r="V26" s="24">
        <f t="shared" si="5"/>
        <v>5322</v>
      </c>
      <c r="W26" s="24">
        <f t="shared" si="5"/>
        <v>7087</v>
      </c>
      <c r="X26" s="24">
        <f t="shared" si="5"/>
        <v>8472</v>
      </c>
      <c r="Y26" s="24">
        <f t="shared" si="5"/>
        <v>1193</v>
      </c>
      <c r="Z26" s="24">
        <f t="shared" si="5"/>
        <v>3639</v>
      </c>
    </row>
    <row r="27" spans="1:26" s="5" customFormat="1" ht="15.75" customHeight="1">
      <c r="A27" s="4"/>
      <c r="B27" s="25" t="s">
        <v>62</v>
      </c>
      <c r="C27" s="44">
        <v>35630</v>
      </c>
      <c r="D27" s="44">
        <v>4643</v>
      </c>
      <c r="E27" s="44">
        <v>3795</v>
      </c>
      <c r="F27" s="44">
        <v>8273</v>
      </c>
      <c r="G27" s="44">
        <v>2219</v>
      </c>
      <c r="H27" s="44">
        <v>1644</v>
      </c>
      <c r="I27" s="44">
        <v>9446</v>
      </c>
      <c r="J27" s="26">
        <f t="shared" si="4"/>
        <v>5610</v>
      </c>
      <c r="K27" s="4"/>
      <c r="L27" s="23">
        <v>20</v>
      </c>
      <c r="M27" s="23" t="s">
        <v>63</v>
      </c>
      <c r="N27" s="24">
        <v>4657488</v>
      </c>
      <c r="O27" s="24">
        <v>3823450</v>
      </c>
      <c r="P27" s="24">
        <v>8360379</v>
      </c>
      <c r="Q27" s="24">
        <v>2328502</v>
      </c>
      <c r="R27" s="24">
        <v>1617273</v>
      </c>
      <c r="S27" s="24">
        <v>9437917</v>
      </c>
      <c r="T27" s="19"/>
      <c r="U27" s="24">
        <f t="shared" si="5"/>
        <v>4657</v>
      </c>
      <c r="V27" s="24">
        <f t="shared" si="5"/>
        <v>3823</v>
      </c>
      <c r="W27" s="24">
        <f t="shared" si="5"/>
        <v>8360</v>
      </c>
      <c r="X27" s="24">
        <f t="shared" si="5"/>
        <v>2329</v>
      </c>
      <c r="Y27" s="24">
        <f t="shared" si="5"/>
        <v>1617</v>
      </c>
      <c r="Z27" s="24">
        <f t="shared" si="5"/>
        <v>9438</v>
      </c>
    </row>
    <row r="28" spans="1:27" s="28" customFormat="1" ht="15.75" customHeight="1">
      <c r="A28" s="27"/>
      <c r="B28" s="25" t="s">
        <v>64</v>
      </c>
      <c r="C28" s="44">
        <v>348380</v>
      </c>
      <c r="D28" s="44">
        <v>24349</v>
      </c>
      <c r="E28" s="44">
        <v>31993</v>
      </c>
      <c r="F28" s="44">
        <v>15436</v>
      </c>
      <c r="G28" s="44">
        <v>216145</v>
      </c>
      <c r="H28" s="44">
        <v>9896</v>
      </c>
      <c r="I28" s="44">
        <v>17862</v>
      </c>
      <c r="J28" s="26">
        <f t="shared" si="4"/>
        <v>32699</v>
      </c>
      <c r="K28" s="4"/>
      <c r="L28" s="23">
        <v>21</v>
      </c>
      <c r="M28" s="23" t="s">
        <v>65</v>
      </c>
      <c r="N28" s="24">
        <v>24347464</v>
      </c>
      <c r="O28" s="24">
        <v>32044539</v>
      </c>
      <c r="P28" s="24">
        <v>15386167</v>
      </c>
      <c r="Q28" s="24">
        <v>215923931</v>
      </c>
      <c r="R28" s="24">
        <v>9888523</v>
      </c>
      <c r="S28" s="24">
        <v>18144799</v>
      </c>
      <c r="T28" s="19"/>
      <c r="U28" s="24">
        <f t="shared" si="5"/>
        <v>24347</v>
      </c>
      <c r="V28" s="24">
        <f t="shared" si="5"/>
        <v>32045</v>
      </c>
      <c r="W28" s="24">
        <f t="shared" si="5"/>
        <v>15386</v>
      </c>
      <c r="X28" s="24">
        <f t="shared" si="5"/>
        <v>215924</v>
      </c>
      <c r="Y28" s="24">
        <f t="shared" si="5"/>
        <v>9889</v>
      </c>
      <c r="Z28" s="24">
        <f t="shared" si="5"/>
        <v>18145</v>
      </c>
      <c r="AA28" s="5"/>
    </row>
    <row r="29" spans="1:27" s="28" customFormat="1" ht="15.75" customHeight="1">
      <c r="A29" s="27"/>
      <c r="B29" s="25" t="s">
        <v>66</v>
      </c>
      <c r="C29" s="44">
        <v>97800</v>
      </c>
      <c r="D29" s="44">
        <v>20176</v>
      </c>
      <c r="E29" s="44">
        <v>23290</v>
      </c>
      <c r="F29" s="44">
        <v>15297</v>
      </c>
      <c r="G29" s="44">
        <v>16312</v>
      </c>
      <c r="H29" s="44">
        <v>2919</v>
      </c>
      <c r="I29" s="44">
        <v>4997</v>
      </c>
      <c r="J29" s="26">
        <f t="shared" si="4"/>
        <v>14809</v>
      </c>
      <c r="K29" s="4"/>
      <c r="L29" s="23">
        <v>22</v>
      </c>
      <c r="M29" s="23" t="s">
        <v>67</v>
      </c>
      <c r="N29" s="24">
        <v>20164143</v>
      </c>
      <c r="O29" s="24">
        <v>23309848</v>
      </c>
      <c r="P29" s="24">
        <v>15269297</v>
      </c>
      <c r="Q29" s="24">
        <v>16217231</v>
      </c>
      <c r="R29" s="24">
        <v>2920999</v>
      </c>
      <c r="S29" s="24">
        <v>5019467</v>
      </c>
      <c r="T29" s="19"/>
      <c r="U29" s="24">
        <f t="shared" si="5"/>
        <v>20164</v>
      </c>
      <c r="V29" s="24">
        <f t="shared" si="5"/>
        <v>23310</v>
      </c>
      <c r="W29" s="24">
        <f t="shared" si="5"/>
        <v>15269</v>
      </c>
      <c r="X29" s="24">
        <f t="shared" si="5"/>
        <v>16217</v>
      </c>
      <c r="Y29" s="24">
        <f t="shared" si="5"/>
        <v>2921</v>
      </c>
      <c r="Z29" s="24">
        <f t="shared" si="5"/>
        <v>5019</v>
      </c>
      <c r="AA29" s="5"/>
    </row>
    <row r="30" spans="1:26" s="5" customFormat="1" ht="15.75" customHeight="1">
      <c r="A30" s="4"/>
      <c r="B30" s="25" t="s">
        <v>68</v>
      </c>
      <c r="C30" s="44">
        <v>205350</v>
      </c>
      <c r="D30" s="44">
        <v>65340</v>
      </c>
      <c r="E30" s="44">
        <v>51120</v>
      </c>
      <c r="F30" s="44">
        <v>31564</v>
      </c>
      <c r="G30" s="44">
        <v>12844</v>
      </c>
      <c r="H30" s="44">
        <v>822</v>
      </c>
      <c r="I30" s="44">
        <v>9313</v>
      </c>
      <c r="J30" s="26">
        <f t="shared" si="4"/>
        <v>34347</v>
      </c>
      <c r="K30" s="4"/>
      <c r="L30" s="23">
        <v>23</v>
      </c>
      <c r="M30" s="23" t="s">
        <v>69</v>
      </c>
      <c r="N30" s="24">
        <v>65352022</v>
      </c>
      <c r="O30" s="24">
        <v>51185968</v>
      </c>
      <c r="P30" s="24">
        <v>31455107</v>
      </c>
      <c r="Q30" s="24">
        <v>12851437</v>
      </c>
      <c r="R30" s="24">
        <v>820768</v>
      </c>
      <c r="S30" s="24">
        <v>9334690</v>
      </c>
      <c r="T30" s="19"/>
      <c r="U30" s="24">
        <f t="shared" si="5"/>
        <v>65352</v>
      </c>
      <c r="V30" s="24">
        <f t="shared" si="5"/>
        <v>51186</v>
      </c>
      <c r="W30" s="24">
        <f t="shared" si="5"/>
        <v>31455</v>
      </c>
      <c r="X30" s="24">
        <f t="shared" si="5"/>
        <v>12851</v>
      </c>
      <c r="Y30" s="24">
        <f t="shared" si="5"/>
        <v>821</v>
      </c>
      <c r="Z30" s="24">
        <f t="shared" si="5"/>
        <v>9335</v>
      </c>
    </row>
    <row r="31" spans="1:26" s="5" customFormat="1" ht="15.75" customHeight="1">
      <c r="A31" s="4"/>
      <c r="B31" s="25" t="s">
        <v>70</v>
      </c>
      <c r="C31" s="44">
        <v>123180</v>
      </c>
      <c r="D31" s="44">
        <v>22036</v>
      </c>
      <c r="E31" s="44">
        <v>37225</v>
      </c>
      <c r="F31" s="44">
        <v>17149</v>
      </c>
      <c r="G31" s="44">
        <v>11989</v>
      </c>
      <c r="H31" s="44">
        <v>583</v>
      </c>
      <c r="I31" s="44">
        <v>12535</v>
      </c>
      <c r="J31" s="26">
        <f t="shared" si="4"/>
        <v>21663</v>
      </c>
      <c r="K31" s="4"/>
      <c r="L31" s="23">
        <v>24</v>
      </c>
      <c r="M31" s="23" t="s">
        <v>71</v>
      </c>
      <c r="N31" s="24">
        <v>22060411</v>
      </c>
      <c r="O31" s="24">
        <v>37276676</v>
      </c>
      <c r="P31" s="24">
        <v>17090737</v>
      </c>
      <c r="Q31" s="24">
        <v>12039877</v>
      </c>
      <c r="R31" s="24">
        <v>582840</v>
      </c>
      <c r="S31" s="24">
        <v>12374813</v>
      </c>
      <c r="T31" s="19"/>
      <c r="U31" s="24">
        <f t="shared" si="5"/>
        <v>22060</v>
      </c>
      <c r="V31" s="24">
        <f t="shared" si="5"/>
        <v>37277</v>
      </c>
      <c r="W31" s="24">
        <f t="shared" si="5"/>
        <v>17091</v>
      </c>
      <c r="X31" s="24">
        <f t="shared" si="5"/>
        <v>12040</v>
      </c>
      <c r="Y31" s="24">
        <f t="shared" si="5"/>
        <v>583</v>
      </c>
      <c r="Z31" s="24">
        <f t="shared" si="5"/>
        <v>12375</v>
      </c>
    </row>
    <row r="32" spans="1:26" s="5" customFormat="1" ht="15.75" customHeight="1">
      <c r="A32" s="4"/>
      <c r="B32" s="25" t="s">
        <v>72</v>
      </c>
      <c r="C32" s="44">
        <v>205780</v>
      </c>
      <c r="D32" s="44">
        <v>80786</v>
      </c>
      <c r="E32" s="44">
        <v>15745</v>
      </c>
      <c r="F32" s="44">
        <v>14881</v>
      </c>
      <c r="G32" s="44">
        <v>17795</v>
      </c>
      <c r="H32" s="44">
        <v>2222</v>
      </c>
      <c r="I32" s="44">
        <v>12156</v>
      </c>
      <c r="J32" s="26">
        <f t="shared" si="4"/>
        <v>62195</v>
      </c>
      <c r="K32" s="4"/>
      <c r="L32" s="23">
        <v>25</v>
      </c>
      <c r="M32" s="23" t="s">
        <v>73</v>
      </c>
      <c r="N32" s="24">
        <v>80797520</v>
      </c>
      <c r="O32" s="24">
        <v>15845381</v>
      </c>
      <c r="P32" s="24">
        <v>14849066</v>
      </c>
      <c r="Q32" s="24">
        <v>17924396</v>
      </c>
      <c r="R32" s="24">
        <v>2223565</v>
      </c>
      <c r="S32" s="24">
        <v>11969983</v>
      </c>
      <c r="T32" s="19"/>
      <c r="U32" s="24">
        <f t="shared" si="5"/>
        <v>80798</v>
      </c>
      <c r="V32" s="24">
        <f t="shared" si="5"/>
        <v>15845</v>
      </c>
      <c r="W32" s="24">
        <f t="shared" si="5"/>
        <v>14849</v>
      </c>
      <c r="X32" s="24">
        <f t="shared" si="5"/>
        <v>17924</v>
      </c>
      <c r="Y32" s="24">
        <f t="shared" si="5"/>
        <v>2224</v>
      </c>
      <c r="Z32" s="24">
        <f t="shared" si="5"/>
        <v>11970</v>
      </c>
    </row>
    <row r="33" spans="1:26" s="5" customFormat="1" ht="15.75" customHeight="1">
      <c r="A33" s="4"/>
      <c r="B33" s="29" t="s">
        <v>74</v>
      </c>
      <c r="C33" s="44">
        <v>156610</v>
      </c>
      <c r="D33" s="44">
        <v>23332</v>
      </c>
      <c r="E33" s="44">
        <v>32917</v>
      </c>
      <c r="F33" s="44">
        <v>13718</v>
      </c>
      <c r="G33" s="44">
        <v>24749</v>
      </c>
      <c r="H33" s="44">
        <v>2466</v>
      </c>
      <c r="I33" s="44">
        <v>6761</v>
      </c>
      <c r="J33" s="26">
        <f t="shared" si="4"/>
        <v>52667</v>
      </c>
      <c r="K33" s="4"/>
      <c r="L33" s="23">
        <v>26</v>
      </c>
      <c r="M33" s="23" t="s">
        <v>75</v>
      </c>
      <c r="N33" s="24">
        <v>23366289</v>
      </c>
      <c r="O33" s="24">
        <v>33152007</v>
      </c>
      <c r="P33" s="24">
        <v>13340541</v>
      </c>
      <c r="Q33" s="24">
        <v>24878956</v>
      </c>
      <c r="R33" s="24">
        <v>2477865</v>
      </c>
      <c r="S33" s="24">
        <v>6748233</v>
      </c>
      <c r="T33" s="19"/>
      <c r="U33" s="24">
        <f t="shared" si="5"/>
        <v>23366</v>
      </c>
      <c r="V33" s="24">
        <f t="shared" si="5"/>
        <v>33152</v>
      </c>
      <c r="W33" s="24">
        <f t="shared" si="5"/>
        <v>13341</v>
      </c>
      <c r="X33" s="24">
        <f t="shared" si="5"/>
        <v>24879</v>
      </c>
      <c r="Y33" s="24">
        <f t="shared" si="5"/>
        <v>2478</v>
      </c>
      <c r="Z33" s="24">
        <f t="shared" si="5"/>
        <v>6748</v>
      </c>
    </row>
    <row r="34" spans="1:26" s="5" customFormat="1" ht="15.75" customHeight="1">
      <c r="A34" s="4"/>
      <c r="B34" s="25" t="s">
        <v>76</v>
      </c>
      <c r="C34" s="44">
        <v>179780</v>
      </c>
      <c r="D34" s="44">
        <v>30467</v>
      </c>
      <c r="E34" s="44">
        <v>24661</v>
      </c>
      <c r="F34" s="44">
        <v>15795</v>
      </c>
      <c r="G34" s="44">
        <v>63554</v>
      </c>
      <c r="H34" s="44">
        <v>1083</v>
      </c>
      <c r="I34" s="44">
        <v>8506</v>
      </c>
      <c r="J34" s="26">
        <f t="shared" si="4"/>
        <v>35714</v>
      </c>
      <c r="K34" s="4"/>
      <c r="L34" s="23">
        <v>27</v>
      </c>
      <c r="M34" s="23" t="s">
        <v>77</v>
      </c>
      <c r="N34" s="24">
        <v>30477624</v>
      </c>
      <c r="O34" s="24">
        <v>24679958</v>
      </c>
      <c r="P34" s="24">
        <v>15771258</v>
      </c>
      <c r="Q34" s="24">
        <v>67149060</v>
      </c>
      <c r="R34" s="24">
        <v>1115985</v>
      </c>
      <c r="S34" s="24">
        <v>8452337</v>
      </c>
      <c r="T34" s="19"/>
      <c r="U34" s="24">
        <f t="shared" si="5"/>
        <v>30478</v>
      </c>
      <c r="V34" s="24">
        <f t="shared" si="5"/>
        <v>24680</v>
      </c>
      <c r="W34" s="24">
        <f t="shared" si="5"/>
        <v>15771</v>
      </c>
      <c r="X34" s="24">
        <f t="shared" si="5"/>
        <v>67149</v>
      </c>
      <c r="Y34" s="24">
        <f t="shared" si="5"/>
        <v>1116</v>
      </c>
      <c r="Z34" s="24">
        <f t="shared" si="5"/>
        <v>8452</v>
      </c>
    </row>
    <row r="35" spans="1:26" s="5" customFormat="1" ht="15.75" customHeight="1">
      <c r="A35" s="4"/>
      <c r="B35" s="25" t="s">
        <v>78</v>
      </c>
      <c r="C35" s="44">
        <v>147260</v>
      </c>
      <c r="D35" s="44">
        <v>13878</v>
      </c>
      <c r="E35" s="44">
        <v>18125</v>
      </c>
      <c r="F35" s="44">
        <v>40619</v>
      </c>
      <c r="G35" s="44">
        <v>13278</v>
      </c>
      <c r="H35" s="44">
        <v>3310</v>
      </c>
      <c r="I35" s="44">
        <v>34589</v>
      </c>
      <c r="J35" s="26">
        <f t="shared" si="4"/>
        <v>23461</v>
      </c>
      <c r="K35" s="4"/>
      <c r="L35" s="23">
        <v>28</v>
      </c>
      <c r="M35" s="23" t="s">
        <v>79</v>
      </c>
      <c r="N35" s="24">
        <v>13904741</v>
      </c>
      <c r="O35" s="24">
        <v>18180288</v>
      </c>
      <c r="P35" s="24">
        <v>40756653</v>
      </c>
      <c r="Q35" s="24">
        <v>13292058</v>
      </c>
      <c r="R35" s="24">
        <v>3330178</v>
      </c>
      <c r="S35" s="24">
        <v>34268780</v>
      </c>
      <c r="T35" s="19"/>
      <c r="U35" s="24">
        <f t="shared" si="5"/>
        <v>13905</v>
      </c>
      <c r="V35" s="24">
        <f t="shared" si="5"/>
        <v>18180</v>
      </c>
      <c r="W35" s="24">
        <f t="shared" si="5"/>
        <v>40757</v>
      </c>
      <c r="X35" s="24">
        <f t="shared" si="5"/>
        <v>13292</v>
      </c>
      <c r="Y35" s="24">
        <f t="shared" si="5"/>
        <v>3330</v>
      </c>
      <c r="Z35" s="24">
        <f t="shared" si="5"/>
        <v>34269</v>
      </c>
    </row>
    <row r="36" spans="1:26" s="5" customFormat="1" ht="15.75" customHeight="1">
      <c r="A36" s="4"/>
      <c r="B36" s="25" t="s">
        <v>80</v>
      </c>
      <c r="C36" s="44">
        <v>222380</v>
      </c>
      <c r="D36" s="44">
        <v>34157</v>
      </c>
      <c r="E36" s="44">
        <v>44586</v>
      </c>
      <c r="F36" s="44">
        <v>13302</v>
      </c>
      <c r="G36" s="44">
        <v>43043</v>
      </c>
      <c r="H36" s="44">
        <v>2886</v>
      </c>
      <c r="I36" s="44">
        <v>15306</v>
      </c>
      <c r="J36" s="26">
        <f t="shared" si="4"/>
        <v>69100</v>
      </c>
      <c r="K36" s="4"/>
      <c r="L36" s="23">
        <v>29</v>
      </c>
      <c r="M36" s="23" t="s">
        <v>81</v>
      </c>
      <c r="N36" s="24">
        <v>34179988</v>
      </c>
      <c r="O36" s="24">
        <v>44604891</v>
      </c>
      <c r="P36" s="24">
        <v>13271008</v>
      </c>
      <c r="Q36" s="24">
        <v>42956497</v>
      </c>
      <c r="R36" s="24">
        <v>2873795</v>
      </c>
      <c r="S36" s="24">
        <v>15387982</v>
      </c>
      <c r="T36" s="19"/>
      <c r="U36" s="24">
        <f t="shared" si="5"/>
        <v>34180</v>
      </c>
      <c r="V36" s="24">
        <f t="shared" si="5"/>
        <v>44605</v>
      </c>
      <c r="W36" s="24">
        <f t="shared" si="5"/>
        <v>13271</v>
      </c>
      <c r="X36" s="24">
        <f t="shared" si="5"/>
        <v>42956</v>
      </c>
      <c r="Y36" s="24">
        <f t="shared" si="5"/>
        <v>2874</v>
      </c>
      <c r="Z36" s="24">
        <f t="shared" si="5"/>
        <v>15388</v>
      </c>
    </row>
    <row r="37" spans="1:26" s="5" customFormat="1" ht="15.75" customHeight="1">
      <c r="A37" s="4"/>
      <c r="B37" s="25" t="s">
        <v>82</v>
      </c>
      <c r="C37" s="44">
        <v>208180</v>
      </c>
      <c r="D37" s="44">
        <v>19550</v>
      </c>
      <c r="E37" s="44">
        <v>82976</v>
      </c>
      <c r="F37" s="44">
        <v>18649</v>
      </c>
      <c r="G37" s="44">
        <v>49293</v>
      </c>
      <c r="H37" s="44">
        <v>2152</v>
      </c>
      <c r="I37" s="44">
        <v>9829</v>
      </c>
      <c r="J37" s="26">
        <f t="shared" si="4"/>
        <v>25731</v>
      </c>
      <c r="K37" s="4"/>
      <c r="L37" s="23">
        <v>30</v>
      </c>
      <c r="M37" s="23" t="s">
        <v>83</v>
      </c>
      <c r="N37" s="24">
        <v>19576008</v>
      </c>
      <c r="O37" s="24">
        <v>83092245</v>
      </c>
      <c r="P37" s="24">
        <v>19783116</v>
      </c>
      <c r="Q37" s="24">
        <v>49644748</v>
      </c>
      <c r="R37" s="24">
        <v>2172895</v>
      </c>
      <c r="S37" s="24">
        <v>8352468</v>
      </c>
      <c r="T37" s="19"/>
      <c r="U37" s="24">
        <f t="shared" si="5"/>
        <v>19576</v>
      </c>
      <c r="V37" s="24">
        <f t="shared" si="5"/>
        <v>83092</v>
      </c>
      <c r="W37" s="24">
        <f t="shared" si="5"/>
        <v>19783</v>
      </c>
      <c r="X37" s="24">
        <f t="shared" si="5"/>
        <v>49645</v>
      </c>
      <c r="Y37" s="24">
        <f t="shared" si="5"/>
        <v>2173</v>
      </c>
      <c r="Z37" s="24">
        <f t="shared" si="5"/>
        <v>8352</v>
      </c>
    </row>
    <row r="38" spans="1:26" s="5" customFormat="1" ht="15.75" customHeight="1">
      <c r="A38" s="4"/>
      <c r="B38" s="29" t="s">
        <v>84</v>
      </c>
      <c r="C38" s="44">
        <v>79140</v>
      </c>
      <c r="D38" s="44">
        <v>27731</v>
      </c>
      <c r="E38" s="44">
        <v>13831</v>
      </c>
      <c r="F38" s="44">
        <v>10331</v>
      </c>
      <c r="G38" s="44">
        <v>4618</v>
      </c>
      <c r="H38" s="44">
        <v>733</v>
      </c>
      <c r="I38" s="44">
        <v>9521</v>
      </c>
      <c r="J38" s="26">
        <f t="shared" si="4"/>
        <v>12375</v>
      </c>
      <c r="K38" s="4"/>
      <c r="L38" s="23">
        <v>31</v>
      </c>
      <c r="M38" s="23" t="s">
        <v>85</v>
      </c>
      <c r="N38" s="24">
        <v>27749707</v>
      </c>
      <c r="O38" s="24">
        <v>13852881</v>
      </c>
      <c r="P38" s="24">
        <v>10219924</v>
      </c>
      <c r="Q38" s="24">
        <v>4638412</v>
      </c>
      <c r="R38" s="24">
        <v>735939</v>
      </c>
      <c r="S38" s="24">
        <v>9561967</v>
      </c>
      <c r="T38" s="19"/>
      <c r="U38" s="24">
        <f t="shared" si="5"/>
        <v>27750</v>
      </c>
      <c r="V38" s="24">
        <f t="shared" si="5"/>
        <v>13853</v>
      </c>
      <c r="W38" s="24">
        <f t="shared" si="5"/>
        <v>10220</v>
      </c>
      <c r="X38" s="24">
        <f t="shared" si="5"/>
        <v>4638</v>
      </c>
      <c r="Y38" s="24">
        <f t="shared" si="5"/>
        <v>736</v>
      </c>
      <c r="Z38" s="24">
        <f t="shared" si="5"/>
        <v>9562</v>
      </c>
    </row>
    <row r="39" spans="1:26" s="5" customFormat="1" ht="15.75" customHeight="1">
      <c r="A39" s="4"/>
      <c r="B39" s="30" t="s">
        <v>86</v>
      </c>
      <c r="C39" s="45">
        <v>145030</v>
      </c>
      <c r="D39" s="45">
        <v>20254</v>
      </c>
      <c r="E39" s="45">
        <v>48795</v>
      </c>
      <c r="F39" s="45">
        <v>17194</v>
      </c>
      <c r="G39" s="45">
        <v>27969</v>
      </c>
      <c r="H39" s="45">
        <v>1013</v>
      </c>
      <c r="I39" s="45">
        <v>9036</v>
      </c>
      <c r="J39" s="31">
        <f t="shared" si="4"/>
        <v>20769</v>
      </c>
      <c r="K39" s="4"/>
      <c r="L39" s="23">
        <v>30</v>
      </c>
      <c r="M39" s="23" t="s">
        <v>87</v>
      </c>
      <c r="N39" s="24">
        <v>20251493</v>
      </c>
      <c r="O39" s="24">
        <v>48847501</v>
      </c>
      <c r="P39" s="24">
        <v>17157901</v>
      </c>
      <c r="Q39" s="24">
        <v>28008582</v>
      </c>
      <c r="R39" s="24">
        <v>1015033</v>
      </c>
      <c r="S39" s="24">
        <v>9042622</v>
      </c>
      <c r="T39" s="19"/>
      <c r="U39" s="24">
        <f t="shared" si="5"/>
        <v>20251</v>
      </c>
      <c r="V39" s="24">
        <f t="shared" si="5"/>
        <v>48848</v>
      </c>
      <c r="W39" s="24">
        <f t="shared" si="5"/>
        <v>17158</v>
      </c>
      <c r="X39" s="24">
        <f t="shared" si="5"/>
        <v>28009</v>
      </c>
      <c r="Y39" s="24">
        <f t="shared" si="5"/>
        <v>1015</v>
      </c>
      <c r="Z39" s="24">
        <f t="shared" si="5"/>
        <v>9043</v>
      </c>
    </row>
    <row r="40" spans="1:26" s="5" customFormat="1" ht="15.75" customHeight="1">
      <c r="A40" s="4"/>
      <c r="B40" s="21" t="s">
        <v>88</v>
      </c>
      <c r="C40" s="43">
        <v>121640</v>
      </c>
      <c r="D40" s="43">
        <v>19228</v>
      </c>
      <c r="E40" s="43">
        <v>41572</v>
      </c>
      <c r="F40" s="43">
        <v>11611</v>
      </c>
      <c r="G40" s="43">
        <v>24618</v>
      </c>
      <c r="H40" s="43">
        <v>1261</v>
      </c>
      <c r="I40" s="43">
        <v>7906</v>
      </c>
      <c r="J40" s="22">
        <f t="shared" si="4"/>
        <v>15444</v>
      </c>
      <c r="K40" s="4"/>
      <c r="L40" s="23">
        <v>33</v>
      </c>
      <c r="M40" s="23" t="s">
        <v>89</v>
      </c>
      <c r="N40" s="24">
        <v>19227704</v>
      </c>
      <c r="O40" s="24">
        <v>41604099</v>
      </c>
      <c r="P40" s="24">
        <v>11598185</v>
      </c>
      <c r="Q40" s="24">
        <v>24620732</v>
      </c>
      <c r="R40" s="24">
        <v>1252280</v>
      </c>
      <c r="S40" s="24">
        <v>7892181</v>
      </c>
      <c r="T40" s="19"/>
      <c r="U40" s="24">
        <f t="shared" si="5"/>
        <v>19228</v>
      </c>
      <c r="V40" s="24">
        <f t="shared" si="5"/>
        <v>41604</v>
      </c>
      <c r="W40" s="24">
        <f t="shared" si="5"/>
        <v>11598</v>
      </c>
      <c r="X40" s="24">
        <f t="shared" si="5"/>
        <v>24621</v>
      </c>
      <c r="Y40" s="24">
        <f t="shared" si="5"/>
        <v>1252</v>
      </c>
      <c r="Z40" s="24">
        <f t="shared" si="5"/>
        <v>7892</v>
      </c>
    </row>
    <row r="41" spans="1:26" s="5" customFormat="1" ht="15.75" customHeight="1">
      <c r="A41" s="4"/>
      <c r="B41" s="25" t="s">
        <v>90</v>
      </c>
      <c r="C41" s="44">
        <v>23190</v>
      </c>
      <c r="D41" s="44">
        <v>3518</v>
      </c>
      <c r="E41" s="44">
        <v>2925</v>
      </c>
      <c r="F41" s="44">
        <v>3754</v>
      </c>
      <c r="G41" s="44">
        <v>2369</v>
      </c>
      <c r="H41" s="44">
        <v>416</v>
      </c>
      <c r="I41" s="44">
        <v>3330</v>
      </c>
      <c r="J41" s="26">
        <f t="shared" si="4"/>
        <v>6878</v>
      </c>
      <c r="K41" s="4"/>
      <c r="L41" s="23">
        <v>34</v>
      </c>
      <c r="M41" s="23" t="s">
        <v>91</v>
      </c>
      <c r="N41" s="24">
        <v>3517762</v>
      </c>
      <c r="O41" s="24">
        <v>2932355</v>
      </c>
      <c r="P41" s="24">
        <v>3734823</v>
      </c>
      <c r="Q41" s="24">
        <v>2378367</v>
      </c>
      <c r="R41" s="24">
        <v>423592</v>
      </c>
      <c r="S41" s="24">
        <v>3332340</v>
      </c>
      <c r="T41" s="19"/>
      <c r="U41" s="24">
        <f t="shared" si="5"/>
        <v>3518</v>
      </c>
      <c r="V41" s="24">
        <f t="shared" si="5"/>
        <v>2932</v>
      </c>
      <c r="W41" s="24">
        <f t="shared" si="5"/>
        <v>3735</v>
      </c>
      <c r="X41" s="24">
        <f t="shared" si="5"/>
        <v>2378</v>
      </c>
      <c r="Y41" s="24">
        <f t="shared" si="5"/>
        <v>424</v>
      </c>
      <c r="Z41" s="24">
        <f t="shared" si="5"/>
        <v>3332</v>
      </c>
    </row>
    <row r="42" spans="1:26" s="5" customFormat="1" ht="15.75" customHeight="1">
      <c r="A42" s="4"/>
      <c r="B42" s="25" t="s">
        <v>92</v>
      </c>
      <c r="C42" s="44">
        <v>161730</v>
      </c>
      <c r="D42" s="44">
        <v>12389</v>
      </c>
      <c r="E42" s="44">
        <v>16541</v>
      </c>
      <c r="F42" s="44">
        <v>7096</v>
      </c>
      <c r="G42" s="44">
        <v>98313</v>
      </c>
      <c r="H42" s="44">
        <v>1628</v>
      </c>
      <c r="I42" s="44">
        <v>13915</v>
      </c>
      <c r="J42" s="26">
        <f t="shared" si="4"/>
        <v>11848</v>
      </c>
      <c r="K42" s="4"/>
      <c r="L42" s="23">
        <v>35</v>
      </c>
      <c r="M42" s="23" t="s">
        <v>93</v>
      </c>
      <c r="N42" s="24">
        <v>12392876</v>
      </c>
      <c r="O42" s="24">
        <v>16545132</v>
      </c>
      <c r="P42" s="24">
        <v>7092278</v>
      </c>
      <c r="Q42" s="24">
        <v>98314442</v>
      </c>
      <c r="R42" s="24">
        <v>1628187</v>
      </c>
      <c r="S42" s="24">
        <v>13909208</v>
      </c>
      <c r="T42" s="19"/>
      <c r="U42" s="24">
        <f t="shared" si="5"/>
        <v>12393</v>
      </c>
      <c r="V42" s="24">
        <f t="shared" si="5"/>
        <v>16545</v>
      </c>
      <c r="W42" s="24">
        <f t="shared" si="5"/>
        <v>7092</v>
      </c>
      <c r="X42" s="24">
        <f t="shared" si="5"/>
        <v>98314</v>
      </c>
      <c r="Y42" s="24">
        <f t="shared" si="5"/>
        <v>1628</v>
      </c>
      <c r="Z42" s="24">
        <f t="shared" si="5"/>
        <v>13909</v>
      </c>
    </row>
    <row r="43" spans="1:26" s="5" customFormat="1" ht="15.75" customHeight="1">
      <c r="A43" s="4"/>
      <c r="B43" s="25" t="s">
        <v>94</v>
      </c>
      <c r="C43" s="44">
        <v>37480</v>
      </c>
      <c r="D43" s="44">
        <v>4065</v>
      </c>
      <c r="E43" s="44">
        <v>6128</v>
      </c>
      <c r="F43" s="44">
        <v>10283</v>
      </c>
      <c r="G43" s="44">
        <v>2976</v>
      </c>
      <c r="H43" s="44">
        <v>496</v>
      </c>
      <c r="I43" s="44">
        <v>3872</v>
      </c>
      <c r="J43" s="26">
        <f t="shared" si="4"/>
        <v>9660</v>
      </c>
      <c r="K43" s="4"/>
      <c r="L43" s="23">
        <v>36</v>
      </c>
      <c r="M43" s="23" t="s">
        <v>95</v>
      </c>
      <c r="N43" s="24">
        <v>4070138</v>
      </c>
      <c r="O43" s="24">
        <v>6187701</v>
      </c>
      <c r="P43" s="24">
        <v>10184030</v>
      </c>
      <c r="Q43" s="24">
        <v>3043428</v>
      </c>
      <c r="R43" s="24">
        <v>498928</v>
      </c>
      <c r="S43" s="24">
        <v>3698131</v>
      </c>
      <c r="T43" s="19"/>
      <c r="U43" s="24">
        <f t="shared" si="5"/>
        <v>4070</v>
      </c>
      <c r="V43" s="24">
        <f t="shared" si="5"/>
        <v>6188</v>
      </c>
      <c r="W43" s="24">
        <f t="shared" si="5"/>
        <v>10184</v>
      </c>
      <c r="X43" s="24">
        <f t="shared" si="5"/>
        <v>3043</v>
      </c>
      <c r="Y43" s="24">
        <f t="shared" si="5"/>
        <v>499</v>
      </c>
      <c r="Z43" s="24">
        <f t="shared" si="5"/>
        <v>3698</v>
      </c>
    </row>
    <row r="44" spans="1:26" s="5" customFormat="1" ht="15.75" customHeight="1">
      <c r="A44" s="4"/>
      <c r="B44" s="25" t="s">
        <v>96</v>
      </c>
      <c r="C44" s="44">
        <v>325780</v>
      </c>
      <c r="D44" s="44">
        <v>14558</v>
      </c>
      <c r="E44" s="44">
        <v>18896</v>
      </c>
      <c r="F44" s="44">
        <v>6639</v>
      </c>
      <c r="G44" s="44">
        <v>148991</v>
      </c>
      <c r="H44" s="44">
        <v>18813</v>
      </c>
      <c r="I44" s="44">
        <v>4225</v>
      </c>
      <c r="J44" s="26">
        <f t="shared" si="4"/>
        <v>113658</v>
      </c>
      <c r="K44" s="4"/>
      <c r="L44" s="23">
        <v>37</v>
      </c>
      <c r="M44" s="23" t="s">
        <v>97</v>
      </c>
      <c r="N44" s="24">
        <v>14553907</v>
      </c>
      <c r="O44" s="24">
        <v>18903963</v>
      </c>
      <c r="P44" s="24">
        <v>6633976</v>
      </c>
      <c r="Q44" s="24">
        <v>149558267</v>
      </c>
      <c r="R44" s="24">
        <v>19008337</v>
      </c>
      <c r="S44" s="24">
        <v>4224580</v>
      </c>
      <c r="T44" s="19"/>
      <c r="U44" s="24">
        <f t="shared" si="5"/>
        <v>14554</v>
      </c>
      <c r="V44" s="24">
        <f t="shared" si="5"/>
        <v>18904</v>
      </c>
      <c r="W44" s="24">
        <f t="shared" si="5"/>
        <v>6634</v>
      </c>
      <c r="X44" s="24">
        <f t="shared" si="5"/>
        <v>149558</v>
      </c>
      <c r="Y44" s="24">
        <f t="shared" si="5"/>
        <v>19008</v>
      </c>
      <c r="Z44" s="24">
        <f t="shared" si="5"/>
        <v>4225</v>
      </c>
    </row>
    <row r="45" spans="1:26" s="5" customFormat="1" ht="15.75" customHeight="1">
      <c r="A45" s="4"/>
      <c r="B45" s="25" t="s">
        <v>98</v>
      </c>
      <c r="C45" s="44">
        <v>66570</v>
      </c>
      <c r="D45" s="44">
        <v>10369</v>
      </c>
      <c r="E45" s="44">
        <v>3197</v>
      </c>
      <c r="F45" s="44">
        <v>5254</v>
      </c>
      <c r="G45" s="44">
        <v>5263</v>
      </c>
      <c r="H45" s="44">
        <v>751</v>
      </c>
      <c r="I45" s="44">
        <v>3938</v>
      </c>
      <c r="J45" s="26">
        <f t="shared" si="4"/>
        <v>37798</v>
      </c>
      <c r="K45" s="4"/>
      <c r="L45" s="23">
        <v>38</v>
      </c>
      <c r="M45" s="23" t="s">
        <v>99</v>
      </c>
      <c r="N45" s="24">
        <v>10381212</v>
      </c>
      <c r="O45" s="24">
        <v>3190166</v>
      </c>
      <c r="P45" s="24">
        <v>5250155</v>
      </c>
      <c r="Q45" s="24">
        <v>5320111</v>
      </c>
      <c r="R45" s="24">
        <v>701956</v>
      </c>
      <c r="S45" s="24">
        <v>3926059</v>
      </c>
      <c r="T45" s="19"/>
      <c r="U45" s="24">
        <f t="shared" si="5"/>
        <v>10381</v>
      </c>
      <c r="V45" s="24">
        <f t="shared" si="5"/>
        <v>3190</v>
      </c>
      <c r="W45" s="24">
        <f t="shared" si="5"/>
        <v>5250</v>
      </c>
      <c r="X45" s="24">
        <f t="shared" si="5"/>
        <v>5320</v>
      </c>
      <c r="Y45" s="24">
        <f t="shared" si="5"/>
        <v>702</v>
      </c>
      <c r="Z45" s="24">
        <f t="shared" si="5"/>
        <v>3926</v>
      </c>
    </row>
    <row r="46" spans="1:26" s="5" customFormat="1" ht="15.75" customHeight="1">
      <c r="A46" s="4"/>
      <c r="B46" s="25" t="s">
        <v>100</v>
      </c>
      <c r="C46" s="44">
        <v>71390</v>
      </c>
      <c r="D46" s="44">
        <v>8260</v>
      </c>
      <c r="E46" s="44">
        <v>15742</v>
      </c>
      <c r="F46" s="44">
        <v>11105</v>
      </c>
      <c r="G46" s="44">
        <v>11384</v>
      </c>
      <c r="H46" s="44">
        <v>1193</v>
      </c>
      <c r="I46" s="44">
        <v>12633</v>
      </c>
      <c r="J46" s="26">
        <f t="shared" si="4"/>
        <v>11073</v>
      </c>
      <c r="K46" s="4"/>
      <c r="L46" s="23">
        <v>39</v>
      </c>
      <c r="M46" s="23" t="s">
        <v>101</v>
      </c>
      <c r="N46" s="24">
        <v>8265570</v>
      </c>
      <c r="O46" s="24">
        <v>15762161</v>
      </c>
      <c r="P46" s="24">
        <v>11045602</v>
      </c>
      <c r="Q46" s="24">
        <v>11426339</v>
      </c>
      <c r="R46" s="24">
        <v>1193927</v>
      </c>
      <c r="S46" s="24">
        <v>12525412</v>
      </c>
      <c r="T46" s="19"/>
      <c r="U46" s="24">
        <f t="shared" si="5"/>
        <v>8266</v>
      </c>
      <c r="V46" s="24">
        <f t="shared" si="5"/>
        <v>15762</v>
      </c>
      <c r="W46" s="24">
        <f t="shared" si="5"/>
        <v>11046</v>
      </c>
      <c r="X46" s="24">
        <f t="shared" si="5"/>
        <v>11426</v>
      </c>
      <c r="Y46" s="24">
        <f t="shared" si="5"/>
        <v>1194</v>
      </c>
      <c r="Z46" s="24">
        <f t="shared" si="5"/>
        <v>12525</v>
      </c>
    </row>
    <row r="47" spans="1:26" s="5" customFormat="1" ht="15.75" customHeight="1">
      <c r="A47" s="4"/>
      <c r="B47" s="25" t="s">
        <v>102</v>
      </c>
      <c r="C47" s="44">
        <v>44320</v>
      </c>
      <c r="D47" s="44">
        <v>26504</v>
      </c>
      <c r="E47" s="44">
        <v>2206</v>
      </c>
      <c r="F47" s="44">
        <v>3487</v>
      </c>
      <c r="G47" s="44">
        <v>0</v>
      </c>
      <c r="H47" s="44">
        <v>420</v>
      </c>
      <c r="I47" s="44">
        <v>1409</v>
      </c>
      <c r="J47" s="26">
        <f t="shared" si="4"/>
        <v>10294</v>
      </c>
      <c r="K47" s="4"/>
      <c r="L47" s="23">
        <v>40</v>
      </c>
      <c r="M47" s="23" t="s">
        <v>103</v>
      </c>
      <c r="N47" s="24">
        <v>26565200</v>
      </c>
      <c r="O47" s="24">
        <v>2252994</v>
      </c>
      <c r="P47" s="24">
        <v>3449457</v>
      </c>
      <c r="Q47" s="24">
        <v>0</v>
      </c>
      <c r="R47" s="24">
        <v>419385</v>
      </c>
      <c r="S47" s="24">
        <v>1391241</v>
      </c>
      <c r="T47" s="19"/>
      <c r="U47" s="24">
        <f t="shared" si="5"/>
        <v>26565</v>
      </c>
      <c r="V47" s="24">
        <f t="shared" si="5"/>
        <v>2253</v>
      </c>
      <c r="W47" s="24">
        <f t="shared" si="5"/>
        <v>3449</v>
      </c>
      <c r="X47" s="24">
        <f t="shared" si="5"/>
        <v>0</v>
      </c>
      <c r="Y47" s="24">
        <f t="shared" si="5"/>
        <v>419</v>
      </c>
      <c r="Z47" s="24">
        <f t="shared" si="5"/>
        <v>1391</v>
      </c>
    </row>
    <row r="48" spans="1:26" s="5" customFormat="1" ht="15.75" customHeight="1">
      <c r="A48" s="4"/>
      <c r="B48" s="25" t="s">
        <v>104</v>
      </c>
      <c r="C48" s="44">
        <v>59100</v>
      </c>
      <c r="D48" s="44">
        <v>14137</v>
      </c>
      <c r="E48" s="44">
        <v>23273</v>
      </c>
      <c r="F48" s="44">
        <v>7409</v>
      </c>
      <c r="G48" s="44">
        <v>3368</v>
      </c>
      <c r="H48" s="44">
        <v>52</v>
      </c>
      <c r="I48" s="44">
        <v>2381</v>
      </c>
      <c r="J48" s="26">
        <f t="shared" si="4"/>
        <v>8480</v>
      </c>
      <c r="K48" s="4"/>
      <c r="L48" s="23">
        <v>41</v>
      </c>
      <c r="M48" s="23" t="s">
        <v>105</v>
      </c>
      <c r="N48" s="24">
        <v>14140890</v>
      </c>
      <c r="O48" s="24">
        <v>23373419</v>
      </c>
      <c r="P48" s="24">
        <v>7267243</v>
      </c>
      <c r="Q48" s="24">
        <v>3365241</v>
      </c>
      <c r="R48" s="24">
        <v>52422</v>
      </c>
      <c r="S48" s="24">
        <v>2461339</v>
      </c>
      <c r="T48" s="19"/>
      <c r="U48" s="24">
        <f t="shared" si="5"/>
        <v>14141</v>
      </c>
      <c r="V48" s="24">
        <f t="shared" si="5"/>
        <v>23373</v>
      </c>
      <c r="W48" s="24">
        <f t="shared" si="5"/>
        <v>7267</v>
      </c>
      <c r="X48" s="24">
        <f t="shared" si="5"/>
        <v>3365</v>
      </c>
      <c r="Y48" s="24">
        <f t="shared" si="5"/>
        <v>52</v>
      </c>
      <c r="Z48" s="24">
        <f t="shared" si="5"/>
        <v>2461</v>
      </c>
    </row>
    <row r="49" spans="1:26" s="5" customFormat="1" ht="15.75" customHeight="1">
      <c r="A49" s="4"/>
      <c r="B49" s="25" t="s">
        <v>106</v>
      </c>
      <c r="C49" s="44">
        <v>23090</v>
      </c>
      <c r="D49" s="44">
        <v>6906</v>
      </c>
      <c r="E49" s="44">
        <v>3078</v>
      </c>
      <c r="F49" s="44">
        <v>3653</v>
      </c>
      <c r="G49" s="44">
        <v>221</v>
      </c>
      <c r="H49" s="44">
        <v>17</v>
      </c>
      <c r="I49" s="44">
        <v>538</v>
      </c>
      <c r="J49" s="26">
        <f t="shared" si="4"/>
        <v>8677</v>
      </c>
      <c r="K49" s="4"/>
      <c r="L49" s="23">
        <v>42</v>
      </c>
      <c r="M49" s="23" t="s">
        <v>107</v>
      </c>
      <c r="N49" s="24">
        <v>6920512</v>
      </c>
      <c r="O49" s="24">
        <v>3087055</v>
      </c>
      <c r="P49" s="24">
        <v>3640121</v>
      </c>
      <c r="Q49" s="24">
        <v>222263</v>
      </c>
      <c r="R49" s="24">
        <v>17465</v>
      </c>
      <c r="S49" s="24">
        <v>541918</v>
      </c>
      <c r="T49" s="19"/>
      <c r="U49" s="24">
        <f t="shared" si="5"/>
        <v>6921</v>
      </c>
      <c r="V49" s="24">
        <f t="shared" si="5"/>
        <v>3087</v>
      </c>
      <c r="W49" s="24">
        <f t="shared" si="5"/>
        <v>3640</v>
      </c>
      <c r="X49" s="24">
        <f t="shared" si="5"/>
        <v>222</v>
      </c>
      <c r="Y49" s="24">
        <f t="shared" si="5"/>
        <v>17</v>
      </c>
      <c r="Z49" s="24">
        <f t="shared" si="5"/>
        <v>542</v>
      </c>
    </row>
    <row r="50" spans="1:26" s="5" customFormat="1" ht="15.75" customHeight="1">
      <c r="A50" s="4"/>
      <c r="B50" s="25" t="s">
        <v>108</v>
      </c>
      <c r="C50" s="44">
        <v>46580</v>
      </c>
      <c r="D50" s="44">
        <v>7674</v>
      </c>
      <c r="E50" s="44">
        <v>15982</v>
      </c>
      <c r="F50" s="44">
        <v>7949</v>
      </c>
      <c r="G50" s="44">
        <v>2771</v>
      </c>
      <c r="H50" s="44">
        <v>103</v>
      </c>
      <c r="I50" s="44">
        <v>2365</v>
      </c>
      <c r="J50" s="26">
        <f t="shared" si="4"/>
        <v>9736</v>
      </c>
      <c r="K50" s="4"/>
      <c r="L50" s="23">
        <v>43</v>
      </c>
      <c r="M50" s="23" t="s">
        <v>109</v>
      </c>
      <c r="N50" s="24">
        <v>7680621</v>
      </c>
      <c r="O50" s="24">
        <v>16016301</v>
      </c>
      <c r="P50" s="24">
        <v>7934312</v>
      </c>
      <c r="Q50" s="24">
        <v>2781468</v>
      </c>
      <c r="R50" s="24">
        <v>103209</v>
      </c>
      <c r="S50" s="24">
        <v>2347419</v>
      </c>
      <c r="T50" s="19"/>
      <c r="U50" s="24">
        <f t="shared" si="5"/>
        <v>7681</v>
      </c>
      <c r="V50" s="24">
        <f t="shared" si="5"/>
        <v>16016</v>
      </c>
      <c r="W50" s="24">
        <f t="shared" si="5"/>
        <v>7934</v>
      </c>
      <c r="X50" s="24">
        <f t="shared" si="5"/>
        <v>2781</v>
      </c>
      <c r="Y50" s="24">
        <f t="shared" si="5"/>
        <v>103</v>
      </c>
      <c r="Z50" s="24">
        <f t="shared" si="5"/>
        <v>2347</v>
      </c>
    </row>
    <row r="51" spans="1:26" s="5" customFormat="1" ht="15.75" customHeight="1">
      <c r="A51" s="4"/>
      <c r="B51" s="32" t="s">
        <v>110</v>
      </c>
      <c r="C51" s="46">
        <v>24900</v>
      </c>
      <c r="D51" s="46">
        <v>11542</v>
      </c>
      <c r="E51" s="46">
        <v>1822</v>
      </c>
      <c r="F51" s="46">
        <v>3331</v>
      </c>
      <c r="G51" s="46">
        <v>603</v>
      </c>
      <c r="H51" s="46">
        <v>222</v>
      </c>
      <c r="I51" s="46">
        <v>757</v>
      </c>
      <c r="J51" s="33">
        <f t="shared" si="4"/>
        <v>6623</v>
      </c>
      <c r="K51" s="4"/>
      <c r="L51" s="23">
        <v>44</v>
      </c>
      <c r="M51" s="23" t="s">
        <v>111</v>
      </c>
      <c r="N51" s="24">
        <v>11101202</v>
      </c>
      <c r="O51" s="24">
        <v>2248280</v>
      </c>
      <c r="P51" s="24">
        <v>3317299</v>
      </c>
      <c r="Q51" s="24">
        <v>603776</v>
      </c>
      <c r="R51" s="24">
        <v>228081</v>
      </c>
      <c r="S51" s="24">
        <v>777493</v>
      </c>
      <c r="T51" s="19"/>
      <c r="U51" s="24">
        <f t="shared" si="5"/>
        <v>11101</v>
      </c>
      <c r="V51" s="24">
        <f t="shared" si="5"/>
        <v>2248</v>
      </c>
      <c r="W51" s="24">
        <f t="shared" si="5"/>
        <v>3317</v>
      </c>
      <c r="X51" s="24">
        <f t="shared" si="5"/>
        <v>604</v>
      </c>
      <c r="Y51" s="24">
        <f t="shared" si="5"/>
        <v>228</v>
      </c>
      <c r="Z51" s="24">
        <f t="shared" si="5"/>
        <v>777</v>
      </c>
    </row>
    <row r="52" spans="2:27" s="28" customFormat="1" ht="15.75" customHeight="1">
      <c r="B52" s="34"/>
      <c r="C52" s="3"/>
      <c r="D52" s="3"/>
      <c r="E52" s="3"/>
      <c r="F52" s="3"/>
      <c r="G52" s="3"/>
      <c r="H52" s="3"/>
      <c r="I52" s="3"/>
      <c r="J52" s="3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2:27" s="28" customFormat="1" ht="15.75" customHeight="1">
      <c r="B53" s="35" t="s">
        <v>114</v>
      </c>
      <c r="C53" s="35"/>
      <c r="D53" s="7"/>
      <c r="E53" s="7"/>
      <c r="F53" s="7"/>
      <c r="G53" s="7"/>
      <c r="H53" s="7"/>
      <c r="I53" s="7"/>
      <c r="J53" s="7"/>
      <c r="L53" s="4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2:27" s="28" customFormat="1" ht="15.75" customHeight="1">
      <c r="B54" s="35" t="s">
        <v>112</v>
      </c>
      <c r="C54" s="35"/>
      <c r="D54" s="7"/>
      <c r="E54" s="7"/>
      <c r="F54" s="7"/>
      <c r="G54" s="7"/>
      <c r="H54" s="7"/>
      <c r="I54" s="7"/>
      <c r="J54" s="7"/>
      <c r="L54" s="4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2:27" s="28" customFormat="1" ht="15.75" customHeight="1">
      <c r="B55" s="35" t="s">
        <v>113</v>
      </c>
      <c r="C55" s="35"/>
      <c r="D55" s="7"/>
      <c r="E55" s="7"/>
      <c r="F55" s="7"/>
      <c r="G55" s="7"/>
      <c r="H55" s="7"/>
      <c r="I55" s="7"/>
      <c r="J55" s="7"/>
      <c r="L55" s="4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2:27" s="28" customFormat="1" ht="15" customHeight="1">
      <c r="B56" s="35"/>
      <c r="C56" s="35"/>
      <c r="D56" s="7"/>
      <c r="E56" s="7"/>
      <c r="F56" s="7"/>
      <c r="G56" s="7"/>
      <c r="H56" s="7"/>
      <c r="I56" s="7"/>
      <c r="J56" s="7"/>
      <c r="L56" s="4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2:27" s="36" customFormat="1" ht="15" customHeight="1">
      <c r="B57" s="37"/>
      <c r="C57" s="38"/>
      <c r="D57" s="38"/>
      <c r="E57" s="38"/>
      <c r="F57" s="38"/>
      <c r="G57" s="38"/>
      <c r="H57" s="38"/>
      <c r="I57" s="38"/>
      <c r="J57" s="38"/>
      <c r="L57" s="39"/>
      <c r="M57" s="39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2:27" s="36" customFormat="1" ht="15" customHeight="1">
      <c r="B58" s="37"/>
      <c r="C58" s="38"/>
      <c r="D58" s="38"/>
      <c r="E58" s="38"/>
      <c r="F58" s="38"/>
      <c r="G58" s="38"/>
      <c r="H58" s="38"/>
      <c r="I58" s="38"/>
      <c r="J58" s="38"/>
      <c r="L58" s="39"/>
      <c r="M58" s="39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2:27" s="36" customFormat="1" ht="15" customHeight="1">
      <c r="B59" s="37"/>
      <c r="C59" s="38"/>
      <c r="D59" s="38"/>
      <c r="E59" s="38"/>
      <c r="F59" s="38"/>
      <c r="G59" s="38"/>
      <c r="H59" s="38"/>
      <c r="I59" s="38"/>
      <c r="J59" s="38"/>
      <c r="L59" s="39"/>
      <c r="M59" s="39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s="36" customFormat="1" ht="15" customHeight="1">
      <c r="B60" s="37"/>
      <c r="C60" s="38"/>
      <c r="D60" s="38"/>
      <c r="E60" s="38"/>
      <c r="F60" s="38"/>
      <c r="G60" s="41"/>
      <c r="H60" s="38"/>
      <c r="I60" s="38"/>
      <c r="J60" s="38"/>
      <c r="L60" s="39"/>
      <c r="M60" s="39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2:27" s="36" customFormat="1" ht="15" customHeight="1">
      <c r="B61" s="37"/>
      <c r="C61" s="38"/>
      <c r="D61" s="38"/>
      <c r="E61" s="38"/>
      <c r="F61" s="38"/>
      <c r="G61" s="38"/>
      <c r="H61" s="38"/>
      <c r="I61" s="38"/>
      <c r="J61" s="38"/>
      <c r="L61" s="39"/>
      <c r="M61" s="39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ht="15" customHeight="1"/>
    <row r="63" ht="15" customHeight="1"/>
  </sheetData>
  <sheetProtection/>
  <mergeCells count="8">
    <mergeCell ref="I3:I4"/>
    <mergeCell ref="J3:J4"/>
    <mergeCell ref="C3:C4"/>
    <mergeCell ref="D3:D4"/>
    <mergeCell ref="E3:E4"/>
    <mergeCell ref="F3:F4"/>
    <mergeCell ref="G3:G4"/>
    <mergeCell ref="H3:H4"/>
  </mergeCells>
  <printOptions horizontalCentered="1"/>
  <pageMargins left="0.58" right="0.38" top="0.61" bottom="0.61" header="0.49" footer="0.46"/>
  <pageSetup firstPageNumber="262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H23030044</dc:creator>
  <cp:keywords/>
  <dc:description/>
  <cp:lastModifiedBy>H23030055</cp:lastModifiedBy>
  <dcterms:created xsi:type="dcterms:W3CDTF">2013-03-13T00:38:42Z</dcterms:created>
  <dcterms:modified xsi:type="dcterms:W3CDTF">2013-09-03T08:13:10Z</dcterms:modified>
  <cp:category/>
  <cp:version/>
  <cp:contentType/>
  <cp:contentStatus/>
</cp:coreProperties>
</file>