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01" activeTab="0"/>
  </bookViews>
  <sheets>
    <sheet name="01人口，面積（３）主要地目別面積（市町村概況）" sheetId="1" r:id="rId1"/>
  </sheets>
  <definedNames>
    <definedName name="_xlnm.Print_Area" localSheetId="0">'01人口，面積（３）主要地目別面積（市町村概況）'!$A$1:$I$56</definedName>
  </definedNames>
  <calcPr fullCalcOnLoad="1"/>
</workbook>
</file>

<file path=xl/sharedStrings.xml><?xml version="1.0" encoding="utf-8"?>
<sst xmlns="http://schemas.openxmlformats.org/spreadsheetml/2006/main" count="63" uniqueCount="63">
  <si>
    <t>市町村名</t>
  </si>
  <si>
    <t>総面積</t>
  </si>
  <si>
    <t>田</t>
  </si>
  <si>
    <t>畑</t>
  </si>
  <si>
    <t>宅地</t>
  </si>
  <si>
    <t>山林</t>
  </si>
  <si>
    <t>原野</t>
  </si>
  <si>
    <t>雑種地</t>
  </si>
  <si>
    <t>その他</t>
  </si>
  <si>
    <t>県計</t>
  </si>
  <si>
    <t>市計</t>
  </si>
  <si>
    <t>町村計</t>
  </si>
  <si>
    <t>区分</t>
  </si>
  <si>
    <t xml:space="preserve">     （単位：千㎡）</t>
  </si>
  <si>
    <t>　　　　　境界未定市町村に係る総面積は「全国市町村要覧」に記載されている便宜上の概算数値とし，</t>
  </si>
  <si>
    <t>　　　　　総面積と各地目別の合計との差を「その他」に含めた。</t>
  </si>
  <si>
    <t>　　　　　市町村及び市計，町村計の総面積には霞ヶ浦及び北浦の面積は含まれていない。</t>
  </si>
  <si>
    <t>　（３）主要地目別面積　（平成19年１月１日）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</si>
  <si>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</si>
  <si>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</si>
  <si>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</si>
  <si>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</si>
  <si>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</si>
  <si>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</si>
  <si>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</si>
  <si>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</si>
  <si>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</si>
  <si>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</si>
  <si>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</si>
  <si>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</si>
  <si>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</si>
  <si>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</si>
  <si>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</si>
  <si>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</si>
  <si>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</si>
  <si>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</si>
  <si>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</si>
  <si>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</si>
  <si>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</si>
  <si>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</si>
  <si>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</si>
  <si>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</si>
  <si>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</si>
  <si>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</si>
  <si>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</si>
  <si>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</si>
  <si>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</si>
  <si>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</si>
  <si>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</si>
  <si>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</si>
  <si>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</si>
  <si>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</si>
  <si>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</si>
  <si>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</si>
  <si>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</si>
  <si>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</si>
  <si>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</si>
  <si>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</si>
  <si>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</si>
  <si>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</si>
  <si>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</si>
  <si>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</si>
  <si>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　　（注）　総面積は国土交通省国土地理院「平成１８全国市町村別面積調」を基にし，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</si>
</sst>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2" fillId="0" borderId="0" xfId="16" applyFont="1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4" fillId="0" borderId="0" xfId="16" applyFont="1" applyAlignment="1">
      <alignment/>
    </xf>
    <xf numFmtId="38" fontId="4" fillId="0" borderId="1" xfId="16" applyFont="1" applyBorder="1" applyAlignment="1">
      <alignment horizontal="right" vertical="top"/>
    </xf>
    <xf numFmtId="38" fontId="3" fillId="0" borderId="0" xfId="16" applyFont="1" applyAlignment="1">
      <alignment/>
    </xf>
    <xf numFmtId="38" fontId="4" fillId="0" borderId="2" xfId="16" applyFont="1" applyBorder="1" applyAlignment="1">
      <alignment horizontal="left"/>
    </xf>
    <xf numFmtId="38" fontId="5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3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0" fontId="4" fillId="0" borderId="0" xfId="0" applyFont="1" applyAlignment="1">
      <alignment/>
    </xf>
    <xf numFmtId="38" fontId="3" fillId="0" borderId="0" xfId="16" applyFont="1" applyBorder="1" applyAlignment="1">
      <alignment/>
    </xf>
    <xf numFmtId="38" fontId="6" fillId="0" borderId="4" xfId="16" applyFont="1" applyFill="1" applyBorder="1" applyAlignment="1">
      <alignment vertical="center"/>
    </xf>
    <xf numFmtId="38" fontId="6" fillId="0" borderId="5" xfId="16" applyFont="1" applyFill="1" applyBorder="1" applyAlignment="1">
      <alignment vertical="center"/>
    </xf>
    <xf numFmtId="38" fontId="5" fillId="0" borderId="6" xfId="16" applyFont="1" applyBorder="1" applyAlignment="1">
      <alignment/>
    </xf>
    <xf numFmtId="38" fontId="3" fillId="0" borderId="0" xfId="16" applyFont="1" applyBorder="1" applyAlignment="1">
      <alignment horizontal="distributed" vertical="center"/>
    </xf>
    <xf numFmtId="38" fontId="3" fillId="0" borderId="7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/>
    </xf>
    <xf numFmtId="38" fontId="7" fillId="0" borderId="10" xfId="16" applyFont="1" applyBorder="1" applyAlignment="1">
      <alignment horizontal="distributed" vertical="center"/>
    </xf>
    <xf numFmtId="38" fontId="7" fillId="0" borderId="10" xfId="16" applyFont="1" applyBorder="1" applyAlignment="1">
      <alignment horizontal="center" vertical="center" shrinkToFit="1"/>
    </xf>
    <xf numFmtId="38" fontId="8" fillId="0" borderId="3" xfId="16" applyFont="1" applyFill="1" applyBorder="1" applyAlignment="1">
      <alignment horizontal="right" vertical="center"/>
    </xf>
    <xf numFmtId="38" fontId="8" fillId="0" borderId="11" xfId="16" applyFont="1" applyFill="1" applyBorder="1" applyAlignment="1">
      <alignment horizontal="right" vertical="center"/>
    </xf>
    <xf numFmtId="38" fontId="8" fillId="0" borderId="12" xfId="16" applyFont="1" applyFill="1" applyBorder="1" applyAlignment="1">
      <alignment horizontal="right" vertical="center"/>
    </xf>
    <xf numFmtId="38" fontId="8" fillId="0" borderId="5" xfId="16" applyFont="1" applyFill="1" applyBorder="1" applyAlignment="1">
      <alignment horizontal="right" vertical="center"/>
    </xf>
    <xf numFmtId="38" fontId="8" fillId="0" borderId="10" xfId="16" applyFont="1" applyFill="1" applyBorder="1" applyAlignment="1">
      <alignment horizontal="right" vertical="center"/>
    </xf>
    <xf numFmtId="38" fontId="8" fillId="0" borderId="13" xfId="16" applyFont="1" applyFill="1" applyBorder="1" applyAlignment="1">
      <alignment horizontal="right" vertical="center"/>
    </xf>
    <xf numFmtId="38" fontId="8" fillId="0" borderId="14" xfId="16" applyFont="1" applyFill="1" applyBorder="1" applyAlignment="1">
      <alignment horizontal="right" vertical="center"/>
    </xf>
    <xf numFmtId="38" fontId="8" fillId="0" borderId="15" xfId="16" applyFont="1" applyFill="1" applyBorder="1" applyAlignment="1">
      <alignment horizontal="right" vertical="center"/>
    </xf>
    <xf numFmtId="38" fontId="8" fillId="0" borderId="16" xfId="16" applyFont="1" applyFill="1" applyBorder="1" applyAlignment="1">
      <alignment horizontal="right" vertical="center"/>
    </xf>
    <xf numFmtId="38" fontId="8" fillId="0" borderId="17" xfId="16" applyFont="1" applyBorder="1" applyAlignment="1">
      <alignment horizontal="right" vertical="center"/>
    </xf>
    <xf numFmtId="38" fontId="8" fillId="0" borderId="18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38" fontId="8" fillId="0" borderId="13" xfId="16" applyFont="1" applyBorder="1" applyAlignment="1">
      <alignment horizontal="right" vertical="center"/>
    </xf>
    <xf numFmtId="38" fontId="8" fillId="0" borderId="19" xfId="16" applyFont="1" applyBorder="1" applyAlignment="1">
      <alignment horizontal="right" vertical="center"/>
    </xf>
    <xf numFmtId="38" fontId="8" fillId="0" borderId="14" xfId="16" applyFont="1" applyBorder="1" applyAlignment="1">
      <alignment horizontal="right" vertical="center"/>
    </xf>
    <xf numFmtId="38" fontId="8" fillId="0" borderId="20" xfId="16" applyFont="1" applyBorder="1" applyAlignment="1">
      <alignment horizontal="right" vertical="center"/>
    </xf>
    <xf numFmtId="38" fontId="7" fillId="0" borderId="21" xfId="16" applyFont="1" applyBorder="1" applyAlignment="1">
      <alignment horizontal="center" vertical="center"/>
    </xf>
    <xf numFmtId="38" fontId="7" fillId="0" borderId="22" xfId="16" applyFont="1" applyBorder="1" applyAlignment="1">
      <alignment horizontal="center" vertical="center"/>
    </xf>
    <xf numFmtId="38" fontId="7" fillId="0" borderId="23" xfId="16" applyFont="1" applyBorder="1" applyAlignment="1">
      <alignment horizontal="center" vertical="center"/>
    </xf>
    <xf numFmtId="38" fontId="7" fillId="0" borderId="24" xfId="16" applyFont="1" applyBorder="1" applyAlignment="1">
      <alignment horizontal="center" vertical="center"/>
    </xf>
    <xf numFmtId="38" fontId="3" fillId="0" borderId="0" xfId="16" applyFont="1" applyFill="1" applyAlignment="1">
      <alignment/>
    </xf>
    <xf numFmtId="38" fontId="5" fillId="0" borderId="0" xfId="16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809625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8096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819150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229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GridLines="0" tabSelected="1" zoomScaleSheetLayoutView="75" workbookViewId="0" topLeftCell="A1">
      <selection activeCell="T50" sqref="T50"/>
    </sheetView>
  </sheetViews>
  <sheetFormatPr defaultColWidth="9.00390625" defaultRowHeight="13.5"/>
  <cols>
    <col min="1" max="1" width="10.875" style="3" customWidth="1"/>
    <col min="2" max="2" width="8.375" style="2" customWidth="1"/>
    <col min="3" max="3" width="9.00390625" style="2" bestFit="1" customWidth="1"/>
    <col min="4" max="8" width="7.875" style="2" customWidth="1"/>
    <col min="9" max="9" width="8.50390625" style="2" customWidth="1"/>
    <col min="10" max="10" width="9.00390625" style="2" customWidth="1"/>
    <col min="11" max="12" width="0" style="2" hidden="1" customWidth="1"/>
    <col min="13" max="14" width="7.25390625" style="2" hidden="1" customWidth="1"/>
    <col min="15" max="15" width="6.25390625" style="2" hidden="1" customWidth="1"/>
    <col min="16" max="16" width="7.25390625" style="2" hidden="1" customWidth="1"/>
    <col min="17" max="17" width="8.75390625" style="2" hidden="1" customWidth="1"/>
    <col min="18" max="18" width="8.00390625" style="2" hidden="1" customWidth="1"/>
    <col min="19" max="19" width="7.25390625" style="2" customWidth="1"/>
    <col min="20" max="16384" width="9.00390625" style="2" customWidth="1"/>
  </cols>
  <sheetData>
    <row r="1" ht="13.5">
      <c r="A1" s="1" t="s">
        <v>17</v>
      </c>
    </row>
    <row r="2" ht="12.75" customHeight="1" thickBot="1">
      <c r="H2" s="4" t="s">
        <v>13</v>
      </c>
    </row>
    <row r="3" spans="1:9" s="6" customFormat="1" ht="11.25" customHeight="1" thickTop="1">
      <c r="A3" s="5" t="s">
        <v>12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41" t="s">
        <v>8</v>
      </c>
    </row>
    <row r="4" spans="1:9" s="6" customFormat="1" ht="11.25" customHeight="1">
      <c r="A4" s="7" t="s">
        <v>0</v>
      </c>
      <c r="B4" s="40"/>
      <c r="C4" s="40"/>
      <c r="D4" s="40"/>
      <c r="E4" s="40"/>
      <c r="F4" s="40"/>
      <c r="G4" s="40"/>
      <c r="H4" s="40"/>
      <c r="I4" s="42"/>
    </row>
    <row r="5" spans="1:13" s="6" customFormat="1" ht="12.75" customHeight="1">
      <c r="A5" s="17" t="s">
        <v>9</v>
      </c>
      <c r="B5" s="23">
        <v>6095680</v>
      </c>
      <c r="C5" s="24">
        <f aca="true" t="shared" si="0" ref="C5:H5">SUM(C6:C7)</f>
        <v>948605.309</v>
      </c>
      <c r="D5" s="23">
        <f t="shared" si="0"/>
        <v>1047039.9159999999</v>
      </c>
      <c r="E5" s="23">
        <f t="shared" si="0"/>
        <v>710471.2019999999</v>
      </c>
      <c r="F5" s="23">
        <f t="shared" si="0"/>
        <v>1698526.147</v>
      </c>
      <c r="G5" s="23">
        <f t="shared" si="0"/>
        <v>99797.387</v>
      </c>
      <c r="H5" s="23">
        <f t="shared" si="0"/>
        <v>414947.80899999995</v>
      </c>
      <c r="I5" s="25">
        <v>1176292</v>
      </c>
      <c r="K5" s="6">
        <f>SUM(C5:I5)</f>
        <v>6095679.7700000005</v>
      </c>
      <c r="L5" s="10">
        <v>6095680</v>
      </c>
      <c r="M5" s="6">
        <f>L5-K5</f>
        <v>0.22999999951571226</v>
      </c>
    </row>
    <row r="6" spans="1:10" s="6" customFormat="1" ht="12.75" customHeight="1">
      <c r="A6" s="18" t="s">
        <v>10</v>
      </c>
      <c r="B6" s="26">
        <f>SUM(B8:B39)</f>
        <v>4926090</v>
      </c>
      <c r="C6" s="27">
        <f aca="true" t="shared" si="1" ref="C6:I6">SUM(C8:C39)</f>
        <v>808304.044</v>
      </c>
      <c r="D6" s="26">
        <f t="shared" si="1"/>
        <v>888174.8949999999</v>
      </c>
      <c r="E6" s="26">
        <f t="shared" si="1"/>
        <v>631170.759</v>
      </c>
      <c r="F6" s="26">
        <f t="shared" si="1"/>
        <v>1322884.385</v>
      </c>
      <c r="G6" s="26">
        <f t="shared" si="1"/>
        <v>73116.21</v>
      </c>
      <c r="H6" s="26">
        <f t="shared" si="1"/>
        <v>357907.18999999994</v>
      </c>
      <c r="I6" s="28">
        <f t="shared" si="1"/>
        <v>844532.5170000001</v>
      </c>
      <c r="J6" s="13"/>
    </row>
    <row r="7" spans="1:10" s="6" customFormat="1" ht="12.75" customHeight="1">
      <c r="A7" s="19" t="s">
        <v>11</v>
      </c>
      <c r="B7" s="29">
        <f>SUM(B40:B51)</f>
        <v>966810</v>
      </c>
      <c r="C7" s="30">
        <f aca="true" t="shared" si="2" ref="C7:I7">SUM(C40:C51)</f>
        <v>140301.26499999998</v>
      </c>
      <c r="D7" s="29">
        <f t="shared" si="2"/>
        <v>158865.02099999998</v>
      </c>
      <c r="E7" s="29">
        <f t="shared" si="2"/>
        <v>79300.443</v>
      </c>
      <c r="F7" s="29">
        <f t="shared" si="2"/>
        <v>375641.7620000001</v>
      </c>
      <c r="G7" s="29">
        <f t="shared" si="2"/>
        <v>26681.176999999996</v>
      </c>
      <c r="H7" s="29">
        <f t="shared" si="2"/>
        <v>57040.619</v>
      </c>
      <c r="I7" s="31">
        <f t="shared" si="2"/>
        <v>128979.713</v>
      </c>
      <c r="J7" s="13"/>
    </row>
    <row r="8" spans="1:18" s="6" customFormat="1" ht="12.75" customHeight="1">
      <c r="A8" s="20" t="s">
        <v>18</v>
      </c>
      <c r="B8" s="32">
        <v>217450</v>
      </c>
      <c r="C8" s="32">
        <v>36275</v>
      </c>
      <c r="D8" s="32">
        <v>45463</v>
      </c>
      <c r="E8" s="32">
        <v>42892</v>
      </c>
      <c r="F8" s="32">
        <v>33503</v>
      </c>
      <c r="G8" s="32">
        <v>1792</v>
      </c>
      <c r="H8" s="32">
        <v>14006</v>
      </c>
      <c r="I8" s="33">
        <f aca="true" t="shared" si="3" ref="I8:I51">L8-K8</f>
        <v>43519</v>
      </c>
      <c r="K8" s="6">
        <f>SUM(C8:H8)</f>
        <v>173931</v>
      </c>
      <c r="L8" s="11">
        <v>217450</v>
      </c>
      <c r="N8" s="6">
        <f>B8-L8</f>
        <v>0</v>
      </c>
      <c r="P8" s="14">
        <v>52884942</v>
      </c>
      <c r="Q8" s="14">
        <v>164565058</v>
      </c>
      <c r="R8" s="6">
        <f>ROUND(SUM(P8:Q8)/1000,0)</f>
        <v>217450</v>
      </c>
    </row>
    <row r="9" spans="1:18" s="6" customFormat="1" ht="12.75" customHeight="1">
      <c r="A9" s="21" t="s">
        <v>19</v>
      </c>
      <c r="B9" s="34">
        <v>225550</v>
      </c>
      <c r="C9" s="34">
        <v>8576.863</v>
      </c>
      <c r="D9" s="34">
        <v>7784.64</v>
      </c>
      <c r="E9" s="34">
        <v>33140.504</v>
      </c>
      <c r="F9" s="34">
        <v>128747.188</v>
      </c>
      <c r="G9" s="34">
        <v>4870.767</v>
      </c>
      <c r="H9" s="34">
        <v>14891.099</v>
      </c>
      <c r="I9" s="35">
        <f t="shared" si="3"/>
        <v>27538.939000000013</v>
      </c>
      <c r="K9" s="6">
        <f aca="true" t="shared" si="4" ref="K9:K51">SUM(C9:H9)</f>
        <v>198011.061</v>
      </c>
      <c r="L9" s="11">
        <v>225550</v>
      </c>
      <c r="N9" s="6">
        <f aca="true" t="shared" si="5" ref="N9:N51">B9-L9</f>
        <v>0</v>
      </c>
      <c r="P9" s="15">
        <v>107756119</v>
      </c>
      <c r="Q9" s="15">
        <v>117793881</v>
      </c>
      <c r="R9" s="6">
        <f aca="true" t="shared" si="6" ref="R9:R51">SUM(P9:Q9)/1000</f>
        <v>225550</v>
      </c>
    </row>
    <row r="10" spans="1:18" s="6" customFormat="1" ht="12.75" customHeight="1">
      <c r="A10" s="21" t="s">
        <v>20</v>
      </c>
      <c r="B10" s="34">
        <v>113820</v>
      </c>
      <c r="C10" s="34">
        <v>20853.854</v>
      </c>
      <c r="D10" s="34">
        <v>22402.587</v>
      </c>
      <c r="E10" s="34">
        <v>26300.974</v>
      </c>
      <c r="F10" s="34">
        <v>14842.126</v>
      </c>
      <c r="G10" s="34">
        <v>1027.754</v>
      </c>
      <c r="H10" s="34">
        <v>9035.633</v>
      </c>
      <c r="I10" s="35">
        <f t="shared" si="3"/>
        <v>19357.072</v>
      </c>
      <c r="K10" s="6">
        <f t="shared" si="4"/>
        <v>94462.928</v>
      </c>
      <c r="L10" s="11">
        <v>113820</v>
      </c>
      <c r="N10" s="6">
        <f t="shared" si="5"/>
        <v>0</v>
      </c>
      <c r="P10" s="15">
        <v>25695264</v>
      </c>
      <c r="Q10" s="15">
        <v>88124736</v>
      </c>
      <c r="R10" s="6">
        <f t="shared" si="6"/>
        <v>113820</v>
      </c>
    </row>
    <row r="11" spans="1:18" s="6" customFormat="1" ht="12.75" customHeight="1">
      <c r="A11" s="21" t="s">
        <v>21</v>
      </c>
      <c r="B11" s="34">
        <v>123580</v>
      </c>
      <c r="C11" s="34">
        <v>16272.088</v>
      </c>
      <c r="D11" s="34">
        <v>39371.864</v>
      </c>
      <c r="E11" s="34">
        <v>27189.551</v>
      </c>
      <c r="F11" s="34">
        <v>9370.493</v>
      </c>
      <c r="G11" s="34">
        <v>76.578</v>
      </c>
      <c r="H11" s="34">
        <v>8166.322</v>
      </c>
      <c r="I11" s="35">
        <f t="shared" si="3"/>
        <v>23133.104000000007</v>
      </c>
      <c r="K11" s="6">
        <f t="shared" si="4"/>
        <v>100446.896</v>
      </c>
      <c r="L11" s="11">
        <v>123580</v>
      </c>
      <c r="N11" s="6">
        <f t="shared" si="5"/>
        <v>0</v>
      </c>
      <c r="P11" s="15">
        <v>26029929</v>
      </c>
      <c r="Q11" s="15">
        <v>97550071</v>
      </c>
      <c r="R11" s="6">
        <f t="shared" si="6"/>
        <v>123580</v>
      </c>
    </row>
    <row r="12" spans="1:18" s="6" customFormat="1" ht="12.75" customHeight="1">
      <c r="A12" s="21" t="s">
        <v>22</v>
      </c>
      <c r="B12" s="34">
        <v>213380</v>
      </c>
      <c r="C12" s="34">
        <v>33576.562</v>
      </c>
      <c r="D12" s="34">
        <v>43408.945</v>
      </c>
      <c r="E12" s="34">
        <v>21713.925</v>
      </c>
      <c r="F12" s="34">
        <v>80732.312</v>
      </c>
      <c r="G12" s="34">
        <v>1418.137</v>
      </c>
      <c r="H12" s="34">
        <v>16027.137</v>
      </c>
      <c r="I12" s="35">
        <f t="shared" si="3"/>
        <v>16502.982000000018</v>
      </c>
      <c r="K12" s="6">
        <f t="shared" si="4"/>
        <v>196877.01799999998</v>
      </c>
      <c r="L12" s="11">
        <v>213380</v>
      </c>
      <c r="N12" s="6">
        <f t="shared" si="5"/>
        <v>0</v>
      </c>
      <c r="P12" s="15">
        <v>45317589</v>
      </c>
      <c r="Q12" s="15">
        <v>168062411</v>
      </c>
      <c r="R12" s="6">
        <f t="shared" si="6"/>
        <v>213380</v>
      </c>
    </row>
    <row r="13" spans="1:18" s="6" customFormat="1" ht="12.75" customHeight="1">
      <c r="A13" s="21" t="s">
        <v>23</v>
      </c>
      <c r="B13" s="34">
        <v>65840</v>
      </c>
      <c r="C13" s="34">
        <v>12783.64</v>
      </c>
      <c r="D13" s="34">
        <v>24991.691</v>
      </c>
      <c r="E13" s="34">
        <v>12273.523</v>
      </c>
      <c r="F13" s="34">
        <v>3061.326</v>
      </c>
      <c r="G13" s="34">
        <v>34.674</v>
      </c>
      <c r="H13" s="34">
        <v>2378.797</v>
      </c>
      <c r="I13" s="35">
        <f t="shared" si="3"/>
        <v>10316.349000000002</v>
      </c>
      <c r="K13" s="6">
        <f t="shared" si="4"/>
        <v>55523.651</v>
      </c>
      <c r="L13" s="11">
        <v>65840</v>
      </c>
      <c r="N13" s="6">
        <f t="shared" si="5"/>
        <v>0</v>
      </c>
      <c r="P13" s="15">
        <v>11724137</v>
      </c>
      <c r="Q13" s="15">
        <v>54115863</v>
      </c>
      <c r="R13" s="6">
        <f t="shared" si="6"/>
        <v>65840</v>
      </c>
    </row>
    <row r="14" spans="1:18" s="6" customFormat="1" ht="12.75" customHeight="1">
      <c r="A14" s="21" t="s">
        <v>24</v>
      </c>
      <c r="B14" s="34">
        <v>78190</v>
      </c>
      <c r="C14" s="34">
        <v>24540.012</v>
      </c>
      <c r="D14" s="34">
        <v>10137.872</v>
      </c>
      <c r="E14" s="34">
        <v>13510.32</v>
      </c>
      <c r="F14" s="34">
        <v>6799.546</v>
      </c>
      <c r="G14" s="34">
        <v>3757.179</v>
      </c>
      <c r="H14" s="34">
        <v>4347.746</v>
      </c>
      <c r="I14" s="35">
        <f t="shared" si="3"/>
        <v>15097.324999999997</v>
      </c>
      <c r="K14" s="6">
        <f t="shared" si="4"/>
        <v>63092.675</v>
      </c>
      <c r="L14" s="11">
        <v>78190</v>
      </c>
      <c r="N14" s="6">
        <f t="shared" si="5"/>
        <v>0</v>
      </c>
      <c r="P14" s="15">
        <v>19629104</v>
      </c>
      <c r="Q14" s="15">
        <v>58560896</v>
      </c>
      <c r="R14" s="6">
        <f t="shared" si="6"/>
        <v>78190</v>
      </c>
    </row>
    <row r="15" spans="1:18" s="6" customFormat="1" ht="12.75" customHeight="1">
      <c r="A15" s="21" t="s">
        <v>25</v>
      </c>
      <c r="B15" s="34">
        <v>80880</v>
      </c>
      <c r="C15" s="34">
        <v>23548.489</v>
      </c>
      <c r="D15" s="34">
        <v>21332.665</v>
      </c>
      <c r="E15" s="34">
        <v>13732.467</v>
      </c>
      <c r="F15" s="34">
        <v>3850.879</v>
      </c>
      <c r="G15" s="34">
        <v>242.297</v>
      </c>
      <c r="H15" s="34">
        <v>2662.042</v>
      </c>
      <c r="I15" s="35">
        <f t="shared" si="3"/>
        <v>15511.161</v>
      </c>
      <c r="K15" s="6">
        <f t="shared" si="4"/>
        <v>65368.839</v>
      </c>
      <c r="L15" s="11">
        <v>80880</v>
      </c>
      <c r="N15" s="6">
        <f t="shared" si="5"/>
        <v>0</v>
      </c>
      <c r="P15" s="15">
        <v>17087294</v>
      </c>
      <c r="Q15" s="15">
        <v>63792706</v>
      </c>
      <c r="R15" s="6">
        <f t="shared" si="6"/>
        <v>80880</v>
      </c>
    </row>
    <row r="16" spans="1:18" s="6" customFormat="1" ht="12.75" customHeight="1">
      <c r="A16" s="21" t="s">
        <v>26</v>
      </c>
      <c r="B16" s="34">
        <v>123520</v>
      </c>
      <c r="C16" s="34">
        <v>36701.946</v>
      </c>
      <c r="D16" s="34">
        <v>27640.607</v>
      </c>
      <c r="E16" s="34">
        <v>19369.898</v>
      </c>
      <c r="F16" s="34">
        <v>7358.612</v>
      </c>
      <c r="G16" s="34">
        <v>630.446</v>
      </c>
      <c r="H16" s="34">
        <v>14468.739</v>
      </c>
      <c r="I16" s="35">
        <f t="shared" si="3"/>
        <v>17349.752000000008</v>
      </c>
      <c r="K16" s="6">
        <f t="shared" si="4"/>
        <v>106170.24799999999</v>
      </c>
      <c r="L16" s="11">
        <v>123520</v>
      </c>
      <c r="N16" s="6">
        <f t="shared" si="5"/>
        <v>0</v>
      </c>
      <c r="P16" s="15">
        <v>29028084</v>
      </c>
      <c r="Q16" s="15">
        <v>94491916</v>
      </c>
      <c r="R16" s="6">
        <f t="shared" si="6"/>
        <v>123520</v>
      </c>
    </row>
    <row r="17" spans="1:18" s="6" customFormat="1" ht="12.75" customHeight="1">
      <c r="A17" s="21" t="s">
        <v>27</v>
      </c>
      <c r="B17" s="34">
        <v>372010</v>
      </c>
      <c r="C17" s="34">
        <v>35788.832</v>
      </c>
      <c r="D17" s="34">
        <v>25957.136</v>
      </c>
      <c r="E17" s="34">
        <v>16197.988</v>
      </c>
      <c r="F17" s="34">
        <v>192576.165</v>
      </c>
      <c r="G17" s="34">
        <v>8844.19</v>
      </c>
      <c r="H17" s="34">
        <v>15665.783</v>
      </c>
      <c r="I17" s="35">
        <f t="shared" si="3"/>
        <v>76979.90599999996</v>
      </c>
      <c r="K17" s="6">
        <f t="shared" si="4"/>
        <v>295030.09400000004</v>
      </c>
      <c r="L17" s="11">
        <v>372010</v>
      </c>
      <c r="N17" s="6">
        <f t="shared" si="5"/>
        <v>0</v>
      </c>
      <c r="P17" s="15">
        <v>158033457</v>
      </c>
      <c r="Q17" s="15">
        <v>213976543</v>
      </c>
      <c r="R17" s="6">
        <f t="shared" si="6"/>
        <v>372010</v>
      </c>
    </row>
    <row r="18" spans="1:18" s="6" customFormat="1" ht="12.75" customHeight="1">
      <c r="A18" s="21" t="s">
        <v>28</v>
      </c>
      <c r="B18" s="34">
        <v>193650</v>
      </c>
      <c r="C18" s="34">
        <v>7317.155</v>
      </c>
      <c r="D18" s="34">
        <v>3373.896</v>
      </c>
      <c r="E18" s="34">
        <v>8161.109</v>
      </c>
      <c r="F18" s="34">
        <v>96721.97</v>
      </c>
      <c r="G18" s="34">
        <v>1906.004</v>
      </c>
      <c r="H18" s="34">
        <v>2564.504</v>
      </c>
      <c r="I18" s="35">
        <f t="shared" si="3"/>
        <v>73605.362</v>
      </c>
      <c r="K18" s="6">
        <f t="shared" si="4"/>
        <v>120044.638</v>
      </c>
      <c r="L18" s="11">
        <v>193650</v>
      </c>
      <c r="N18" s="6">
        <f t="shared" si="5"/>
        <v>0</v>
      </c>
      <c r="P18" s="15">
        <v>139411060</v>
      </c>
      <c r="Q18" s="15">
        <v>54238940</v>
      </c>
      <c r="R18" s="6">
        <f t="shared" si="6"/>
        <v>193650</v>
      </c>
    </row>
    <row r="19" spans="1:18" s="6" customFormat="1" ht="12.75" customHeight="1">
      <c r="A19" s="21" t="s">
        <v>29</v>
      </c>
      <c r="B19" s="34">
        <v>186550</v>
      </c>
      <c r="C19" s="34">
        <v>13481.068</v>
      </c>
      <c r="D19" s="34">
        <v>5464.366</v>
      </c>
      <c r="E19" s="34">
        <v>11686.637</v>
      </c>
      <c r="F19" s="34">
        <v>58755.79</v>
      </c>
      <c r="G19" s="34">
        <v>7656.53</v>
      </c>
      <c r="H19" s="34">
        <v>5698.576</v>
      </c>
      <c r="I19" s="35">
        <f t="shared" si="3"/>
        <v>83807.033</v>
      </c>
      <c r="K19" s="6">
        <f t="shared" si="4"/>
        <v>102742.967</v>
      </c>
      <c r="L19" s="11">
        <v>186550</v>
      </c>
      <c r="N19" s="6">
        <f t="shared" si="5"/>
        <v>0</v>
      </c>
      <c r="P19" s="15">
        <v>118966032</v>
      </c>
      <c r="Q19" s="15">
        <v>67583968</v>
      </c>
      <c r="R19" s="6">
        <f t="shared" si="6"/>
        <v>186550</v>
      </c>
    </row>
    <row r="20" spans="1:18" s="6" customFormat="1" ht="12.75" customHeight="1">
      <c r="A20" s="21" t="s">
        <v>30</v>
      </c>
      <c r="B20" s="34">
        <v>240250</v>
      </c>
      <c r="C20" s="34">
        <v>29234.069</v>
      </c>
      <c r="D20" s="34">
        <v>35159.056</v>
      </c>
      <c r="E20" s="34">
        <v>21712.371</v>
      </c>
      <c r="F20" s="34">
        <v>89189.594</v>
      </c>
      <c r="G20" s="34">
        <v>2116.67</v>
      </c>
      <c r="H20" s="34">
        <v>18551.217</v>
      </c>
      <c r="I20" s="35">
        <f t="shared" si="3"/>
        <v>44287.02299999999</v>
      </c>
      <c r="K20" s="6">
        <f t="shared" si="4"/>
        <v>195962.977</v>
      </c>
      <c r="L20" s="11">
        <v>240250</v>
      </c>
      <c r="N20" s="6">
        <f t="shared" si="5"/>
        <v>0</v>
      </c>
      <c r="P20" s="15">
        <v>56834925</v>
      </c>
      <c r="Q20" s="15">
        <v>183415075</v>
      </c>
      <c r="R20" s="6">
        <f t="shared" si="6"/>
        <v>240250</v>
      </c>
    </row>
    <row r="21" spans="1:18" s="6" customFormat="1" ht="12.75" customHeight="1">
      <c r="A21" s="21" t="s">
        <v>31</v>
      </c>
      <c r="B21" s="34">
        <v>69960</v>
      </c>
      <c r="C21" s="34">
        <v>20647.488</v>
      </c>
      <c r="D21" s="34">
        <v>6358.307</v>
      </c>
      <c r="E21" s="34">
        <v>13079.857</v>
      </c>
      <c r="F21" s="34">
        <v>2277.122</v>
      </c>
      <c r="G21" s="34">
        <v>1668.248</v>
      </c>
      <c r="H21" s="34">
        <v>11044.123</v>
      </c>
      <c r="I21" s="35">
        <f t="shared" si="3"/>
        <v>14884.854999999996</v>
      </c>
      <c r="K21" s="6">
        <f t="shared" si="4"/>
        <v>55075.145000000004</v>
      </c>
      <c r="L21" s="11">
        <v>69960</v>
      </c>
      <c r="N21" s="6">
        <f t="shared" si="5"/>
        <v>0</v>
      </c>
      <c r="P21" s="15">
        <v>25024528</v>
      </c>
      <c r="Q21" s="15">
        <v>44935472</v>
      </c>
      <c r="R21" s="6">
        <f t="shared" si="6"/>
        <v>69960</v>
      </c>
    </row>
    <row r="22" spans="1:18" s="6" customFormat="1" ht="12.75" customHeight="1">
      <c r="A22" s="21" t="s">
        <v>32</v>
      </c>
      <c r="B22" s="34">
        <v>58890</v>
      </c>
      <c r="C22" s="34">
        <v>6635.445</v>
      </c>
      <c r="D22" s="34">
        <v>13687.048</v>
      </c>
      <c r="E22" s="34">
        <v>11976.284</v>
      </c>
      <c r="F22" s="34">
        <v>12989.625</v>
      </c>
      <c r="G22" s="34">
        <v>570.885</v>
      </c>
      <c r="H22" s="34">
        <v>4901.294</v>
      </c>
      <c r="I22" s="35">
        <f t="shared" si="3"/>
        <v>8129.418999999994</v>
      </c>
      <c r="K22" s="6">
        <f t="shared" si="4"/>
        <v>50760.581000000006</v>
      </c>
      <c r="L22" s="11">
        <v>58890</v>
      </c>
      <c r="N22" s="6">
        <f t="shared" si="5"/>
        <v>0</v>
      </c>
      <c r="P22" s="15">
        <v>10156407</v>
      </c>
      <c r="Q22" s="15">
        <v>48733593</v>
      </c>
      <c r="R22" s="6">
        <f t="shared" si="6"/>
        <v>58890</v>
      </c>
    </row>
    <row r="23" spans="1:18" s="6" customFormat="1" ht="12.75" customHeight="1">
      <c r="A23" s="21" t="s">
        <v>33</v>
      </c>
      <c r="B23" s="34">
        <v>284070</v>
      </c>
      <c r="C23" s="34">
        <v>47357.465</v>
      </c>
      <c r="D23" s="34">
        <v>68427.517</v>
      </c>
      <c r="E23" s="34">
        <v>56573.184</v>
      </c>
      <c r="F23" s="34">
        <v>50985.946</v>
      </c>
      <c r="G23" s="34">
        <v>1905.67</v>
      </c>
      <c r="H23" s="34">
        <v>16129.115</v>
      </c>
      <c r="I23" s="35">
        <f t="shared" si="3"/>
        <v>42691.103</v>
      </c>
      <c r="K23" s="6">
        <f t="shared" si="4"/>
        <v>241378.897</v>
      </c>
      <c r="L23" s="11">
        <v>284070</v>
      </c>
      <c r="N23" s="6">
        <f t="shared" si="5"/>
        <v>0</v>
      </c>
      <c r="P23" s="15">
        <v>80275681</v>
      </c>
      <c r="Q23" s="15">
        <v>203794319</v>
      </c>
      <c r="R23" s="6">
        <f t="shared" si="6"/>
        <v>284070</v>
      </c>
    </row>
    <row r="24" spans="1:18" s="6" customFormat="1" ht="12.75" customHeight="1">
      <c r="A24" s="21" t="s">
        <v>34</v>
      </c>
      <c r="B24" s="34">
        <v>99040</v>
      </c>
      <c r="C24" s="34">
        <v>9579.987</v>
      </c>
      <c r="D24" s="34">
        <v>21409.855</v>
      </c>
      <c r="E24" s="34">
        <v>27459.352</v>
      </c>
      <c r="F24" s="34">
        <v>7298.659</v>
      </c>
      <c r="G24" s="34">
        <v>838.364</v>
      </c>
      <c r="H24" s="34">
        <v>17685.08</v>
      </c>
      <c r="I24" s="35">
        <f t="shared" si="3"/>
        <v>14768.702999999994</v>
      </c>
      <c r="K24" s="6">
        <f t="shared" si="4"/>
        <v>84271.297</v>
      </c>
      <c r="L24" s="11">
        <v>99040</v>
      </c>
      <c r="N24" s="6">
        <f t="shared" si="5"/>
        <v>0</v>
      </c>
      <c r="P24" s="15">
        <v>29569909</v>
      </c>
      <c r="Q24" s="15">
        <v>69470091</v>
      </c>
      <c r="R24" s="6">
        <f t="shared" si="6"/>
        <v>99040</v>
      </c>
    </row>
    <row r="25" spans="1:18" s="6" customFormat="1" ht="12.75" customHeight="1">
      <c r="A25" s="21" t="s">
        <v>35</v>
      </c>
      <c r="B25" s="34">
        <v>92960</v>
      </c>
      <c r="C25" s="34">
        <v>13699.605</v>
      </c>
      <c r="D25" s="34">
        <v>13811.398</v>
      </c>
      <c r="E25" s="34">
        <v>19331.801</v>
      </c>
      <c r="F25" s="34">
        <v>14805.218</v>
      </c>
      <c r="G25" s="34">
        <v>2404.602</v>
      </c>
      <c r="H25" s="34">
        <v>21786.121</v>
      </c>
      <c r="I25" s="35">
        <f t="shared" si="3"/>
        <v>7121.255000000005</v>
      </c>
      <c r="K25" s="6">
        <f t="shared" si="4"/>
        <v>85838.745</v>
      </c>
      <c r="L25" s="11">
        <v>92960</v>
      </c>
      <c r="N25" s="6">
        <f t="shared" si="5"/>
        <v>0</v>
      </c>
      <c r="P25" s="15">
        <v>22373159</v>
      </c>
      <c r="Q25" s="15">
        <v>70586841</v>
      </c>
      <c r="R25" s="6">
        <f t="shared" si="6"/>
        <v>92960</v>
      </c>
    </row>
    <row r="26" spans="1:18" s="6" customFormat="1" ht="12.75" customHeight="1">
      <c r="A26" s="21" t="s">
        <v>36</v>
      </c>
      <c r="B26" s="34">
        <v>62670</v>
      </c>
      <c r="C26" s="34">
        <v>19408.666</v>
      </c>
      <c r="D26" s="34">
        <v>6173.177</v>
      </c>
      <c r="E26" s="34">
        <v>6946.253</v>
      </c>
      <c r="F26" s="34">
        <v>8614.453</v>
      </c>
      <c r="G26" s="34">
        <v>1202.236</v>
      </c>
      <c r="H26" s="34">
        <v>3624.756</v>
      </c>
      <c r="I26" s="35">
        <f t="shared" si="3"/>
        <v>16700.459000000003</v>
      </c>
      <c r="K26" s="6">
        <f t="shared" si="4"/>
        <v>45969.541</v>
      </c>
      <c r="L26" s="11">
        <v>62670</v>
      </c>
      <c r="N26" s="6">
        <f t="shared" si="5"/>
        <v>0</v>
      </c>
      <c r="P26" s="15">
        <v>19129429</v>
      </c>
      <c r="Q26" s="15">
        <v>43540571</v>
      </c>
      <c r="R26" s="6">
        <f t="shared" si="6"/>
        <v>62670</v>
      </c>
    </row>
    <row r="27" spans="1:18" s="6" customFormat="1" ht="12.75" customHeight="1">
      <c r="A27" s="21" t="s">
        <v>37</v>
      </c>
      <c r="B27" s="34">
        <v>35630</v>
      </c>
      <c r="C27" s="34">
        <v>4736.656</v>
      </c>
      <c r="D27" s="34">
        <v>4349.581</v>
      </c>
      <c r="E27" s="34">
        <v>8181.916</v>
      </c>
      <c r="F27" s="34">
        <v>2539.071</v>
      </c>
      <c r="G27" s="34">
        <v>1576.203</v>
      </c>
      <c r="H27" s="34">
        <v>9163.385</v>
      </c>
      <c r="I27" s="35">
        <f t="shared" si="3"/>
        <v>5083.187999999995</v>
      </c>
      <c r="K27" s="6">
        <f t="shared" si="4"/>
        <v>30546.812000000005</v>
      </c>
      <c r="L27" s="11">
        <v>35630</v>
      </c>
      <c r="N27" s="6">
        <f t="shared" si="5"/>
        <v>0</v>
      </c>
      <c r="P27" s="15">
        <v>14201391</v>
      </c>
      <c r="Q27" s="15">
        <v>21428609</v>
      </c>
      <c r="R27" s="6">
        <f t="shared" si="6"/>
        <v>35630</v>
      </c>
    </row>
    <row r="28" spans="1:19" s="8" customFormat="1" ht="12.75" customHeight="1">
      <c r="A28" s="21" t="s">
        <v>38</v>
      </c>
      <c r="B28" s="34">
        <v>348380</v>
      </c>
      <c r="C28" s="34">
        <v>24524.645</v>
      </c>
      <c r="D28" s="34">
        <v>34014.023</v>
      </c>
      <c r="E28" s="34">
        <v>15000.201</v>
      </c>
      <c r="F28" s="34">
        <v>200747.353</v>
      </c>
      <c r="G28" s="34">
        <v>8982.936</v>
      </c>
      <c r="H28" s="34">
        <v>19632.27</v>
      </c>
      <c r="I28" s="35">
        <f t="shared" si="3"/>
        <v>45478.571999999986</v>
      </c>
      <c r="J28" s="6"/>
      <c r="K28" s="6">
        <f t="shared" si="4"/>
        <v>302901.428</v>
      </c>
      <c r="L28" s="11">
        <v>348380</v>
      </c>
      <c r="M28" s="6"/>
      <c r="N28" s="6">
        <f t="shared" si="5"/>
        <v>0</v>
      </c>
      <c r="P28" s="15">
        <v>84568758</v>
      </c>
      <c r="Q28" s="15">
        <v>263811242</v>
      </c>
      <c r="R28" s="6">
        <f t="shared" si="6"/>
        <v>348380</v>
      </c>
      <c r="S28" s="6"/>
    </row>
    <row r="29" spans="1:19" s="8" customFormat="1" ht="12.75" customHeight="1">
      <c r="A29" s="21" t="s">
        <v>39</v>
      </c>
      <c r="B29" s="34">
        <v>97800</v>
      </c>
      <c r="C29" s="34">
        <v>21097.569</v>
      </c>
      <c r="D29" s="34">
        <v>26273.044</v>
      </c>
      <c r="E29" s="34">
        <v>14598.18</v>
      </c>
      <c r="F29" s="34">
        <v>17748.403</v>
      </c>
      <c r="G29" s="34">
        <v>1439.17</v>
      </c>
      <c r="H29" s="34">
        <v>4426.731</v>
      </c>
      <c r="I29" s="35">
        <f t="shared" si="3"/>
        <v>12216.903000000006</v>
      </c>
      <c r="J29" s="6"/>
      <c r="K29" s="6">
        <f t="shared" si="4"/>
        <v>85583.097</v>
      </c>
      <c r="L29" s="11">
        <v>97800</v>
      </c>
      <c r="M29" s="6"/>
      <c r="N29" s="6">
        <f t="shared" si="5"/>
        <v>0</v>
      </c>
      <c r="P29" s="15">
        <v>19406339</v>
      </c>
      <c r="Q29" s="15">
        <v>78393661</v>
      </c>
      <c r="R29" s="6">
        <f t="shared" si="6"/>
        <v>97800</v>
      </c>
      <c r="S29" s="6"/>
    </row>
    <row r="30" spans="1:23" s="6" customFormat="1" ht="12.75" customHeight="1">
      <c r="A30" s="21" t="s">
        <v>40</v>
      </c>
      <c r="B30" s="34">
        <v>205350</v>
      </c>
      <c r="C30" s="34">
        <v>66084.878</v>
      </c>
      <c r="D30" s="34">
        <v>53038.614</v>
      </c>
      <c r="E30" s="34">
        <v>31077.718</v>
      </c>
      <c r="F30" s="34">
        <v>13359.224</v>
      </c>
      <c r="G30" s="34">
        <v>835.518</v>
      </c>
      <c r="H30" s="34">
        <v>7975.297</v>
      </c>
      <c r="I30" s="35">
        <f t="shared" si="3"/>
        <v>32978.75100000002</v>
      </c>
      <c r="K30" s="6">
        <f t="shared" si="4"/>
        <v>172371.24899999998</v>
      </c>
      <c r="L30" s="11">
        <v>205350</v>
      </c>
      <c r="N30" s="6">
        <f t="shared" si="5"/>
        <v>0</v>
      </c>
      <c r="O30" s="13"/>
      <c r="P30" s="15">
        <v>38134937</v>
      </c>
      <c r="Q30" s="15">
        <v>167215063</v>
      </c>
      <c r="R30" s="6">
        <f t="shared" si="6"/>
        <v>205350</v>
      </c>
      <c r="T30" s="13"/>
      <c r="U30" s="13"/>
      <c r="V30" s="13"/>
      <c r="W30" s="13"/>
    </row>
    <row r="31" spans="1:18" s="6" customFormat="1" ht="12.75" customHeight="1">
      <c r="A31" s="21" t="s">
        <v>41</v>
      </c>
      <c r="B31" s="34">
        <v>123180</v>
      </c>
      <c r="C31" s="34">
        <v>22530.465</v>
      </c>
      <c r="D31" s="34">
        <v>39172.938</v>
      </c>
      <c r="E31" s="34">
        <v>17100.486</v>
      </c>
      <c r="F31" s="34">
        <v>13495.845</v>
      </c>
      <c r="G31" s="34">
        <v>711.052</v>
      </c>
      <c r="H31" s="34">
        <v>7184.264</v>
      </c>
      <c r="I31" s="35">
        <f t="shared" si="3"/>
        <v>22984.949999999997</v>
      </c>
      <c r="K31" s="6">
        <f t="shared" si="4"/>
        <v>100195.05</v>
      </c>
      <c r="L31" s="11">
        <v>123180</v>
      </c>
      <c r="N31" s="6">
        <f t="shared" si="5"/>
        <v>0</v>
      </c>
      <c r="P31" s="15">
        <v>25514103</v>
      </c>
      <c r="Q31" s="15">
        <v>97665897</v>
      </c>
      <c r="R31" s="6">
        <f t="shared" si="6"/>
        <v>123180</v>
      </c>
    </row>
    <row r="32" spans="1:18" s="6" customFormat="1" ht="12.75" customHeight="1">
      <c r="A32" s="21" t="s">
        <v>42</v>
      </c>
      <c r="B32" s="34">
        <v>178120</v>
      </c>
      <c r="C32" s="34">
        <v>81003.266</v>
      </c>
      <c r="D32" s="34">
        <v>16540.286</v>
      </c>
      <c r="E32" s="34">
        <v>14687.392</v>
      </c>
      <c r="F32" s="34">
        <v>18211.089</v>
      </c>
      <c r="G32" s="34">
        <v>2274.87</v>
      </c>
      <c r="H32" s="34">
        <v>12041.028</v>
      </c>
      <c r="I32" s="35">
        <f t="shared" si="3"/>
        <v>33362.06900000002</v>
      </c>
      <c r="K32" s="6">
        <f t="shared" si="4"/>
        <v>144757.93099999998</v>
      </c>
      <c r="L32" s="11">
        <v>178120</v>
      </c>
      <c r="N32" s="6">
        <f t="shared" si="5"/>
        <v>0</v>
      </c>
      <c r="P32" s="15">
        <v>36223586</v>
      </c>
      <c r="Q32" s="15">
        <v>141896414</v>
      </c>
      <c r="R32" s="6">
        <f t="shared" si="6"/>
        <v>178120</v>
      </c>
    </row>
    <row r="33" spans="1:18" s="6" customFormat="1" ht="12.75" customHeight="1">
      <c r="A33" s="22" t="s">
        <v>43</v>
      </c>
      <c r="B33" s="34">
        <v>118770</v>
      </c>
      <c r="C33" s="34">
        <v>23624.592</v>
      </c>
      <c r="D33" s="34">
        <v>34666.792</v>
      </c>
      <c r="E33" s="34">
        <v>12678.688</v>
      </c>
      <c r="F33" s="34">
        <v>25548.019</v>
      </c>
      <c r="G33" s="34">
        <v>2492.428</v>
      </c>
      <c r="H33" s="34">
        <v>6773.474</v>
      </c>
      <c r="I33" s="35">
        <f t="shared" si="3"/>
        <v>12986.006999999998</v>
      </c>
      <c r="K33" s="6">
        <f t="shared" si="4"/>
        <v>105783.993</v>
      </c>
      <c r="L33" s="11">
        <v>118770</v>
      </c>
      <c r="N33" s="6">
        <f t="shared" si="5"/>
        <v>0</v>
      </c>
      <c r="P33" s="15">
        <v>17459688</v>
      </c>
      <c r="Q33" s="15">
        <v>101310312</v>
      </c>
      <c r="R33" s="6">
        <f t="shared" si="6"/>
        <v>118770</v>
      </c>
    </row>
    <row r="34" spans="1:18" s="6" customFormat="1" ht="12.75" customHeight="1">
      <c r="A34" s="21" t="s">
        <v>44</v>
      </c>
      <c r="B34" s="34">
        <v>179780</v>
      </c>
      <c r="C34" s="34">
        <v>31417.618</v>
      </c>
      <c r="D34" s="34">
        <v>26014.152</v>
      </c>
      <c r="E34" s="34">
        <v>15582.066</v>
      </c>
      <c r="F34" s="34">
        <v>69427.813</v>
      </c>
      <c r="G34" s="34">
        <v>1163.886</v>
      </c>
      <c r="H34" s="34">
        <v>8389.677</v>
      </c>
      <c r="I34" s="35">
        <f t="shared" si="3"/>
        <v>27784.78800000003</v>
      </c>
      <c r="K34" s="6">
        <f t="shared" si="4"/>
        <v>151995.21199999997</v>
      </c>
      <c r="L34" s="11">
        <v>179780</v>
      </c>
      <c r="N34" s="6">
        <f t="shared" si="5"/>
        <v>0</v>
      </c>
      <c r="P34" s="15">
        <v>47033365</v>
      </c>
      <c r="Q34" s="15">
        <v>132746635</v>
      </c>
      <c r="R34" s="6">
        <f t="shared" si="6"/>
        <v>179780</v>
      </c>
    </row>
    <row r="35" spans="1:18" s="6" customFormat="1" ht="12.75" customHeight="1">
      <c r="A35" s="21" t="s">
        <v>45</v>
      </c>
      <c r="B35" s="34">
        <v>147240</v>
      </c>
      <c r="C35" s="34">
        <v>14768.487</v>
      </c>
      <c r="D35" s="34">
        <v>19319.166</v>
      </c>
      <c r="E35" s="34">
        <v>40102.341</v>
      </c>
      <c r="F35" s="34">
        <v>14148.346</v>
      </c>
      <c r="G35" s="34">
        <v>3430.254</v>
      </c>
      <c r="H35" s="34">
        <v>33603.504</v>
      </c>
      <c r="I35" s="35">
        <f t="shared" si="3"/>
        <v>21867.901999999987</v>
      </c>
      <c r="K35" s="6">
        <f t="shared" si="4"/>
        <v>125372.09800000001</v>
      </c>
      <c r="L35" s="11">
        <v>147240</v>
      </c>
      <c r="N35" s="6">
        <f t="shared" si="5"/>
        <v>0</v>
      </c>
      <c r="P35" s="15">
        <v>48989354</v>
      </c>
      <c r="Q35" s="15">
        <v>98250646</v>
      </c>
      <c r="R35" s="6">
        <f t="shared" si="6"/>
        <v>147240</v>
      </c>
    </row>
    <row r="36" spans="1:18" s="6" customFormat="1" ht="12.75" customHeight="1">
      <c r="A36" s="21" t="s">
        <v>46</v>
      </c>
      <c r="B36" s="34">
        <v>166330</v>
      </c>
      <c r="C36" s="34">
        <v>34030.876</v>
      </c>
      <c r="D36" s="34">
        <v>45343.527</v>
      </c>
      <c r="E36" s="34">
        <v>13022.24</v>
      </c>
      <c r="F36" s="34">
        <v>42034.57</v>
      </c>
      <c r="G36" s="34">
        <v>2759.343</v>
      </c>
      <c r="H36" s="34">
        <v>16291.573</v>
      </c>
      <c r="I36" s="35">
        <f t="shared" si="3"/>
        <v>12847.871000000014</v>
      </c>
      <c r="K36" s="6">
        <f t="shared" si="4"/>
        <v>153482.129</v>
      </c>
      <c r="L36" s="11">
        <v>166330</v>
      </c>
      <c r="N36" s="6">
        <f t="shared" si="5"/>
        <v>0</v>
      </c>
      <c r="P36" s="15">
        <v>23295311</v>
      </c>
      <c r="Q36" s="15">
        <v>143034689</v>
      </c>
      <c r="R36" s="6">
        <f t="shared" si="6"/>
        <v>166330</v>
      </c>
    </row>
    <row r="37" spans="1:18" s="6" customFormat="1" ht="12.75" customHeight="1">
      <c r="A37" s="21" t="s">
        <v>47</v>
      </c>
      <c r="B37" s="34">
        <v>203900</v>
      </c>
      <c r="C37" s="34">
        <v>19781.255</v>
      </c>
      <c r="D37" s="34">
        <v>82540.937</v>
      </c>
      <c r="E37" s="34">
        <v>19334.291</v>
      </c>
      <c r="F37" s="34">
        <v>49684.665</v>
      </c>
      <c r="G37" s="34">
        <v>2652.199</v>
      </c>
      <c r="H37" s="34">
        <v>10462.694</v>
      </c>
      <c r="I37" s="35">
        <f t="shared" si="3"/>
        <v>19443.959000000003</v>
      </c>
      <c r="K37" s="6">
        <f t="shared" si="4"/>
        <v>184456.041</v>
      </c>
      <c r="L37" s="11">
        <v>203900</v>
      </c>
      <c r="N37" s="6">
        <f t="shared" si="5"/>
        <v>0</v>
      </c>
      <c r="P37" s="15">
        <v>27719695</v>
      </c>
      <c r="Q37" s="15">
        <v>176180305</v>
      </c>
      <c r="R37" s="6">
        <f t="shared" si="6"/>
        <v>203900</v>
      </c>
    </row>
    <row r="38" spans="1:18" s="6" customFormat="1" ht="12.75" customHeight="1">
      <c r="A38" s="22" t="s">
        <v>48</v>
      </c>
      <c r="B38" s="34">
        <v>79140</v>
      </c>
      <c r="C38" s="34">
        <v>28082.202</v>
      </c>
      <c r="D38" s="34">
        <v>15076.103</v>
      </c>
      <c r="E38" s="34">
        <v>9658.286</v>
      </c>
      <c r="F38" s="34">
        <v>5515.148</v>
      </c>
      <c r="G38" s="34">
        <v>805.373</v>
      </c>
      <c r="H38" s="34">
        <v>9339.18</v>
      </c>
      <c r="I38" s="35">
        <f t="shared" si="3"/>
        <v>10663.707999999999</v>
      </c>
      <c r="K38" s="6">
        <f t="shared" si="4"/>
        <v>68476.292</v>
      </c>
      <c r="L38" s="11">
        <v>79140</v>
      </c>
      <c r="N38" s="6">
        <f t="shared" si="5"/>
        <v>0</v>
      </c>
      <c r="P38" s="15">
        <v>17749629</v>
      </c>
      <c r="Q38" s="15">
        <v>61390371</v>
      </c>
      <c r="R38" s="6">
        <f t="shared" si="6"/>
        <v>79140</v>
      </c>
    </row>
    <row r="39" spans="1:18" s="6" customFormat="1" ht="12.75" customHeight="1">
      <c r="A39" s="21" t="s">
        <v>49</v>
      </c>
      <c r="B39" s="34">
        <v>140210</v>
      </c>
      <c r="C39" s="34">
        <v>20343.301</v>
      </c>
      <c r="D39" s="34">
        <v>49470.105</v>
      </c>
      <c r="E39" s="34">
        <v>16898.956</v>
      </c>
      <c r="F39" s="34">
        <v>27944.815</v>
      </c>
      <c r="G39" s="34">
        <v>1029.747</v>
      </c>
      <c r="H39" s="34">
        <v>8990.029</v>
      </c>
      <c r="I39" s="35">
        <f t="shared" si="3"/>
        <v>15533.047000000006</v>
      </c>
      <c r="K39" s="6">
        <f t="shared" si="4"/>
        <v>124676.953</v>
      </c>
      <c r="L39" s="11">
        <v>140210</v>
      </c>
      <c r="N39" s="6">
        <f t="shared" si="5"/>
        <v>0</v>
      </c>
      <c r="P39" s="15">
        <v>22516164</v>
      </c>
      <c r="Q39" s="15">
        <v>117693836</v>
      </c>
      <c r="R39" s="6">
        <f t="shared" si="6"/>
        <v>140210</v>
      </c>
    </row>
    <row r="40" spans="1:18" s="6" customFormat="1" ht="12.75" customHeight="1">
      <c r="A40" s="21" t="s">
        <v>50</v>
      </c>
      <c r="B40" s="34">
        <v>121640</v>
      </c>
      <c r="C40" s="34">
        <v>19402.489</v>
      </c>
      <c r="D40" s="34">
        <v>43047.826</v>
      </c>
      <c r="E40" s="34">
        <v>11371.163</v>
      </c>
      <c r="F40" s="34">
        <v>25614.906</v>
      </c>
      <c r="G40" s="34">
        <v>1309.291</v>
      </c>
      <c r="H40" s="34">
        <v>6700.361</v>
      </c>
      <c r="I40" s="35">
        <f t="shared" si="3"/>
        <v>14193.963999999993</v>
      </c>
      <c r="K40" s="6">
        <f t="shared" si="4"/>
        <v>107446.03600000001</v>
      </c>
      <c r="L40" s="11">
        <v>121640</v>
      </c>
      <c r="N40" s="6">
        <f t="shared" si="5"/>
        <v>0</v>
      </c>
      <c r="P40" s="15">
        <v>23466550</v>
      </c>
      <c r="Q40" s="15">
        <v>98173450</v>
      </c>
      <c r="R40" s="6">
        <f t="shared" si="6"/>
        <v>121640</v>
      </c>
    </row>
    <row r="41" spans="1:18" s="6" customFormat="1" ht="12.75" customHeight="1">
      <c r="A41" s="21" t="s">
        <v>51</v>
      </c>
      <c r="B41" s="34">
        <v>23190</v>
      </c>
      <c r="C41" s="34">
        <v>3533.2</v>
      </c>
      <c r="D41" s="34">
        <v>3059.505</v>
      </c>
      <c r="E41" s="34">
        <v>3672.252</v>
      </c>
      <c r="F41" s="34">
        <v>2994.325</v>
      </c>
      <c r="G41" s="34">
        <v>486.334</v>
      </c>
      <c r="H41" s="34">
        <v>3273.017</v>
      </c>
      <c r="I41" s="35">
        <f t="shared" si="3"/>
        <v>6171.366999999998</v>
      </c>
      <c r="K41" s="6">
        <f t="shared" si="4"/>
        <v>17018.633</v>
      </c>
      <c r="L41" s="11">
        <v>23190</v>
      </c>
      <c r="N41" s="6">
        <f t="shared" si="5"/>
        <v>0</v>
      </c>
      <c r="P41" s="15">
        <v>8584674</v>
      </c>
      <c r="Q41" s="15">
        <v>14605326</v>
      </c>
      <c r="R41" s="6">
        <f t="shared" si="6"/>
        <v>23190</v>
      </c>
    </row>
    <row r="42" spans="1:18" s="6" customFormat="1" ht="12.75" customHeight="1">
      <c r="A42" s="21" t="s">
        <v>52</v>
      </c>
      <c r="B42" s="34">
        <v>161730</v>
      </c>
      <c r="C42" s="34">
        <v>12435.021</v>
      </c>
      <c r="D42" s="34">
        <v>16679.334</v>
      </c>
      <c r="E42" s="34">
        <v>7004.559</v>
      </c>
      <c r="F42" s="34">
        <v>98412.719</v>
      </c>
      <c r="G42" s="34">
        <v>1612.777</v>
      </c>
      <c r="H42" s="34">
        <v>13724.956</v>
      </c>
      <c r="I42" s="35">
        <f t="shared" si="3"/>
        <v>11860.633999999991</v>
      </c>
      <c r="K42" s="6">
        <f t="shared" si="4"/>
        <v>149869.366</v>
      </c>
      <c r="L42" s="11">
        <v>161730</v>
      </c>
      <c r="N42" s="6">
        <f t="shared" si="5"/>
        <v>0</v>
      </c>
      <c r="P42" s="15">
        <v>62002717</v>
      </c>
      <c r="Q42" s="15">
        <v>99727283</v>
      </c>
      <c r="R42" s="6">
        <f t="shared" si="6"/>
        <v>161730</v>
      </c>
    </row>
    <row r="43" spans="1:18" s="6" customFormat="1" ht="12.75" customHeight="1">
      <c r="A43" s="21" t="s">
        <v>53</v>
      </c>
      <c r="B43" s="34">
        <v>37480</v>
      </c>
      <c r="C43" s="34">
        <v>4278.17</v>
      </c>
      <c r="D43" s="34">
        <v>6870.732</v>
      </c>
      <c r="E43" s="34">
        <v>9866.424</v>
      </c>
      <c r="F43" s="34">
        <v>4317.139</v>
      </c>
      <c r="G43" s="34">
        <v>552.216</v>
      </c>
      <c r="H43" s="34">
        <v>3598.071</v>
      </c>
      <c r="I43" s="35">
        <f t="shared" si="3"/>
        <v>7997.248</v>
      </c>
      <c r="K43" s="6">
        <f t="shared" si="4"/>
        <v>29482.752</v>
      </c>
      <c r="L43" s="11">
        <v>37480</v>
      </c>
      <c r="N43" s="6">
        <f t="shared" si="5"/>
        <v>0</v>
      </c>
      <c r="P43" s="15">
        <v>10112375</v>
      </c>
      <c r="Q43" s="15">
        <v>27367625</v>
      </c>
      <c r="R43" s="6">
        <f t="shared" si="6"/>
        <v>37480</v>
      </c>
    </row>
    <row r="44" spans="1:18" s="6" customFormat="1" ht="12.75" customHeight="1">
      <c r="A44" s="21" t="s">
        <v>54</v>
      </c>
      <c r="B44" s="34">
        <v>325780</v>
      </c>
      <c r="C44" s="34">
        <v>14775.743</v>
      </c>
      <c r="D44" s="34">
        <v>19095.85</v>
      </c>
      <c r="E44" s="34">
        <v>6386.487</v>
      </c>
      <c r="F44" s="34">
        <v>218917.654</v>
      </c>
      <c r="G44" s="34">
        <v>20059.199</v>
      </c>
      <c r="H44" s="34">
        <v>8435.29</v>
      </c>
      <c r="I44" s="35">
        <f t="shared" si="3"/>
        <v>38109.777</v>
      </c>
      <c r="K44" s="6">
        <f t="shared" si="4"/>
        <v>287670.223</v>
      </c>
      <c r="L44" s="11">
        <v>325780</v>
      </c>
      <c r="N44" s="6">
        <f t="shared" si="5"/>
        <v>0</v>
      </c>
      <c r="P44" s="15">
        <v>116495728</v>
      </c>
      <c r="Q44" s="15">
        <v>209284272</v>
      </c>
      <c r="R44" s="6">
        <f t="shared" si="6"/>
        <v>325780</v>
      </c>
    </row>
    <row r="45" spans="1:18" s="6" customFormat="1" ht="12.75" customHeight="1">
      <c r="A45" s="21" t="s">
        <v>55</v>
      </c>
      <c r="B45" s="34">
        <v>34030</v>
      </c>
      <c r="C45" s="34">
        <v>10527.174</v>
      </c>
      <c r="D45" s="34">
        <v>3457.325</v>
      </c>
      <c r="E45" s="34">
        <v>5226.424</v>
      </c>
      <c r="F45" s="34">
        <v>5258.454</v>
      </c>
      <c r="G45" s="34">
        <v>671.398</v>
      </c>
      <c r="H45" s="34">
        <v>5505.649</v>
      </c>
      <c r="I45" s="35">
        <f t="shared" si="3"/>
        <v>3383.5759999999973</v>
      </c>
      <c r="K45" s="6">
        <f t="shared" si="4"/>
        <v>30646.424000000003</v>
      </c>
      <c r="L45" s="11">
        <v>34030</v>
      </c>
      <c r="N45" s="6">
        <f>B45-L45</f>
        <v>0</v>
      </c>
      <c r="P45" s="15">
        <v>5743101</v>
      </c>
      <c r="Q45" s="15">
        <v>28286899</v>
      </c>
      <c r="R45" s="6">
        <f t="shared" si="6"/>
        <v>34030</v>
      </c>
    </row>
    <row r="46" spans="1:18" s="6" customFormat="1" ht="12.75" customHeight="1">
      <c r="A46" s="21" t="s">
        <v>56</v>
      </c>
      <c r="B46" s="34">
        <v>64970</v>
      </c>
      <c r="C46" s="34">
        <v>8733.125</v>
      </c>
      <c r="D46" s="34">
        <v>18400.947</v>
      </c>
      <c r="E46" s="34">
        <v>10668.6</v>
      </c>
      <c r="F46" s="34">
        <v>12942.266</v>
      </c>
      <c r="G46" s="34">
        <v>1235.547</v>
      </c>
      <c r="H46" s="34">
        <v>8642.096</v>
      </c>
      <c r="I46" s="35">
        <f t="shared" si="3"/>
        <v>4347.419000000009</v>
      </c>
      <c r="K46" s="6">
        <f t="shared" si="4"/>
        <v>60622.58099999999</v>
      </c>
      <c r="L46" s="11">
        <v>64970</v>
      </c>
      <c r="N46" s="6">
        <f t="shared" si="5"/>
        <v>0</v>
      </c>
      <c r="P46" s="15">
        <v>12700318</v>
      </c>
      <c r="Q46" s="15">
        <v>52269682</v>
      </c>
      <c r="R46" s="6">
        <f t="shared" si="6"/>
        <v>64970</v>
      </c>
    </row>
    <row r="47" spans="1:18" s="6" customFormat="1" ht="12.75" customHeight="1">
      <c r="A47" s="21" t="s">
        <v>57</v>
      </c>
      <c r="B47" s="34">
        <v>44320</v>
      </c>
      <c r="C47" s="34">
        <v>26571.314</v>
      </c>
      <c r="D47" s="34">
        <v>2212.201</v>
      </c>
      <c r="E47" s="34">
        <v>3338.632</v>
      </c>
      <c r="F47" s="34">
        <v>0</v>
      </c>
      <c r="G47" s="34">
        <v>323.247</v>
      </c>
      <c r="H47" s="34">
        <v>1236.092</v>
      </c>
      <c r="I47" s="35">
        <f t="shared" si="3"/>
        <v>10638.514000000003</v>
      </c>
      <c r="K47" s="6">
        <f t="shared" si="4"/>
        <v>33681.486</v>
      </c>
      <c r="L47" s="11">
        <v>44320</v>
      </c>
      <c r="N47" s="6">
        <f t="shared" si="5"/>
        <v>0</v>
      </c>
      <c r="P47" s="15">
        <v>10902602</v>
      </c>
      <c r="Q47" s="15">
        <v>33417398</v>
      </c>
      <c r="R47" s="6">
        <f t="shared" si="6"/>
        <v>44320</v>
      </c>
    </row>
    <row r="48" spans="1:23" s="6" customFormat="1" ht="12.75" customHeight="1">
      <c r="A48" s="21" t="s">
        <v>58</v>
      </c>
      <c r="B48" s="34">
        <v>59100</v>
      </c>
      <c r="C48" s="34">
        <v>14162.605</v>
      </c>
      <c r="D48" s="34">
        <v>23932.18</v>
      </c>
      <c r="E48" s="34">
        <v>7041.341</v>
      </c>
      <c r="F48" s="34">
        <v>3459.373</v>
      </c>
      <c r="G48" s="34">
        <v>65.839</v>
      </c>
      <c r="H48" s="34">
        <v>2399.784</v>
      </c>
      <c r="I48" s="35">
        <f t="shared" si="3"/>
        <v>8038.877999999997</v>
      </c>
      <c r="K48" s="6">
        <f t="shared" si="4"/>
        <v>51061.122</v>
      </c>
      <c r="L48" s="11">
        <v>59100</v>
      </c>
      <c r="N48" s="6">
        <f t="shared" si="5"/>
        <v>0</v>
      </c>
      <c r="O48" s="13"/>
      <c r="P48" s="15">
        <v>9127031</v>
      </c>
      <c r="Q48" s="15">
        <v>49972969</v>
      </c>
      <c r="R48" s="6">
        <f t="shared" si="6"/>
        <v>59100</v>
      </c>
      <c r="T48" s="13"/>
      <c r="U48" s="13"/>
      <c r="V48" s="13"/>
      <c r="W48" s="43"/>
    </row>
    <row r="49" spans="1:23" s="6" customFormat="1" ht="12.75" customHeight="1">
      <c r="A49" s="21" t="s">
        <v>59</v>
      </c>
      <c r="B49" s="34">
        <v>23090</v>
      </c>
      <c r="C49" s="34">
        <v>7013.738</v>
      </c>
      <c r="D49" s="34">
        <v>3175.501</v>
      </c>
      <c r="E49" s="34">
        <v>3609.121</v>
      </c>
      <c r="F49" s="34">
        <v>247.417</v>
      </c>
      <c r="G49" s="34">
        <v>25.511</v>
      </c>
      <c r="H49" s="34">
        <v>460.675</v>
      </c>
      <c r="I49" s="35">
        <f t="shared" si="3"/>
        <v>8558.037</v>
      </c>
      <c r="K49" s="6">
        <f t="shared" si="4"/>
        <v>14531.963</v>
      </c>
      <c r="L49" s="11">
        <v>23090</v>
      </c>
      <c r="N49" s="6">
        <f t="shared" si="5"/>
        <v>0</v>
      </c>
      <c r="P49" s="15">
        <v>8744531</v>
      </c>
      <c r="Q49" s="15">
        <v>14345469</v>
      </c>
      <c r="R49" s="6">
        <f t="shared" si="6"/>
        <v>23090</v>
      </c>
      <c r="W49" s="43"/>
    </row>
    <row r="50" spans="1:23" s="6" customFormat="1" ht="12.75" customHeight="1">
      <c r="A50" s="21" t="s">
        <v>60</v>
      </c>
      <c r="B50" s="34">
        <v>46580</v>
      </c>
      <c r="C50" s="34">
        <v>7751.575</v>
      </c>
      <c r="D50" s="34">
        <v>16595.259</v>
      </c>
      <c r="E50" s="34">
        <v>7812.022</v>
      </c>
      <c r="F50" s="34">
        <v>2836.286</v>
      </c>
      <c r="G50" s="34">
        <v>105.259</v>
      </c>
      <c r="H50" s="34">
        <v>2301.583</v>
      </c>
      <c r="I50" s="35">
        <f t="shared" si="3"/>
        <v>9178.016000000003</v>
      </c>
      <c r="K50" s="6">
        <f t="shared" si="4"/>
        <v>37401.984</v>
      </c>
      <c r="L50" s="11">
        <v>46580</v>
      </c>
      <c r="N50" s="6">
        <f t="shared" si="5"/>
        <v>0</v>
      </c>
      <c r="P50" s="15">
        <v>9580565</v>
      </c>
      <c r="Q50" s="15">
        <v>36999435</v>
      </c>
      <c r="R50" s="6">
        <f t="shared" si="6"/>
        <v>46580</v>
      </c>
      <c r="W50" s="43"/>
    </row>
    <row r="51" spans="1:23" s="6" customFormat="1" ht="12.75" customHeight="1">
      <c r="A51" s="21" t="s">
        <v>61</v>
      </c>
      <c r="B51" s="36">
        <v>24900</v>
      </c>
      <c r="C51" s="36">
        <v>11117.111</v>
      </c>
      <c r="D51" s="36">
        <v>2338.361</v>
      </c>
      <c r="E51" s="36">
        <v>3303.418</v>
      </c>
      <c r="F51" s="36">
        <v>641.223</v>
      </c>
      <c r="G51" s="36">
        <v>234.559</v>
      </c>
      <c r="H51" s="37">
        <v>763.045</v>
      </c>
      <c r="I51" s="38">
        <f t="shared" si="3"/>
        <v>6502.282999999996</v>
      </c>
      <c r="K51" s="6">
        <f t="shared" si="4"/>
        <v>18397.717000000004</v>
      </c>
      <c r="L51" s="11">
        <v>24900</v>
      </c>
      <c r="N51" s="6">
        <f t="shared" si="5"/>
        <v>0</v>
      </c>
      <c r="P51" s="15">
        <v>7448148</v>
      </c>
      <c r="Q51" s="15">
        <v>17451852</v>
      </c>
      <c r="R51" s="6">
        <f t="shared" si="6"/>
        <v>24900</v>
      </c>
      <c r="W51" s="43"/>
    </row>
    <row r="52" spans="1:23" s="8" customFormat="1" ht="10.5" customHeight="1">
      <c r="A52" s="9"/>
      <c r="B52" s="16"/>
      <c r="C52" s="16"/>
      <c r="D52" s="16"/>
      <c r="E52" s="16"/>
      <c r="F52" s="16"/>
      <c r="G52" s="16"/>
      <c r="I52" s="16"/>
      <c r="W52" s="44"/>
    </row>
    <row r="53" spans="1:23" s="8" customFormat="1" ht="10.5" customHeight="1">
      <c r="A53" s="12" t="s">
        <v>62</v>
      </c>
      <c r="B53" s="12"/>
      <c r="C53" s="4"/>
      <c r="D53" s="4"/>
      <c r="E53" s="4"/>
      <c r="F53" s="4"/>
      <c r="G53" s="4"/>
      <c r="H53" s="4"/>
      <c r="I53" s="4"/>
      <c r="W53" s="44"/>
    </row>
    <row r="54" spans="1:9" s="8" customFormat="1" ht="10.5" customHeight="1">
      <c r="A54" s="12" t="s">
        <v>14</v>
      </c>
      <c r="B54" s="12"/>
      <c r="C54" s="4"/>
      <c r="D54" s="4"/>
      <c r="E54" s="4"/>
      <c r="F54" s="4"/>
      <c r="G54" s="4"/>
      <c r="H54" s="4"/>
      <c r="I54" s="4"/>
    </row>
    <row r="55" spans="1:9" s="8" customFormat="1" ht="10.5" customHeight="1">
      <c r="A55" s="12" t="s">
        <v>15</v>
      </c>
      <c r="B55" s="12"/>
      <c r="C55" s="4"/>
      <c r="D55" s="4"/>
      <c r="E55" s="4"/>
      <c r="F55" s="4"/>
      <c r="G55" s="4"/>
      <c r="H55" s="4"/>
      <c r="I55" s="4"/>
    </row>
    <row r="56" spans="1:9" s="8" customFormat="1" ht="10.5" customHeight="1">
      <c r="A56" s="12" t="s">
        <v>16</v>
      </c>
      <c r="B56" s="12"/>
      <c r="C56" s="4"/>
      <c r="D56" s="4"/>
      <c r="E56" s="4"/>
      <c r="F56" s="4"/>
      <c r="G56" s="4"/>
      <c r="H56" s="4"/>
      <c r="I56" s="4"/>
    </row>
    <row r="57" spans="1:9" s="8" customFormat="1" ht="10.5" customHeight="1">
      <c r="A57" s="3"/>
      <c r="B57" s="2"/>
      <c r="C57" s="2"/>
      <c r="D57" s="2"/>
      <c r="E57" s="2"/>
      <c r="F57" s="2"/>
      <c r="G57" s="2"/>
      <c r="H57" s="2"/>
      <c r="I57" s="2"/>
    </row>
    <row r="58" spans="1:9" s="8" customFormat="1" ht="10.5" customHeight="1">
      <c r="A58" s="3"/>
      <c r="B58" s="2"/>
      <c r="C58" s="2"/>
      <c r="D58" s="2"/>
      <c r="E58" s="2"/>
      <c r="F58" s="2"/>
      <c r="G58" s="2"/>
      <c r="H58" s="2"/>
      <c r="I58" s="2"/>
    </row>
    <row r="59" spans="1:9" s="8" customFormat="1" ht="10.5" customHeight="1">
      <c r="A59" s="3"/>
      <c r="B59" s="2"/>
      <c r="C59" s="2"/>
      <c r="D59" s="2"/>
      <c r="E59" s="2"/>
      <c r="F59" s="2"/>
      <c r="G59" s="2"/>
      <c r="H59" s="2"/>
      <c r="I59" s="2"/>
    </row>
    <row r="60" spans="1:9" s="8" customFormat="1" ht="13.5">
      <c r="A60" s="3"/>
      <c r="B60" s="2"/>
      <c r="C60" s="2"/>
      <c r="D60" s="2"/>
      <c r="E60" s="2"/>
      <c r="F60" s="2"/>
      <c r="G60" s="2"/>
      <c r="H60" s="2"/>
      <c r="I60" s="2"/>
    </row>
    <row r="61" spans="1:9" s="8" customFormat="1" ht="13.5">
      <c r="A61" s="3"/>
      <c r="B61" s="2"/>
      <c r="C61" s="2"/>
      <c r="D61" s="2"/>
      <c r="E61" s="2"/>
      <c r="F61" s="2"/>
      <c r="G61" s="2"/>
      <c r="H61" s="2"/>
      <c r="I61" s="2"/>
    </row>
  </sheetData>
  <mergeCells count="8"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/>
  <pageMargins left="0.7086614173228347" right="0.7086614173228347" top="1.1811023622047245" bottom="1.062992125984252" header="0.5118110236220472" footer="0.7874015748031497"/>
  <pageSetup firstPageNumber="26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2008-05-19T07:02:20Z</cp:lastPrinted>
  <dcterms:created xsi:type="dcterms:W3CDTF">2002-05-09T08:01:29Z</dcterms:created>
  <dcterms:modified xsi:type="dcterms:W3CDTF">2013-02-20T04:24:54Z</dcterms:modified>
  <cp:category/>
  <cp:version/>
  <cp:contentType/>
  <cp:contentStatus/>
</cp:coreProperties>
</file>