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385" activeTab="0"/>
  </bookViews>
  <sheets>
    <sheet name="13市町村普通会計年度別決算の状況" sheetId="1" r:id="rId1"/>
  </sheets>
  <externalReferences>
    <externalReference r:id="rId4"/>
    <externalReference r:id="rId5"/>
  </externalReferences>
  <definedNames>
    <definedName name="_Key1" hidden="1">#REF!</definedName>
    <definedName name="_Order1" hidden="1">0</definedName>
    <definedName name="_Sort" hidden="1">#REF!</definedName>
    <definedName name="\D">'[1]決算表'!#REF!</definedName>
    <definedName name="_xlnm.Print_Area" localSheetId="0">'13市町村普通会計年度別決算の状況'!$B$1:$M$22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<sst xmlns="http://schemas.openxmlformats.org/spreadsheetml/2006/main" count="50" uniqueCount="31">
  <si>
    <t>-</t>
  </si>
  <si>
    <t>区　　　　　　分　　　</t>
  </si>
  <si>
    <t xml:space="preserve">20年度
決算額 </t>
  </si>
  <si>
    <t xml:space="preserve">同　左
構成比 </t>
  </si>
  <si>
    <t>対前年
度伸率</t>
  </si>
  <si>
    <t xml:space="preserve">21年度
決算額 </t>
  </si>
  <si>
    <t xml:space="preserve">22年度
決算額 </t>
  </si>
  <si>
    <t>（２）歳出</t>
  </si>
  <si>
    <t xml:space="preserve">   </t>
  </si>
  <si>
    <t xml:space="preserve"> （単位：百万円　％）</t>
  </si>
  <si>
    <t>人件費</t>
  </si>
  <si>
    <t>物件費</t>
  </si>
  <si>
    <t>維持補修費</t>
  </si>
  <si>
    <t>扶助費</t>
  </si>
  <si>
    <t>補助費等</t>
  </si>
  <si>
    <t>投資的経費</t>
  </si>
  <si>
    <t xml:space="preserve"> (1)普通建設事業費</t>
  </si>
  <si>
    <t>ア補助事業費</t>
  </si>
  <si>
    <t>イ単独事業費</t>
  </si>
  <si>
    <t>ウそ　  の 　 他</t>
  </si>
  <si>
    <t xml:space="preserve"> (2)災害復旧事業費</t>
  </si>
  <si>
    <t xml:space="preserve"> (3)失業対策事業費</t>
  </si>
  <si>
    <t>-</t>
  </si>
  <si>
    <t>公債費</t>
  </si>
  <si>
    <t>積立金</t>
  </si>
  <si>
    <t>投資及び出資金</t>
  </si>
  <si>
    <t>貸付金</t>
  </si>
  <si>
    <t>繰出金</t>
  </si>
  <si>
    <t>前年度繰上充用金</t>
  </si>
  <si>
    <t>-</t>
  </si>
  <si>
    <t>合　　　　　　　計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</si>
</sst>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#,##0;\-#,##0;&quot;-&quot;"/>
    <numFmt numFmtId="179" formatCode="&quot;SFr.&quot;#,##0;[Red]&quot;SFr.&quot;\-#,##0"/>
    <numFmt numFmtId="180" formatCode="#,##0.0;&quot;△ &quot;#,##0.0"/>
    <numFmt numFmtId="181" formatCode="0.0;&quot;△ &quot;0.0"/>
    <numFmt numFmtId="182" formatCode="0.00;&quot;△ &quot;0.00"/>
    <numFmt numFmtId="183" formatCode="0.000_ "/>
    <numFmt numFmtId="184" formatCode="#,##0_ "/>
    <numFmt numFmtId="185" formatCode="#,##0.0_ "/>
    <numFmt numFmtId="186" formatCode="#,##0;&quot;△ &quot;#,##0"/>
  </numFmts>
  <fonts count="36"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b/>
      <sz val="9.5"/>
      <name val="Courier"/>
      <family val="3"/>
    </font>
    <font>
      <sz val="12"/>
      <name val="ＭＳ ゴシック"/>
      <family val="3"/>
    </font>
    <font>
      <sz val="7.5"/>
      <name val="ＭＳ 明朝"/>
      <family val="1"/>
    </font>
    <font>
      <sz val="10"/>
      <color indexed="8"/>
      <name val="ＭＳ 明朝"/>
      <family val="1"/>
    </font>
    <font>
      <sz val="7.5"/>
      <color indexed="8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thin">
        <color indexed="8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>
        <color indexed="8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>
        <color indexed="8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thin">
        <color indexed="8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thin"/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9" fontId="1" fillId="0" borderId="0">
      <alignment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/>
      <protection/>
    </xf>
    <xf numFmtId="0" fontId="11" fillId="0" borderId="0">
      <alignment horizont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6" fillId="0" borderId="5" applyNumberFormat="0" applyFill="0" applyAlignment="0" applyProtection="0"/>
    <xf numFmtId="0" fontId="17" fillId="3" borderId="0" applyNumberFormat="0" applyBorder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3" borderId="11" applyNumberFormat="0" applyAlignment="0" applyProtection="0"/>
    <xf numFmtId="0" fontId="2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6" fillId="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Alignment="1" applyProtection="1">
      <alignment horizontal="left" vertical="center"/>
      <protection/>
    </xf>
    <xf numFmtId="0" fontId="32" fillId="0" borderId="0" xfId="0" applyFont="1" applyFill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4" fillId="0" borderId="12" xfId="0" applyFont="1" applyFill="1" applyBorder="1" applyAlignment="1" applyProtection="1">
      <alignment horizontal="center" vertical="center"/>
      <protection/>
    </xf>
    <xf numFmtId="176" fontId="32" fillId="0" borderId="13" xfId="0" applyNumberFormat="1" applyFont="1" applyFill="1" applyBorder="1" applyAlignment="1">
      <alignment vertical="center"/>
    </xf>
    <xf numFmtId="180" fontId="32" fillId="0" borderId="14" xfId="60" applyNumberFormat="1" applyFont="1" applyFill="1" applyBorder="1" applyAlignment="1" applyProtection="1">
      <alignment vertical="center"/>
      <protection/>
    </xf>
    <xf numFmtId="180" fontId="32" fillId="0" borderId="15" xfId="60" applyNumberFormat="1" applyFont="1" applyFill="1" applyBorder="1" applyAlignment="1" applyProtection="1">
      <alignment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176" fontId="32" fillId="0" borderId="17" xfId="0" applyNumberFormat="1" applyFont="1" applyFill="1" applyBorder="1" applyAlignment="1">
      <alignment vertical="center"/>
    </xf>
    <xf numFmtId="180" fontId="32" fillId="0" borderId="18" xfId="60" applyNumberFormat="1" applyFont="1" applyFill="1" applyBorder="1" applyAlignment="1" applyProtection="1">
      <alignment vertical="center"/>
      <protection/>
    </xf>
    <xf numFmtId="180" fontId="32" fillId="0" borderId="19" xfId="60" applyNumberFormat="1" applyFont="1" applyFill="1" applyBorder="1" applyAlignment="1" applyProtection="1">
      <alignment vertical="center"/>
      <protection/>
    </xf>
    <xf numFmtId="176" fontId="32" fillId="0" borderId="17" xfId="0" applyNumberFormat="1" applyFont="1" applyFill="1" applyBorder="1" applyAlignment="1">
      <alignment horizontal="right" vertical="center"/>
    </xf>
    <xf numFmtId="180" fontId="32" fillId="0" borderId="18" xfId="60" applyNumberFormat="1" applyFont="1" applyFill="1" applyBorder="1" applyAlignment="1" applyProtection="1">
      <alignment horizontal="right" vertical="center"/>
      <protection/>
    </xf>
    <xf numFmtId="180" fontId="32" fillId="0" borderId="19" xfId="60" applyNumberFormat="1" applyFont="1" applyFill="1" applyBorder="1" applyAlignment="1" applyProtection="1">
      <alignment horizontal="right" vertical="center"/>
      <protection/>
    </xf>
    <xf numFmtId="0" fontId="34" fillId="0" borderId="20" xfId="0" applyFont="1" applyFill="1" applyBorder="1" applyAlignment="1" applyProtection="1">
      <alignment horizontal="center" vertical="center"/>
      <protection/>
    </xf>
    <xf numFmtId="0" fontId="34" fillId="0" borderId="2" xfId="0" applyFont="1" applyFill="1" applyBorder="1" applyAlignment="1" applyProtection="1">
      <alignment horizontal="center" vertical="center"/>
      <protection/>
    </xf>
    <xf numFmtId="176" fontId="32" fillId="0" borderId="21" xfId="0" applyNumberFormat="1" applyFont="1" applyFill="1" applyBorder="1" applyAlignment="1">
      <alignment vertical="center"/>
    </xf>
    <xf numFmtId="180" fontId="32" fillId="0" borderId="2" xfId="60" applyNumberFormat="1" applyFont="1" applyFill="1" applyBorder="1" applyAlignment="1" applyProtection="1">
      <alignment vertical="center"/>
      <protection/>
    </xf>
    <xf numFmtId="38" fontId="32" fillId="0" borderId="22" xfId="60" applyFont="1" applyFill="1" applyBorder="1" applyAlignment="1" applyProtection="1">
      <alignment horizontal="right" vertical="center"/>
      <protection/>
    </xf>
    <xf numFmtId="38" fontId="32" fillId="0" borderId="23" xfId="60" applyFont="1" applyFill="1" applyBorder="1" applyAlignment="1" applyProtection="1">
      <alignment horizontal="right" vertical="center"/>
      <protection/>
    </xf>
    <xf numFmtId="38" fontId="32" fillId="0" borderId="24" xfId="60" applyFont="1" applyFill="1" applyBorder="1" applyAlignment="1" applyProtection="1">
      <alignment horizontal="right" vertical="center"/>
      <protection/>
    </xf>
    <xf numFmtId="38" fontId="32" fillId="0" borderId="25" xfId="60" applyFont="1" applyFill="1" applyBorder="1" applyAlignment="1" applyProtection="1">
      <alignment horizontal="right" vertical="center"/>
      <protection/>
    </xf>
    <xf numFmtId="184" fontId="32" fillId="0" borderId="0" xfId="0" applyNumberFormat="1" applyFont="1" applyFill="1" applyAlignment="1">
      <alignment vertical="center"/>
    </xf>
    <xf numFmtId="38" fontId="32" fillId="0" borderId="26" xfId="60" applyFont="1" applyFill="1" applyBorder="1" applyAlignment="1" applyProtection="1">
      <alignment horizontal="right" vertical="center"/>
      <protection/>
    </xf>
    <xf numFmtId="38" fontId="32" fillId="0" borderId="27" xfId="60" applyFont="1" applyFill="1" applyBorder="1" applyAlignment="1" applyProtection="1">
      <alignment horizontal="right" vertical="center"/>
      <protection/>
    </xf>
    <xf numFmtId="0" fontId="32" fillId="0" borderId="16" xfId="0" applyFont="1" applyFill="1" applyBorder="1" applyAlignment="1">
      <alignment vertical="center"/>
    </xf>
    <xf numFmtId="38" fontId="32" fillId="0" borderId="28" xfId="60" applyFont="1" applyFill="1" applyBorder="1" applyAlignment="1" applyProtection="1">
      <alignment horizontal="right" vertical="center"/>
      <protection/>
    </xf>
    <xf numFmtId="176" fontId="32" fillId="0" borderId="29" xfId="0" applyNumberFormat="1" applyFont="1" applyFill="1" applyBorder="1" applyAlignment="1">
      <alignment horizontal="right" vertical="center"/>
    </xf>
    <xf numFmtId="180" fontId="32" fillId="0" borderId="30" xfId="60" applyNumberFormat="1" applyFont="1" applyFill="1" applyBorder="1" applyAlignment="1" applyProtection="1">
      <alignment horizontal="right" vertical="center"/>
      <protection/>
    </xf>
    <xf numFmtId="38" fontId="32" fillId="0" borderId="31" xfId="60" applyFont="1" applyFill="1" applyBorder="1" applyAlignment="1" applyProtection="1">
      <alignment horizontal="right" vertical="center"/>
      <protection/>
    </xf>
    <xf numFmtId="180" fontId="32" fillId="0" borderId="32" xfId="60" applyNumberFormat="1" applyFont="1" applyFill="1" applyBorder="1" applyAlignment="1" applyProtection="1">
      <alignment horizontal="right" vertical="center"/>
      <protection/>
    </xf>
    <xf numFmtId="176" fontId="32" fillId="0" borderId="3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 applyProtection="1">
      <alignment horizontal="center" vertical="center" wrapText="1"/>
      <protection/>
    </xf>
    <xf numFmtId="0" fontId="32" fillId="0" borderId="35" xfId="0" applyFont="1" applyFill="1" applyBorder="1" applyAlignment="1" applyProtection="1">
      <alignment horizontal="center" vertical="center" wrapText="1"/>
      <protection/>
    </xf>
    <xf numFmtId="0" fontId="34" fillId="0" borderId="36" xfId="0" applyFont="1" applyFill="1" applyBorder="1" applyAlignment="1" applyProtection="1">
      <alignment horizontal="center" vertical="center" wrapText="1"/>
      <protection/>
    </xf>
    <xf numFmtId="0" fontId="34" fillId="0" borderId="37" xfId="0" applyFont="1" applyFill="1" applyBorder="1" applyAlignment="1" applyProtection="1">
      <alignment horizontal="center" vertical="center" wrapText="1"/>
      <protection/>
    </xf>
    <xf numFmtId="177" fontId="34" fillId="0" borderId="38" xfId="53" applyNumberFormat="1" applyFont="1" applyFill="1" applyBorder="1" applyAlignment="1" applyProtection="1">
      <alignment horizontal="center" vertical="center" wrapText="1"/>
      <protection/>
    </xf>
    <xf numFmtId="177" fontId="34" fillId="0" borderId="39" xfId="53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4" fillId="0" borderId="12" xfId="0" applyFont="1" applyFill="1" applyBorder="1" applyAlignment="1" applyProtection="1">
      <alignment horizontal="distributed" vertical="center"/>
      <protection/>
    </xf>
    <xf numFmtId="0" fontId="34" fillId="0" borderId="16" xfId="0" applyFont="1" applyFill="1" applyBorder="1" applyAlignment="1" applyProtection="1">
      <alignment horizontal="distributed" vertical="center"/>
      <protection/>
    </xf>
    <xf numFmtId="0" fontId="34" fillId="0" borderId="2" xfId="0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>
      <alignment horizontal="distributed" vertical="center"/>
    </xf>
    <xf numFmtId="0" fontId="34" fillId="0" borderId="20" xfId="0" applyFont="1" applyFill="1" applyBorder="1" applyAlignment="1" applyProtection="1">
      <alignment horizontal="distributed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Hyperlink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Followed Hyperlink" xfId="72"/>
    <cellStyle name="未定義" xfId="73"/>
    <cellStyle name="良い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27770;&#31639;&#32113;&#35336;\&#38598;&#35336;\&#38306;&#36899;\010831&#27770;&#31639;&#32113;&#35336;&#65306;&#20171;&#35703;&#24433;&#389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SheetLayoutView="100" workbookViewId="0" topLeftCell="B1">
      <selection activeCell="F9" sqref="F9"/>
    </sheetView>
  </sheetViews>
  <sheetFormatPr defaultColWidth="8.796875" defaultRowHeight="30" customHeight="1"/>
  <cols>
    <col min="1" max="1" width="2.3984375" style="1" hidden="1" customWidth="1"/>
    <col min="2" max="3" width="2.8984375" style="1" customWidth="1"/>
    <col min="4" max="4" width="12.5" style="1" customWidth="1"/>
    <col min="5" max="13" width="6.19921875" style="1" customWidth="1"/>
    <col min="14" max="14" width="9" style="1" customWidth="1"/>
    <col min="15" max="15" width="11.59765625" style="1" bestFit="1" customWidth="1"/>
    <col min="16" max="20" width="0" style="1" hidden="1" customWidth="1"/>
    <col min="21" max="16384" width="9" style="1" customWidth="1"/>
  </cols>
  <sheetData>
    <row r="1" spans="1:14" s="2" customFormat="1" ht="17.25" customHeight="1">
      <c r="A1" s="5"/>
      <c r="B1" s="43" t="s">
        <v>7</v>
      </c>
      <c r="C1" s="43"/>
      <c r="D1" s="43"/>
      <c r="E1" s="3"/>
      <c r="H1" s="3"/>
      <c r="K1" s="3" t="s">
        <v>8</v>
      </c>
      <c r="M1" s="4" t="s">
        <v>9</v>
      </c>
      <c r="N1" s="5"/>
    </row>
    <row r="2" spans="1:14" s="2" customFormat="1" ht="15.75" customHeight="1">
      <c r="A2" s="5"/>
      <c r="B2" s="41" t="s">
        <v>1</v>
      </c>
      <c r="C2" s="41"/>
      <c r="D2" s="41"/>
      <c r="E2" s="35" t="s">
        <v>2</v>
      </c>
      <c r="F2" s="37" t="s">
        <v>3</v>
      </c>
      <c r="G2" s="39" t="s">
        <v>4</v>
      </c>
      <c r="H2" s="35" t="s">
        <v>5</v>
      </c>
      <c r="I2" s="37" t="s">
        <v>3</v>
      </c>
      <c r="J2" s="39" t="s">
        <v>4</v>
      </c>
      <c r="K2" s="35" t="s">
        <v>6</v>
      </c>
      <c r="L2" s="37" t="s">
        <v>3</v>
      </c>
      <c r="M2" s="39" t="s">
        <v>4</v>
      </c>
      <c r="N2" s="5"/>
    </row>
    <row r="3" spans="1:14" s="2" customFormat="1" ht="15.75" customHeight="1">
      <c r="A3" s="5"/>
      <c r="B3" s="42"/>
      <c r="C3" s="42"/>
      <c r="D3" s="42"/>
      <c r="E3" s="36"/>
      <c r="F3" s="38"/>
      <c r="G3" s="40"/>
      <c r="H3" s="36"/>
      <c r="I3" s="38"/>
      <c r="J3" s="40"/>
      <c r="K3" s="36"/>
      <c r="L3" s="38"/>
      <c r="M3" s="40"/>
      <c r="N3" s="5"/>
    </row>
    <row r="4" spans="1:20" s="2" customFormat="1" ht="24.75" customHeight="1">
      <c r="A4" s="5"/>
      <c r="B4" s="6">
        <v>1</v>
      </c>
      <c r="C4" s="44" t="s">
        <v>10</v>
      </c>
      <c r="D4" s="44"/>
      <c r="E4" s="23">
        <v>207396</v>
      </c>
      <c r="F4" s="7">
        <v>21.71829136372347</v>
      </c>
      <c r="G4" s="8">
        <v>-1.0991840763754108</v>
      </c>
      <c r="H4" s="24">
        <v>203638</v>
      </c>
      <c r="I4" s="7">
        <v>19.826096438491668</v>
      </c>
      <c r="J4" s="9">
        <v>-1.8119925167312774</v>
      </c>
      <c r="K4" s="24">
        <v>199977</v>
      </c>
      <c r="L4" s="7">
        <f aca="true" t="shared" si="0" ref="L4:L14">K4/$K$22*100</f>
        <v>19.127732471721178</v>
      </c>
      <c r="M4" s="9">
        <f aca="true" t="shared" si="1" ref="M4:M14">(K4-H4)/H4*100</f>
        <v>-1.7977980534084992</v>
      </c>
      <c r="N4" s="5"/>
      <c r="O4" s="25"/>
      <c r="P4" s="25"/>
      <c r="Q4" s="25"/>
      <c r="R4" s="25"/>
      <c r="S4" s="25"/>
      <c r="T4" s="25"/>
    </row>
    <row r="5" spans="1:20" s="2" customFormat="1" ht="24.75" customHeight="1">
      <c r="A5" s="5"/>
      <c r="B5" s="10">
        <v>2</v>
      </c>
      <c r="C5" s="45" t="s">
        <v>11</v>
      </c>
      <c r="D5" s="45"/>
      <c r="E5" s="26">
        <v>126446</v>
      </c>
      <c r="F5" s="11">
        <v>13.241292357506307</v>
      </c>
      <c r="G5" s="12">
        <v>-1.3243017566312636</v>
      </c>
      <c r="H5" s="27">
        <v>129545</v>
      </c>
      <c r="I5" s="11">
        <v>12.61243806718001</v>
      </c>
      <c r="J5" s="13">
        <v>2.450848583585088</v>
      </c>
      <c r="K5" s="27">
        <v>131188</v>
      </c>
      <c r="L5" s="11">
        <f t="shared" si="0"/>
        <v>12.548087867605565</v>
      </c>
      <c r="M5" s="13">
        <f t="shared" si="1"/>
        <v>1.2682851518777258</v>
      </c>
      <c r="N5" s="5"/>
      <c r="O5" s="25"/>
      <c r="P5" s="25"/>
      <c r="Q5" s="25"/>
      <c r="R5" s="25"/>
      <c r="S5" s="25"/>
      <c r="T5" s="25"/>
    </row>
    <row r="6" spans="1:20" s="2" customFormat="1" ht="24.75" customHeight="1">
      <c r="A6" s="5"/>
      <c r="B6" s="10">
        <v>3</v>
      </c>
      <c r="C6" s="45" t="s">
        <v>12</v>
      </c>
      <c r="D6" s="45"/>
      <c r="E6" s="26">
        <v>10115</v>
      </c>
      <c r="F6" s="11">
        <v>1.0592321797144735</v>
      </c>
      <c r="G6" s="12">
        <v>5.243991260014567</v>
      </c>
      <c r="H6" s="27">
        <v>10207</v>
      </c>
      <c r="I6" s="11">
        <v>0.9937485456922798</v>
      </c>
      <c r="J6" s="13">
        <v>0.9095402867029164</v>
      </c>
      <c r="K6" s="27">
        <v>10585</v>
      </c>
      <c r="L6" s="11">
        <f t="shared" si="0"/>
        <v>1.0124516730082391</v>
      </c>
      <c r="M6" s="13">
        <f t="shared" si="1"/>
        <v>3.703340844518468</v>
      </c>
      <c r="N6" s="5"/>
      <c r="O6" s="25"/>
      <c r="P6" s="25"/>
      <c r="Q6" s="25"/>
      <c r="R6" s="25"/>
      <c r="S6" s="25"/>
      <c r="T6" s="25"/>
    </row>
    <row r="7" spans="1:20" s="2" customFormat="1" ht="24.75" customHeight="1">
      <c r="A7" s="5"/>
      <c r="B7" s="10">
        <v>4</v>
      </c>
      <c r="C7" s="45" t="s">
        <v>13</v>
      </c>
      <c r="D7" s="45"/>
      <c r="E7" s="26">
        <v>127983</v>
      </c>
      <c r="F7" s="11">
        <v>13.402245383726886</v>
      </c>
      <c r="G7" s="12">
        <v>3.6887304545086286</v>
      </c>
      <c r="H7" s="27">
        <v>136742</v>
      </c>
      <c r="I7" s="11">
        <v>13.313134479774046</v>
      </c>
      <c r="J7" s="13">
        <v>6.843877702507364</v>
      </c>
      <c r="K7" s="27">
        <v>179971</v>
      </c>
      <c r="L7" s="11">
        <f t="shared" si="0"/>
        <v>17.214165332353883</v>
      </c>
      <c r="M7" s="13">
        <f t="shared" si="1"/>
        <v>31.613549604364422</v>
      </c>
      <c r="N7" s="5"/>
      <c r="O7" s="25"/>
      <c r="P7" s="25"/>
      <c r="Q7" s="25"/>
      <c r="R7" s="25"/>
      <c r="S7" s="25"/>
      <c r="T7" s="25"/>
    </row>
    <row r="8" spans="1:20" s="2" customFormat="1" ht="24.75" customHeight="1">
      <c r="A8" s="5"/>
      <c r="B8" s="10">
        <v>5</v>
      </c>
      <c r="C8" s="45" t="s">
        <v>14</v>
      </c>
      <c r="D8" s="45"/>
      <c r="E8" s="26">
        <v>94773</v>
      </c>
      <c r="F8" s="11">
        <v>9.924529052701905</v>
      </c>
      <c r="G8" s="12">
        <v>-0.8971986071462182</v>
      </c>
      <c r="H8" s="27">
        <v>147906</v>
      </c>
      <c r="I8" s="11">
        <v>14.40005607907929</v>
      </c>
      <c r="J8" s="13">
        <v>56.063435788673985</v>
      </c>
      <c r="K8" s="27">
        <v>102310</v>
      </c>
      <c r="L8" s="11">
        <f t="shared" si="0"/>
        <v>9.7859169263555</v>
      </c>
      <c r="M8" s="13">
        <f t="shared" si="1"/>
        <v>-30.827687855800306</v>
      </c>
      <c r="N8" s="5"/>
      <c r="O8" s="25"/>
      <c r="P8" s="25"/>
      <c r="Q8" s="25"/>
      <c r="R8" s="25"/>
      <c r="S8" s="25"/>
      <c r="T8" s="25"/>
    </row>
    <row r="9" spans="1:20" s="2" customFormat="1" ht="24.75" customHeight="1">
      <c r="A9" s="5"/>
      <c r="B9" s="10">
        <v>6</v>
      </c>
      <c r="C9" s="45" t="s">
        <v>15</v>
      </c>
      <c r="D9" s="45"/>
      <c r="E9" s="26">
        <v>118330</v>
      </c>
      <c r="F9" s="11">
        <v>12.391393358933627</v>
      </c>
      <c r="G9" s="12">
        <v>7.200449348625682</v>
      </c>
      <c r="H9" s="27">
        <v>139778</v>
      </c>
      <c r="I9" s="11">
        <v>13.608717960201378</v>
      </c>
      <c r="J9" s="13">
        <v>18.125581002281756</v>
      </c>
      <c r="K9" s="27">
        <v>139350</v>
      </c>
      <c r="L9" s="11">
        <f t="shared" si="0"/>
        <v>13.328780409418814</v>
      </c>
      <c r="M9" s="13">
        <f t="shared" si="1"/>
        <v>-0.30619983116084076</v>
      </c>
      <c r="N9" s="5"/>
      <c r="O9" s="25"/>
      <c r="P9" s="25"/>
      <c r="Q9" s="25"/>
      <c r="R9" s="25"/>
      <c r="S9" s="25"/>
      <c r="T9" s="25"/>
    </row>
    <row r="10" spans="1:20" s="2" customFormat="1" ht="24.75" customHeight="1">
      <c r="A10" s="5"/>
      <c r="B10" s="47" t="s">
        <v>16</v>
      </c>
      <c r="C10" s="47"/>
      <c r="D10" s="47"/>
      <c r="E10" s="26">
        <v>118218</v>
      </c>
      <c r="F10" s="11">
        <v>12.379664836528482</v>
      </c>
      <c r="G10" s="12">
        <v>7.280729615681292</v>
      </c>
      <c r="H10" s="27">
        <v>139623</v>
      </c>
      <c r="I10" s="11">
        <v>13.593627235739508</v>
      </c>
      <c r="J10" s="13">
        <v>18.106379739126023</v>
      </c>
      <c r="K10" s="27">
        <v>137918</v>
      </c>
      <c r="L10" s="11">
        <f t="shared" si="0"/>
        <v>13.19181009333494</v>
      </c>
      <c r="M10" s="13">
        <f t="shared" si="1"/>
        <v>-1.2211455132750335</v>
      </c>
      <c r="N10" s="5"/>
      <c r="O10" s="25"/>
      <c r="P10" s="25"/>
      <c r="Q10" s="25"/>
      <c r="R10" s="25"/>
      <c r="S10" s="25"/>
      <c r="T10" s="25"/>
    </row>
    <row r="11" spans="1:20" s="2" customFormat="1" ht="24.75" customHeight="1">
      <c r="A11" s="5"/>
      <c r="B11" s="28"/>
      <c r="C11" s="47" t="s">
        <v>17</v>
      </c>
      <c r="D11" s="47"/>
      <c r="E11" s="26">
        <v>36177</v>
      </c>
      <c r="F11" s="11">
        <v>3.7884174558112207</v>
      </c>
      <c r="G11" s="12">
        <v>-7.539550693894243</v>
      </c>
      <c r="H11" s="27">
        <v>47258</v>
      </c>
      <c r="I11" s="11">
        <v>4.601015849155066</v>
      </c>
      <c r="J11" s="13">
        <v>30.62995826077342</v>
      </c>
      <c r="K11" s="27">
        <v>69902</v>
      </c>
      <c r="L11" s="11">
        <f t="shared" si="0"/>
        <v>6.686102677999238</v>
      </c>
      <c r="M11" s="13">
        <f t="shared" si="1"/>
        <v>47.915696813237965</v>
      </c>
      <c r="N11" s="5"/>
      <c r="O11" s="25"/>
      <c r="P11" s="25"/>
      <c r="Q11" s="25"/>
      <c r="R11" s="25"/>
      <c r="S11" s="25"/>
      <c r="T11" s="25"/>
    </row>
    <row r="12" spans="1:20" s="2" customFormat="1" ht="24.75" customHeight="1">
      <c r="A12" s="5"/>
      <c r="B12" s="28"/>
      <c r="C12" s="47" t="s">
        <v>18</v>
      </c>
      <c r="D12" s="47"/>
      <c r="E12" s="26">
        <v>77975</v>
      </c>
      <c r="F12" s="11">
        <v>8.165460129830555</v>
      </c>
      <c r="G12" s="12">
        <v>17.193958067182685</v>
      </c>
      <c r="H12" s="27">
        <v>87998</v>
      </c>
      <c r="I12" s="11">
        <v>8.567442394810348</v>
      </c>
      <c r="J12" s="13">
        <v>12.854119910227638</v>
      </c>
      <c r="K12" s="27">
        <v>65147</v>
      </c>
      <c r="L12" s="11">
        <f t="shared" si="0"/>
        <v>6.231288534857606</v>
      </c>
      <c r="M12" s="13">
        <f t="shared" si="1"/>
        <v>-25.96763562808246</v>
      </c>
      <c r="N12" s="5"/>
      <c r="O12" s="25"/>
      <c r="P12" s="25"/>
      <c r="Q12" s="25"/>
      <c r="R12" s="25"/>
      <c r="S12" s="25"/>
      <c r="T12" s="25"/>
    </row>
    <row r="13" spans="1:20" s="2" customFormat="1" ht="24.75" customHeight="1">
      <c r="A13" s="5"/>
      <c r="B13" s="28"/>
      <c r="C13" s="47" t="s">
        <v>19</v>
      </c>
      <c r="D13" s="47"/>
      <c r="E13" s="26">
        <v>4066</v>
      </c>
      <c r="F13" s="11">
        <v>0.4257872508867077</v>
      </c>
      <c r="G13" s="12">
        <v>-10.302228105007721</v>
      </c>
      <c r="H13" s="27">
        <v>4367</v>
      </c>
      <c r="I13" s="11">
        <v>0.4251689917740948</v>
      </c>
      <c r="J13" s="13">
        <v>7.402852926709297</v>
      </c>
      <c r="K13" s="27">
        <v>2869</v>
      </c>
      <c r="L13" s="11">
        <f t="shared" si="0"/>
        <v>0.27441888047809526</v>
      </c>
      <c r="M13" s="13">
        <f t="shared" si="1"/>
        <v>-34.30272498282574</v>
      </c>
      <c r="N13" s="5"/>
      <c r="O13" s="25"/>
      <c r="P13" s="25"/>
      <c r="Q13" s="25"/>
      <c r="R13" s="25"/>
      <c r="S13" s="25"/>
      <c r="T13" s="25"/>
    </row>
    <row r="14" spans="1:20" s="2" customFormat="1" ht="24.75" customHeight="1">
      <c r="A14" s="5"/>
      <c r="B14" s="47" t="s">
        <v>20</v>
      </c>
      <c r="C14" s="47"/>
      <c r="D14" s="47"/>
      <c r="E14" s="26">
        <v>112</v>
      </c>
      <c r="F14" s="11">
        <v>0.011728522405142957</v>
      </c>
      <c r="G14" s="12">
        <v>-40.106951871657756</v>
      </c>
      <c r="H14" s="27">
        <v>155</v>
      </c>
      <c r="I14" s="11">
        <v>0.015090724461869634</v>
      </c>
      <c r="J14" s="13">
        <v>38.392857142857146</v>
      </c>
      <c r="K14" s="27">
        <v>1432</v>
      </c>
      <c r="L14" s="11">
        <f t="shared" si="0"/>
        <v>0.13697031608387328</v>
      </c>
      <c r="M14" s="13">
        <f t="shared" si="1"/>
        <v>823.8709677419355</v>
      </c>
      <c r="N14" s="5"/>
      <c r="O14" s="25"/>
      <c r="P14" s="25"/>
      <c r="Q14" s="25"/>
      <c r="R14" s="25"/>
      <c r="S14" s="25"/>
      <c r="T14" s="25"/>
    </row>
    <row r="15" spans="1:20" s="2" customFormat="1" ht="24.75" customHeight="1">
      <c r="A15" s="5"/>
      <c r="B15" s="47" t="s">
        <v>21</v>
      </c>
      <c r="C15" s="47"/>
      <c r="D15" s="47"/>
      <c r="E15" s="26" t="s">
        <v>0</v>
      </c>
      <c r="F15" s="14" t="s">
        <v>0</v>
      </c>
      <c r="G15" s="15" t="s">
        <v>0</v>
      </c>
      <c r="H15" s="27" t="s">
        <v>0</v>
      </c>
      <c r="I15" s="14" t="s">
        <v>0</v>
      </c>
      <c r="J15" s="16" t="s">
        <v>0</v>
      </c>
      <c r="K15" s="27" t="s">
        <v>22</v>
      </c>
      <c r="L15" s="14" t="s">
        <v>22</v>
      </c>
      <c r="M15" s="16" t="s">
        <v>22</v>
      </c>
      <c r="N15" s="5"/>
      <c r="O15" s="25"/>
      <c r="P15" s="25"/>
      <c r="Q15" s="25"/>
      <c r="R15" s="25"/>
      <c r="S15" s="25"/>
      <c r="T15" s="25"/>
    </row>
    <row r="16" spans="1:20" s="2" customFormat="1" ht="24.75" customHeight="1">
      <c r="A16" s="5"/>
      <c r="B16" s="10">
        <v>7</v>
      </c>
      <c r="C16" s="45" t="s">
        <v>23</v>
      </c>
      <c r="D16" s="45"/>
      <c r="E16" s="26">
        <v>115187</v>
      </c>
      <c r="F16" s="11">
        <v>12.0622616989393</v>
      </c>
      <c r="G16" s="12">
        <v>-0.33398804218978484</v>
      </c>
      <c r="H16" s="27">
        <v>110336</v>
      </c>
      <c r="I16" s="11">
        <v>10.742259188547406</v>
      </c>
      <c r="J16" s="13">
        <v>-4.211412746230043</v>
      </c>
      <c r="K16" s="27">
        <v>111728</v>
      </c>
      <c r="L16" s="11">
        <f>K16/$K$22*100</f>
        <v>10.686745443728347</v>
      </c>
      <c r="M16" s="13">
        <f>(K16-H16)/H16*100</f>
        <v>1.261600928074246</v>
      </c>
      <c r="N16" s="5"/>
      <c r="O16" s="25"/>
      <c r="P16" s="25"/>
      <c r="Q16" s="25"/>
      <c r="R16" s="25"/>
      <c r="S16" s="25"/>
      <c r="T16" s="25"/>
    </row>
    <row r="17" spans="1:20" s="2" customFormat="1" ht="24.75" customHeight="1">
      <c r="A17" s="5"/>
      <c r="B17" s="10">
        <v>8</v>
      </c>
      <c r="C17" s="45" t="s">
        <v>24</v>
      </c>
      <c r="D17" s="45"/>
      <c r="E17" s="26">
        <v>25394</v>
      </c>
      <c r="F17" s="11">
        <v>2.659233017466074</v>
      </c>
      <c r="G17" s="12">
        <v>16.012609073050392</v>
      </c>
      <c r="H17" s="27">
        <v>22198</v>
      </c>
      <c r="I17" s="11">
        <v>2.161186461965046</v>
      </c>
      <c r="J17" s="13">
        <v>-12.585650153579586</v>
      </c>
      <c r="K17" s="27">
        <v>39958</v>
      </c>
      <c r="L17" s="11">
        <f>K17/$K$22*100</f>
        <v>3.8219691969828276</v>
      </c>
      <c r="M17" s="13">
        <f>(K17-H17)/H17*100</f>
        <v>80.00720785656365</v>
      </c>
      <c r="N17" s="5"/>
      <c r="O17" s="25"/>
      <c r="P17" s="25"/>
      <c r="Q17" s="25"/>
      <c r="R17" s="25"/>
      <c r="S17" s="25"/>
      <c r="T17" s="25"/>
    </row>
    <row r="18" spans="1:20" s="2" customFormat="1" ht="24.75" customHeight="1">
      <c r="A18" s="5"/>
      <c r="B18" s="10">
        <v>9</v>
      </c>
      <c r="C18" s="45" t="s">
        <v>25</v>
      </c>
      <c r="D18" s="45"/>
      <c r="E18" s="26">
        <v>1950</v>
      </c>
      <c r="F18" s="11">
        <v>0.20420195258954257</v>
      </c>
      <c r="G18" s="12">
        <v>19.120342089187538</v>
      </c>
      <c r="H18" s="27">
        <v>1856</v>
      </c>
      <c r="I18" s="11">
        <v>0.1806992554918067</v>
      </c>
      <c r="J18" s="13">
        <v>-4.82051282051282</v>
      </c>
      <c r="K18" s="27">
        <v>1969</v>
      </c>
      <c r="L18" s="11">
        <f>K18/$K$22*100</f>
        <v>0.18833418461532575</v>
      </c>
      <c r="M18" s="13">
        <f>(K18-H18)/H18*100</f>
        <v>6.088362068965517</v>
      </c>
      <c r="N18" s="5"/>
      <c r="O18" s="25"/>
      <c r="P18" s="25"/>
      <c r="Q18" s="25"/>
      <c r="R18" s="25"/>
      <c r="S18" s="25"/>
      <c r="T18" s="25"/>
    </row>
    <row r="19" spans="1:20" s="2" customFormat="1" ht="24.75" customHeight="1">
      <c r="A19" s="5"/>
      <c r="B19" s="10">
        <v>10</v>
      </c>
      <c r="C19" s="45" t="s">
        <v>26</v>
      </c>
      <c r="D19" s="45"/>
      <c r="E19" s="26">
        <v>17626</v>
      </c>
      <c r="F19" s="11">
        <v>1.8457762135093732</v>
      </c>
      <c r="G19" s="12">
        <v>22.82926829268293</v>
      </c>
      <c r="H19" s="27">
        <v>13915</v>
      </c>
      <c r="I19" s="11">
        <v>1.3547576186252641</v>
      </c>
      <c r="J19" s="13">
        <v>-21.054124588675823</v>
      </c>
      <c r="K19" s="27">
        <v>10964</v>
      </c>
      <c r="L19" s="11">
        <f>K19/$K$22*100</f>
        <v>1.0487028949326722</v>
      </c>
      <c r="M19" s="13">
        <f>(K19-H19)/H19*100</f>
        <v>-21.207330219187924</v>
      </c>
      <c r="N19" s="5"/>
      <c r="O19" s="25"/>
      <c r="P19" s="25"/>
      <c r="Q19" s="25"/>
      <c r="R19" s="25"/>
      <c r="S19" s="25"/>
      <c r="T19" s="25"/>
    </row>
    <row r="20" spans="1:20" s="2" customFormat="1" ht="24.75" customHeight="1">
      <c r="A20" s="5"/>
      <c r="B20" s="10">
        <v>11</v>
      </c>
      <c r="C20" s="45" t="s">
        <v>27</v>
      </c>
      <c r="D20" s="45"/>
      <c r="E20" s="26">
        <v>109737</v>
      </c>
      <c r="F20" s="11">
        <v>11.491543421189041</v>
      </c>
      <c r="G20" s="12">
        <v>3.7064688371213914</v>
      </c>
      <c r="H20" s="27">
        <v>111000</v>
      </c>
      <c r="I20" s="11">
        <v>10.806905904951803</v>
      </c>
      <c r="J20" s="13">
        <v>1.1509335957789988</v>
      </c>
      <c r="K20" s="27">
        <v>117482</v>
      </c>
      <c r="L20" s="11">
        <f>K20/$K$22*100</f>
        <v>11.237113599277654</v>
      </c>
      <c r="M20" s="13">
        <f>(K20-H20)/H20*100</f>
        <v>5.83963963963964</v>
      </c>
      <c r="N20" s="5"/>
      <c r="O20" s="25"/>
      <c r="P20" s="25"/>
      <c r="Q20" s="25"/>
      <c r="R20" s="25"/>
      <c r="S20" s="25"/>
      <c r="T20" s="25"/>
    </row>
    <row r="21" spans="1:20" s="2" customFormat="1" ht="24.75" customHeight="1">
      <c r="A21" s="5"/>
      <c r="B21" s="17">
        <v>12</v>
      </c>
      <c r="C21" s="48" t="s">
        <v>28</v>
      </c>
      <c r="D21" s="48"/>
      <c r="E21" s="29" t="s">
        <v>0</v>
      </c>
      <c r="F21" s="30" t="s">
        <v>0</v>
      </c>
      <c r="G21" s="31" t="s">
        <v>0</v>
      </c>
      <c r="H21" s="32" t="s">
        <v>0</v>
      </c>
      <c r="I21" s="14" t="s">
        <v>0</v>
      </c>
      <c r="J21" s="33" t="s">
        <v>0</v>
      </c>
      <c r="K21" s="32" t="s">
        <v>29</v>
      </c>
      <c r="L21" s="34" t="s">
        <v>29</v>
      </c>
      <c r="M21" s="33" t="s">
        <v>29</v>
      </c>
      <c r="N21" s="5"/>
      <c r="O21" s="25"/>
      <c r="P21" s="25"/>
      <c r="Q21" s="25"/>
      <c r="R21" s="25"/>
      <c r="S21" s="25"/>
      <c r="T21" s="25"/>
    </row>
    <row r="22" spans="1:20" s="2" customFormat="1" ht="24.75" customHeight="1">
      <c r="A22" s="5"/>
      <c r="B22" s="18"/>
      <c r="C22" s="46" t="s">
        <v>30</v>
      </c>
      <c r="D22" s="46"/>
      <c r="E22" s="21">
        <v>954937</v>
      </c>
      <c r="F22" s="19">
        <v>100</v>
      </c>
      <c r="G22" s="20">
        <v>2.0055289575949464</v>
      </c>
      <c r="H22" s="22">
        <v>1027121</v>
      </c>
      <c r="I22" s="19">
        <v>100</v>
      </c>
      <c r="J22" s="20">
        <v>7.559032690114637</v>
      </c>
      <c r="K22" s="22">
        <f>SUM(K4:K9,K16:K21)</f>
        <v>1045482</v>
      </c>
      <c r="L22" s="19">
        <f>K22/$K$22*100</f>
        <v>100</v>
      </c>
      <c r="M22" s="20">
        <f>(K22-H22)/H22*100</f>
        <v>1.7876180118992797</v>
      </c>
      <c r="N22" s="5"/>
      <c r="O22" s="25"/>
      <c r="P22" s="25"/>
      <c r="Q22" s="25"/>
      <c r="R22" s="25"/>
      <c r="S22" s="25"/>
      <c r="T22" s="25"/>
    </row>
  </sheetData>
  <sheetProtection/>
  <mergeCells count="30">
    <mergeCell ref="C7:D7"/>
    <mergeCell ref="C8:D8"/>
    <mergeCell ref="E2:E3"/>
    <mergeCell ref="C9:D9"/>
    <mergeCell ref="C16:D16"/>
    <mergeCell ref="B14:D14"/>
    <mergeCell ref="C11:D11"/>
    <mergeCell ref="C12:D12"/>
    <mergeCell ref="C13:D13"/>
    <mergeCell ref="B10:D10"/>
    <mergeCell ref="C5:D5"/>
    <mergeCell ref="F2:F3"/>
    <mergeCell ref="C22:D22"/>
    <mergeCell ref="C17:D17"/>
    <mergeCell ref="C18:D18"/>
    <mergeCell ref="C19:D19"/>
    <mergeCell ref="C20:D20"/>
    <mergeCell ref="C6:D6"/>
    <mergeCell ref="B15:D15"/>
    <mergeCell ref="C21:D21"/>
    <mergeCell ref="B2:D3"/>
    <mergeCell ref="G2:G3"/>
    <mergeCell ref="B1:D1"/>
    <mergeCell ref="C4:D4"/>
    <mergeCell ref="K2:K3"/>
    <mergeCell ref="L2:L3"/>
    <mergeCell ref="M2:M3"/>
    <mergeCell ref="H2:H3"/>
    <mergeCell ref="I2:I3"/>
    <mergeCell ref="J2:J3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行政</cp:lastModifiedBy>
  <dcterms:created xsi:type="dcterms:W3CDTF">2013-02-06T07:52:06Z</dcterms:created>
  <dcterms:modified xsi:type="dcterms:W3CDTF">2013-02-12T06:52:29Z</dcterms:modified>
  <cp:category/>
  <cp:version/>
  <cp:contentType/>
  <cp:contentStatus/>
</cp:coreProperties>
</file>