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240" windowWidth="14940" windowHeight="8985" activeTab="0"/>
  </bookViews>
  <sheets>
    <sheet name="15 　市町村税の徴収率の推移" sheetId="1" r:id="rId1"/>
  </sheets>
  <definedNames>
    <definedName name="_xlnm.Print_Area" localSheetId="0">'15 　市町村税の徴収率の推移'!$B$1:$N$50</definedName>
    <definedName name="_xlnm.Print_Titles" localSheetId="0">'15 　市町村税の徴収率の推移'!$2:$4</definedName>
  </definedNames>
  <calcPr fullCalcOnLoad="1"/>
</workbook>
</file>

<file path=xl/sharedStrings.xml><?xml version="1.0" encoding="utf-8"?>
<sst xmlns="http://schemas.openxmlformats.org/spreadsheetml/2006/main" count="177" uniqueCount="69">
  <si>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</si>
  <si>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</si>
  <si>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</si>
  <si>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</si>
  <si>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</si>
  <si>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</si>
  <si>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</si>
  <si>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</si>
  <si>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</si>
  <si>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県計</t>
  </si>
  <si>
    <t>古河市</t>
  </si>
  <si>
    <t>石岡市</t>
  </si>
  <si>
    <t>常総市</t>
  </si>
  <si>
    <t>笠間市</t>
  </si>
  <si>
    <t>桜川市</t>
  </si>
  <si>
    <t>神栖市</t>
  </si>
  <si>
    <t>行方市</t>
  </si>
  <si>
    <t>鉾田市</t>
  </si>
  <si>
    <t>つくばみらい市</t>
  </si>
  <si>
    <t>小美玉市</t>
  </si>
  <si>
    <t>区分</t>
  </si>
  <si>
    <t>市町村名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</si>
  <si>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</si>
  <si>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</si>
  <si>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</si>
  <si>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</si>
  <si>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</si>
  <si>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</si>
  <si>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</si>
  <si>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</si>
  <si>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</si>
  <si>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</si>
  <si>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</si>
  <si>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</si>
  <si>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</si>
  <si>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</si>
  <si>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</si>
  <si>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</si>
  <si>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</si>
  <si>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</si>
  <si>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</si>
  <si>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</si>
  <si>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</si>
  <si>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</si>
  <si>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</si>
  <si>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</si>
  <si>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</si>
  <si>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　成　22　年　度</t>
  </si>
  <si>
    <t>平　成　23　年　度</t>
  </si>
  <si>
    <t>固定資産税</t>
  </si>
  <si>
    <t>(単位：％)</t>
  </si>
  <si>
    <t>市町村税合計</t>
  </si>
  <si>
    <t>市町村民税</t>
  </si>
  <si>
    <t>個人</t>
  </si>
  <si>
    <t>法人</t>
  </si>
  <si>
    <t>※　市町村税合計は国民保険税（料）を除く。</t>
  </si>
  <si>
    <t>平　成　21　年　度</t>
  </si>
  <si>
    <t>Ｈ２１</t>
  </si>
  <si>
    <t>均等</t>
  </si>
  <si>
    <t>所得</t>
  </si>
  <si>
    <t>調定</t>
  </si>
  <si>
    <t>計</t>
  </si>
  <si>
    <t>収入</t>
  </si>
  <si>
    <t>徴収率</t>
  </si>
  <si>
    <t>Ｈ２２</t>
  </si>
  <si>
    <t>Ｈ２３</t>
  </si>
  <si>
    <t>法人税</t>
  </si>
  <si>
    <t>固定資産税及び合計は，財政実態資料から転記</t>
  </si>
  <si>
    <t>15　市町村税の徴収率の推移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</si>
</sst>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  <numFmt numFmtId="190" formatCode="0;&quot;△ &quot;0"/>
    <numFmt numFmtId="191" formatCode="#,##0_ ;[Red]\-#,##0\ "/>
    <numFmt numFmtId="192" formatCode="#,##0.0;[Red]\-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2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indexed="9"/>
      <name val="ＭＳ 明朝"/>
      <family val="1"/>
    </font>
    <font>
      <sz val="7"/>
      <color indexed="9"/>
      <name val="ＭＳ 明朝"/>
      <family val="1"/>
    </font>
    <font>
      <sz val="14"/>
      <color indexed="9"/>
      <name val="ＭＳ 明朝"/>
      <family val="1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11"/>
      <color theme="0"/>
      <name val="ＭＳ 明朝"/>
      <family val="1"/>
    </font>
    <font>
      <sz val="7"/>
      <color theme="0"/>
      <name val="ＭＳ 明朝"/>
      <family val="1"/>
    </font>
    <font>
      <sz val="14"/>
      <color theme="0"/>
      <name val="ＭＳ 明朝"/>
      <family val="1"/>
    </font>
    <font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7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/>
    </xf>
    <xf numFmtId="179" fontId="3" fillId="0" borderId="0" xfId="49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7" fillId="0" borderId="0" xfId="49" applyNumberFormat="1" applyFont="1" applyFill="1" applyAlignment="1">
      <alignment/>
    </xf>
    <xf numFmtId="179" fontId="3" fillId="0" borderId="0" xfId="49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vertical="center"/>
    </xf>
    <xf numFmtId="185" fontId="8" fillId="0" borderId="12" xfId="0" applyNumberFormat="1" applyFont="1" applyFill="1" applyBorder="1" applyAlignment="1">
      <alignment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4" xfId="0" applyNumberFormat="1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vertical="center"/>
    </xf>
    <xf numFmtId="185" fontId="8" fillId="0" borderId="17" xfId="0" applyNumberFormat="1" applyFont="1" applyFill="1" applyBorder="1" applyAlignment="1">
      <alignment vertical="center"/>
    </xf>
    <xf numFmtId="185" fontId="8" fillId="0" borderId="18" xfId="0" applyNumberFormat="1" applyFont="1" applyFill="1" applyBorder="1" applyAlignment="1">
      <alignment vertical="center"/>
    </xf>
    <xf numFmtId="185" fontId="8" fillId="0" borderId="19" xfId="0" applyNumberFormat="1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horizontal="center" vertical="center" wrapText="1"/>
    </xf>
    <xf numFmtId="185" fontId="7" fillId="0" borderId="19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Alignment="1">
      <alignment/>
    </xf>
    <xf numFmtId="179" fontId="9" fillId="0" borderId="0" xfId="49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5" fontId="8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5" fontId="8" fillId="0" borderId="23" xfId="0" applyNumberFormat="1" applyFont="1" applyFill="1" applyBorder="1" applyAlignment="1">
      <alignment vertical="center"/>
    </xf>
    <xf numFmtId="185" fontId="8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5" fontId="8" fillId="0" borderId="25" xfId="0" applyNumberFormat="1" applyFont="1" applyFill="1" applyBorder="1" applyAlignment="1">
      <alignment vertical="center"/>
    </xf>
    <xf numFmtId="185" fontId="8" fillId="0" borderId="26" xfId="0" applyNumberFormat="1" applyFont="1" applyFill="1" applyBorder="1" applyAlignment="1">
      <alignment vertical="center"/>
    </xf>
    <xf numFmtId="185" fontId="8" fillId="0" borderId="27" xfId="0" applyNumberFormat="1" applyFont="1" applyFill="1" applyBorder="1" applyAlignment="1">
      <alignment vertical="center"/>
    </xf>
    <xf numFmtId="185" fontId="8" fillId="0" borderId="28" xfId="0" applyNumberFormat="1" applyFont="1" applyFill="1" applyBorder="1" applyAlignment="1">
      <alignment vertical="center"/>
    </xf>
    <xf numFmtId="185" fontId="8" fillId="0" borderId="29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vertical="top"/>
    </xf>
    <xf numFmtId="185" fontId="8" fillId="0" borderId="31" xfId="0" applyNumberFormat="1" applyFont="1" applyFill="1" applyBorder="1" applyAlignment="1">
      <alignment vertical="center"/>
    </xf>
    <xf numFmtId="185" fontId="8" fillId="0" borderId="3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38" fontId="8" fillId="0" borderId="0" xfId="49" applyFont="1" applyAlignment="1">
      <alignment horizontal="right"/>
    </xf>
    <xf numFmtId="185" fontId="6" fillId="0" borderId="0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distributed" vertical="center"/>
    </xf>
    <xf numFmtId="185" fontId="8" fillId="0" borderId="39" xfId="0" applyNumberFormat="1" applyFont="1" applyFill="1" applyBorder="1" applyAlignment="1">
      <alignment vertical="center"/>
    </xf>
    <xf numFmtId="185" fontId="8" fillId="0" borderId="40" xfId="0" applyNumberFormat="1" applyFont="1" applyFill="1" applyBorder="1" applyAlignment="1">
      <alignment vertical="center"/>
    </xf>
    <xf numFmtId="185" fontId="8" fillId="0" borderId="41" xfId="0" applyNumberFormat="1" applyFont="1" applyFill="1" applyBorder="1" applyAlignment="1">
      <alignment vertical="center"/>
    </xf>
    <xf numFmtId="182" fontId="8" fillId="0" borderId="42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34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right" vertical="center" wrapText="1"/>
    </xf>
    <xf numFmtId="182" fontId="8" fillId="0" borderId="0" xfId="49" applyNumberFormat="1" applyFont="1" applyFill="1" applyBorder="1" applyAlignment="1">
      <alignment vertical="center"/>
    </xf>
    <xf numFmtId="182" fontId="8" fillId="0" borderId="43" xfId="49" applyNumberFormat="1" applyFont="1" applyFill="1" applyBorder="1" applyAlignment="1">
      <alignment vertical="center"/>
    </xf>
    <xf numFmtId="182" fontId="8" fillId="0" borderId="44" xfId="49" applyNumberFormat="1" applyFont="1" applyFill="1" applyBorder="1" applyAlignment="1">
      <alignment vertical="center"/>
    </xf>
    <xf numFmtId="182" fontId="8" fillId="0" borderId="45" xfId="49" applyNumberFormat="1" applyFont="1" applyFill="1" applyBorder="1" applyAlignment="1">
      <alignment vertical="center"/>
    </xf>
    <xf numFmtId="182" fontId="8" fillId="0" borderId="46" xfId="49" applyNumberFormat="1" applyFont="1" applyFill="1" applyBorder="1" applyAlignment="1">
      <alignment vertical="center"/>
    </xf>
    <xf numFmtId="182" fontId="8" fillId="0" borderId="10" xfId="49" applyNumberFormat="1" applyFont="1" applyFill="1" applyBorder="1" applyAlignment="1">
      <alignment vertical="center"/>
    </xf>
    <xf numFmtId="182" fontId="8" fillId="0" borderId="21" xfId="49" applyNumberFormat="1" applyFont="1" applyFill="1" applyBorder="1" applyAlignment="1">
      <alignment vertical="center"/>
    </xf>
    <xf numFmtId="182" fontId="8" fillId="0" borderId="42" xfId="0" applyNumberFormat="1" applyFont="1" applyFill="1" applyBorder="1" applyAlignment="1">
      <alignment vertical="center"/>
    </xf>
    <xf numFmtId="182" fontId="8" fillId="0" borderId="47" xfId="49" applyNumberFormat="1" applyFont="1" applyFill="1" applyBorder="1" applyAlignment="1">
      <alignment vertical="center"/>
    </xf>
    <xf numFmtId="182" fontId="8" fillId="0" borderId="48" xfId="49" applyNumberFormat="1" applyFont="1" applyFill="1" applyBorder="1" applyAlignment="1">
      <alignment vertical="center"/>
    </xf>
    <xf numFmtId="182" fontId="8" fillId="0" borderId="39" xfId="0" applyNumberFormat="1" applyFont="1" applyFill="1" applyBorder="1" applyAlignment="1">
      <alignment vertical="center"/>
    </xf>
    <xf numFmtId="182" fontId="8" fillId="0" borderId="49" xfId="49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50" xfId="49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2" fontId="8" fillId="0" borderId="51" xfId="49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52" xfId="49" applyNumberFormat="1" applyFont="1" applyFill="1" applyBorder="1" applyAlignment="1">
      <alignment vertical="center"/>
    </xf>
    <xf numFmtId="182" fontId="8" fillId="0" borderId="26" xfId="0" applyNumberFormat="1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79" fontId="8" fillId="0" borderId="53" xfId="0" applyNumberFormat="1" applyFont="1" applyFill="1" applyBorder="1" applyAlignment="1">
      <alignment horizontal="center" vertical="center"/>
    </xf>
    <xf numFmtId="179" fontId="8" fillId="0" borderId="54" xfId="0" applyNumberFormat="1" applyFont="1" applyFill="1" applyBorder="1" applyAlignment="1">
      <alignment horizontal="center" vertical="center"/>
    </xf>
    <xf numFmtId="179" fontId="8" fillId="0" borderId="55" xfId="0" applyNumberFormat="1" applyFont="1" applyFill="1" applyBorder="1" applyAlignment="1">
      <alignment horizontal="center" vertical="center"/>
    </xf>
    <xf numFmtId="179" fontId="8" fillId="0" borderId="56" xfId="0" applyNumberFormat="1" applyFont="1" applyFill="1" applyBorder="1" applyAlignment="1">
      <alignment horizontal="center" vertical="center"/>
    </xf>
    <xf numFmtId="179" fontId="7" fillId="0" borderId="43" xfId="0" applyNumberFormat="1" applyFont="1" applyFill="1" applyBorder="1" applyAlignment="1">
      <alignment horizontal="center" vertical="center"/>
    </xf>
    <xf numFmtId="179" fontId="7" fillId="0" borderId="57" xfId="0" applyNumberFormat="1" applyFont="1" applyFill="1" applyBorder="1" applyAlignment="1">
      <alignment horizontal="center" vertical="center"/>
    </xf>
    <xf numFmtId="185" fontId="7" fillId="0" borderId="46" xfId="0" applyNumberFormat="1" applyFont="1" applyFill="1" applyBorder="1" applyAlignment="1">
      <alignment horizontal="center" vertical="center" wrapText="1"/>
    </xf>
    <xf numFmtId="185" fontId="7" fillId="0" borderId="58" xfId="0" applyNumberFormat="1" applyFont="1" applyFill="1" applyBorder="1" applyAlignment="1">
      <alignment horizontal="center" vertical="center" wrapText="1"/>
    </xf>
    <xf numFmtId="185" fontId="7" fillId="0" borderId="25" xfId="0" applyNumberFormat="1" applyFont="1" applyFill="1" applyBorder="1" applyAlignment="1">
      <alignment horizontal="center" vertical="center" wrapText="1"/>
    </xf>
    <xf numFmtId="185" fontId="7" fillId="0" borderId="59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185" fontId="7" fillId="0" borderId="6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48" xfId="0" applyFont="1" applyFill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54" fillId="0" borderId="61" xfId="0" applyFont="1" applyFill="1" applyBorder="1" applyAlignment="1">
      <alignment horizontal="center"/>
    </xf>
    <xf numFmtId="0" fontId="52" fillId="0" borderId="61" xfId="0" applyFont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61" xfId="0" applyFont="1" applyFill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3" xfId="0" applyFont="1" applyBorder="1" applyAlignment="1">
      <alignment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distributed" vertical="center"/>
    </xf>
    <xf numFmtId="176" fontId="54" fillId="0" borderId="61" xfId="0" applyNumberFormat="1" applyFont="1" applyFill="1" applyBorder="1" applyAlignment="1">
      <alignment vertical="center"/>
    </xf>
    <xf numFmtId="176" fontId="54" fillId="0" borderId="38" xfId="0" applyNumberFormat="1" applyFont="1" applyFill="1" applyBorder="1" applyAlignment="1">
      <alignment vertical="center"/>
    </xf>
    <xf numFmtId="198" fontId="54" fillId="0" borderId="61" xfId="0" applyNumberFormat="1" applyFont="1" applyFill="1" applyBorder="1" applyAlignment="1">
      <alignment vertical="center"/>
    </xf>
    <xf numFmtId="179" fontId="54" fillId="0" borderId="61" xfId="0" applyNumberFormat="1" applyFont="1" applyFill="1" applyBorder="1" applyAlignment="1">
      <alignment vertical="center"/>
    </xf>
    <xf numFmtId="0" fontId="54" fillId="0" borderId="44" xfId="0" applyFont="1" applyFill="1" applyBorder="1" applyAlignment="1">
      <alignment horizontal="distributed" vertical="center"/>
    </xf>
    <xf numFmtId="0" fontId="54" fillId="0" borderId="44" xfId="0" applyFont="1" applyFill="1" applyBorder="1" applyAlignment="1">
      <alignment horizontal="center" vertical="center" shrinkToFit="1"/>
    </xf>
    <xf numFmtId="0" fontId="54" fillId="0" borderId="45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46" xfId="0" applyFont="1" applyFill="1" applyBorder="1" applyAlignment="1">
      <alignment horizontal="distributed" vertical="center"/>
    </xf>
    <xf numFmtId="0" fontId="54" fillId="0" borderId="10" xfId="0" applyFont="1" applyFill="1" applyBorder="1" applyAlignment="1">
      <alignment horizontal="distributed" vertical="center"/>
    </xf>
    <xf numFmtId="0" fontId="54" fillId="0" borderId="58" xfId="0" applyFont="1" applyFill="1" applyBorder="1" applyAlignment="1">
      <alignment horizontal="distributed" vertical="center"/>
    </xf>
    <xf numFmtId="176" fontId="54" fillId="0" borderId="61" xfId="0" applyNumberFormat="1" applyFont="1" applyFill="1" applyBorder="1" applyAlignment="1">
      <alignment/>
    </xf>
    <xf numFmtId="179" fontId="54" fillId="0" borderId="61" xfId="0" applyNumberFormat="1" applyFont="1" applyFill="1" applyBorder="1" applyAlignment="1">
      <alignment/>
    </xf>
    <xf numFmtId="188" fontId="54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95275" y="476250"/>
          <a:ext cx="6572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28" customWidth="1"/>
    <col min="2" max="2" width="8.625" style="39" customWidth="1"/>
    <col min="3" max="3" width="9.625" style="3" customWidth="1"/>
    <col min="4" max="6" width="9.625" style="1" customWidth="1"/>
    <col min="7" max="7" width="9.625" style="3" customWidth="1"/>
    <col min="8" max="8" width="9.625" style="28" customWidth="1"/>
    <col min="9" max="10" width="9.75390625" style="28" customWidth="1"/>
    <col min="11" max="11" width="9.625" style="3" customWidth="1"/>
    <col min="12" max="14" width="9.625" style="28" customWidth="1"/>
    <col min="15" max="15" width="9.00390625" style="28" customWidth="1"/>
    <col min="16" max="16" width="8.375" style="103" hidden="1" customWidth="1"/>
    <col min="17" max="17" width="11.625" style="103" hidden="1" customWidth="1"/>
    <col min="18" max="19" width="13.875" style="103" hidden="1" customWidth="1"/>
    <col min="20" max="20" width="11.625" style="103" hidden="1" customWidth="1"/>
    <col min="21" max="21" width="13.875" style="103" hidden="1" customWidth="1"/>
    <col min="22" max="22" width="12.75390625" style="103" hidden="1" customWidth="1"/>
    <col min="23" max="23" width="9.50390625" style="103" hidden="1" customWidth="1"/>
    <col min="24" max="24" width="11.625" style="103" hidden="1" customWidth="1"/>
    <col min="25" max="26" width="12.75390625" style="103" hidden="1" customWidth="1"/>
    <col min="27" max="27" width="11.625" style="103" hidden="1" customWidth="1"/>
    <col min="28" max="28" width="12.75390625" style="103" hidden="1" customWidth="1"/>
    <col min="29" max="29" width="12.75390625" style="104" hidden="1" customWidth="1"/>
    <col min="30" max="30" width="9.00390625" style="104" hidden="1" customWidth="1"/>
    <col min="31" max="31" width="12.75390625" style="104" hidden="1" customWidth="1"/>
    <col min="32" max="32" width="13.875" style="104" hidden="1" customWidth="1"/>
    <col min="33" max="33" width="13.875" style="103" hidden="1" customWidth="1"/>
    <col min="34" max="34" width="11.625" style="103" hidden="1" customWidth="1"/>
    <col min="35" max="36" width="13.875" style="103" hidden="1" customWidth="1"/>
    <col min="37" max="37" width="9.00390625" style="103" hidden="1" customWidth="1"/>
    <col min="38" max="38" width="11.625" style="103" hidden="1" customWidth="1"/>
    <col min="39" max="40" width="12.75390625" style="103" hidden="1" customWidth="1"/>
    <col min="41" max="41" width="11.625" style="103" hidden="1" customWidth="1"/>
    <col min="42" max="43" width="12.75390625" style="103" hidden="1" customWidth="1"/>
    <col min="44" max="44" width="9.00390625" style="103" hidden="1" customWidth="1"/>
    <col min="45" max="45" width="11.625" style="103" hidden="1" customWidth="1"/>
    <col min="46" max="47" width="13.875" style="103" hidden="1" customWidth="1"/>
    <col min="48" max="48" width="11.625" style="103" hidden="1" customWidth="1"/>
    <col min="49" max="50" width="13.875" style="103" hidden="1" customWidth="1"/>
    <col min="51" max="51" width="9.00390625" style="103" hidden="1" customWidth="1"/>
    <col min="52" max="52" width="11.625" style="103" hidden="1" customWidth="1"/>
    <col min="53" max="54" width="12.75390625" style="103" hidden="1" customWidth="1"/>
    <col min="55" max="55" width="11.625" style="103" hidden="1" customWidth="1"/>
    <col min="56" max="57" width="12.75390625" style="103" hidden="1" customWidth="1"/>
    <col min="58" max="59" width="9.00390625" style="103" hidden="1" customWidth="1"/>
    <col min="60" max="16384" width="9.00390625" style="28" customWidth="1"/>
  </cols>
  <sheetData>
    <row r="1" spans="2:14" ht="37.5" customHeight="1">
      <c r="B1" s="45" t="s">
        <v>68</v>
      </c>
      <c r="N1" s="60" t="s">
        <v>50</v>
      </c>
    </row>
    <row r="2" spans="1:59" s="29" customFormat="1" ht="18" customHeight="1">
      <c r="A2" s="48"/>
      <c r="B2" s="50" t="s">
        <v>20</v>
      </c>
      <c r="C2" s="92" t="s">
        <v>56</v>
      </c>
      <c r="D2" s="93"/>
      <c r="E2" s="93"/>
      <c r="F2" s="94"/>
      <c r="G2" s="91" t="s">
        <v>47</v>
      </c>
      <c r="H2" s="91"/>
      <c r="I2" s="92"/>
      <c r="J2" s="92"/>
      <c r="K2" s="91" t="s">
        <v>48</v>
      </c>
      <c r="L2" s="91"/>
      <c r="M2" s="92"/>
      <c r="N2" s="92"/>
      <c r="O2" s="48"/>
      <c r="P2" s="105"/>
      <c r="Q2" s="106" t="s">
        <v>57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106" t="s">
        <v>64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  <c r="AS2" s="106" t="s">
        <v>65</v>
      </c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8"/>
      <c r="BG2" s="109"/>
    </row>
    <row r="3" spans="1:59" s="29" customFormat="1" ht="18" customHeight="1">
      <c r="A3" s="48"/>
      <c r="B3" s="69"/>
      <c r="C3" s="95" t="s">
        <v>52</v>
      </c>
      <c r="D3" s="96"/>
      <c r="E3" s="97" t="s">
        <v>49</v>
      </c>
      <c r="F3" s="101" t="s">
        <v>51</v>
      </c>
      <c r="G3" s="95" t="s">
        <v>52</v>
      </c>
      <c r="H3" s="96"/>
      <c r="I3" s="97" t="s">
        <v>49</v>
      </c>
      <c r="J3" s="101" t="s">
        <v>51</v>
      </c>
      <c r="K3" s="95" t="s">
        <v>52</v>
      </c>
      <c r="L3" s="96"/>
      <c r="M3" s="97" t="s">
        <v>49</v>
      </c>
      <c r="N3" s="99" t="s">
        <v>51</v>
      </c>
      <c r="O3" s="48"/>
      <c r="P3" s="105"/>
      <c r="Q3" s="110" t="s">
        <v>53</v>
      </c>
      <c r="R3" s="111"/>
      <c r="S3" s="111"/>
      <c r="T3" s="111"/>
      <c r="U3" s="111"/>
      <c r="V3" s="111"/>
      <c r="W3" s="111"/>
      <c r="X3" s="110" t="s">
        <v>54</v>
      </c>
      <c r="Y3" s="111"/>
      <c r="Z3" s="111"/>
      <c r="AA3" s="111"/>
      <c r="AB3" s="111"/>
      <c r="AC3" s="111"/>
      <c r="AD3" s="111"/>
      <c r="AE3" s="110" t="s">
        <v>53</v>
      </c>
      <c r="AF3" s="111"/>
      <c r="AG3" s="111"/>
      <c r="AH3" s="111"/>
      <c r="AI3" s="111"/>
      <c r="AJ3" s="111"/>
      <c r="AK3" s="111"/>
      <c r="AL3" s="110" t="s">
        <v>54</v>
      </c>
      <c r="AM3" s="111"/>
      <c r="AN3" s="111"/>
      <c r="AO3" s="111"/>
      <c r="AP3" s="111"/>
      <c r="AQ3" s="111"/>
      <c r="AR3" s="111"/>
      <c r="AS3" s="110" t="s">
        <v>53</v>
      </c>
      <c r="AT3" s="111"/>
      <c r="AU3" s="111"/>
      <c r="AV3" s="111"/>
      <c r="AW3" s="111"/>
      <c r="AX3" s="111"/>
      <c r="AY3" s="111"/>
      <c r="AZ3" s="110" t="s">
        <v>54</v>
      </c>
      <c r="BA3" s="111"/>
      <c r="BB3" s="111"/>
      <c r="BC3" s="111"/>
      <c r="BD3" s="111"/>
      <c r="BE3" s="111"/>
      <c r="BF3" s="111"/>
      <c r="BG3" s="109"/>
    </row>
    <row r="4" spans="1:59" s="29" customFormat="1" ht="18" customHeight="1">
      <c r="A4" s="48"/>
      <c r="B4" s="51" t="s">
        <v>21</v>
      </c>
      <c r="C4" s="24" t="s">
        <v>53</v>
      </c>
      <c r="D4" s="25" t="s">
        <v>54</v>
      </c>
      <c r="E4" s="98"/>
      <c r="F4" s="102"/>
      <c r="G4" s="24" t="s">
        <v>53</v>
      </c>
      <c r="H4" s="25" t="s">
        <v>54</v>
      </c>
      <c r="I4" s="98"/>
      <c r="J4" s="102"/>
      <c r="K4" s="24" t="s">
        <v>53</v>
      </c>
      <c r="L4" s="25" t="s">
        <v>54</v>
      </c>
      <c r="M4" s="98"/>
      <c r="N4" s="100"/>
      <c r="O4" s="48"/>
      <c r="P4" s="105"/>
      <c r="Q4" s="112" t="s">
        <v>58</v>
      </c>
      <c r="R4" s="112" t="s">
        <v>59</v>
      </c>
      <c r="S4" s="112" t="s">
        <v>61</v>
      </c>
      <c r="T4" s="112" t="s">
        <v>58</v>
      </c>
      <c r="U4" s="112" t="s">
        <v>59</v>
      </c>
      <c r="V4" s="112" t="s">
        <v>61</v>
      </c>
      <c r="W4" s="113" t="s">
        <v>63</v>
      </c>
      <c r="X4" s="112" t="s">
        <v>58</v>
      </c>
      <c r="Y4" s="112" t="s">
        <v>66</v>
      </c>
      <c r="Z4" s="112" t="s">
        <v>61</v>
      </c>
      <c r="AA4" s="112" t="s">
        <v>58</v>
      </c>
      <c r="AB4" s="112" t="s">
        <v>66</v>
      </c>
      <c r="AC4" s="112" t="s">
        <v>61</v>
      </c>
      <c r="AD4" s="113" t="s">
        <v>63</v>
      </c>
      <c r="AE4" s="112" t="s">
        <v>58</v>
      </c>
      <c r="AF4" s="112" t="s">
        <v>59</v>
      </c>
      <c r="AG4" s="112" t="s">
        <v>61</v>
      </c>
      <c r="AH4" s="112" t="s">
        <v>58</v>
      </c>
      <c r="AI4" s="112" t="s">
        <v>59</v>
      </c>
      <c r="AJ4" s="112" t="s">
        <v>61</v>
      </c>
      <c r="AK4" s="113" t="s">
        <v>63</v>
      </c>
      <c r="AL4" s="112" t="s">
        <v>58</v>
      </c>
      <c r="AM4" s="112" t="s">
        <v>59</v>
      </c>
      <c r="AN4" s="112" t="s">
        <v>61</v>
      </c>
      <c r="AO4" s="112" t="s">
        <v>58</v>
      </c>
      <c r="AP4" s="112" t="s">
        <v>59</v>
      </c>
      <c r="AQ4" s="112" t="s">
        <v>61</v>
      </c>
      <c r="AR4" s="113" t="s">
        <v>63</v>
      </c>
      <c r="AS4" s="112" t="s">
        <v>58</v>
      </c>
      <c r="AT4" s="112" t="s">
        <v>59</v>
      </c>
      <c r="AU4" s="112" t="s">
        <v>61</v>
      </c>
      <c r="AV4" s="112" t="s">
        <v>58</v>
      </c>
      <c r="AW4" s="112" t="s">
        <v>59</v>
      </c>
      <c r="AX4" s="112" t="s">
        <v>61</v>
      </c>
      <c r="AY4" s="113" t="s">
        <v>63</v>
      </c>
      <c r="AZ4" s="112" t="s">
        <v>58</v>
      </c>
      <c r="BA4" s="112" t="s">
        <v>59</v>
      </c>
      <c r="BB4" s="112" t="s">
        <v>61</v>
      </c>
      <c r="BC4" s="112" t="s">
        <v>58</v>
      </c>
      <c r="BD4" s="112" t="s">
        <v>59</v>
      </c>
      <c r="BE4" s="112" t="s">
        <v>61</v>
      </c>
      <c r="BF4" s="113" t="s">
        <v>63</v>
      </c>
      <c r="BG4" s="109"/>
    </row>
    <row r="5" spans="1:59" s="31" customFormat="1" ht="18" customHeight="1">
      <c r="A5" s="49"/>
      <c r="B5" s="62" t="s">
        <v>9</v>
      </c>
      <c r="C5" s="77">
        <v>89.97885366573016</v>
      </c>
      <c r="D5" s="63">
        <v>97.42509901597661</v>
      </c>
      <c r="E5" s="65">
        <v>88.66762152673542</v>
      </c>
      <c r="F5" s="64">
        <v>90.10640710104092</v>
      </c>
      <c r="G5" s="66">
        <v>89.11110123416822</v>
      </c>
      <c r="H5" s="63">
        <v>97.69662818731499</v>
      </c>
      <c r="I5" s="65">
        <v>88.69961348784435</v>
      </c>
      <c r="J5" s="65">
        <v>89.89506862596434</v>
      </c>
      <c r="K5" s="79">
        <v>89.60010464025643</v>
      </c>
      <c r="L5" s="80">
        <v>97.36765612535993</v>
      </c>
      <c r="M5" s="65">
        <v>89.3660054442136</v>
      </c>
      <c r="N5" s="65">
        <v>90.47568231993698</v>
      </c>
      <c r="O5" s="49"/>
      <c r="P5" s="114"/>
      <c r="Q5" s="115" t="s">
        <v>60</v>
      </c>
      <c r="R5" s="116"/>
      <c r="S5" s="116"/>
      <c r="T5" s="115" t="s">
        <v>62</v>
      </c>
      <c r="U5" s="116"/>
      <c r="V5" s="116"/>
      <c r="W5" s="117"/>
      <c r="X5" s="115" t="s">
        <v>60</v>
      </c>
      <c r="Y5" s="116"/>
      <c r="Z5" s="116"/>
      <c r="AA5" s="115" t="s">
        <v>62</v>
      </c>
      <c r="AB5" s="116"/>
      <c r="AC5" s="116"/>
      <c r="AD5" s="117"/>
      <c r="AE5" s="115" t="s">
        <v>60</v>
      </c>
      <c r="AF5" s="116"/>
      <c r="AG5" s="116"/>
      <c r="AH5" s="115" t="s">
        <v>62</v>
      </c>
      <c r="AI5" s="116"/>
      <c r="AJ5" s="116"/>
      <c r="AK5" s="117"/>
      <c r="AL5" s="115" t="s">
        <v>60</v>
      </c>
      <c r="AM5" s="116"/>
      <c r="AN5" s="116"/>
      <c r="AO5" s="115" t="s">
        <v>62</v>
      </c>
      <c r="AP5" s="116"/>
      <c r="AQ5" s="116"/>
      <c r="AR5" s="117"/>
      <c r="AS5" s="115" t="s">
        <v>60</v>
      </c>
      <c r="AT5" s="116"/>
      <c r="AU5" s="116"/>
      <c r="AV5" s="115" t="s">
        <v>62</v>
      </c>
      <c r="AW5" s="116"/>
      <c r="AX5" s="116"/>
      <c r="AY5" s="117"/>
      <c r="AZ5" s="115" t="s">
        <v>60</v>
      </c>
      <c r="BA5" s="116"/>
      <c r="BB5" s="116"/>
      <c r="BC5" s="115" t="s">
        <v>62</v>
      </c>
      <c r="BD5" s="116"/>
      <c r="BE5" s="116"/>
      <c r="BF5" s="117"/>
      <c r="BG5" s="118"/>
    </row>
    <row r="6" spans="1:59" s="31" customFormat="1" ht="18" customHeight="1">
      <c r="A6" s="49"/>
      <c r="B6" s="52" t="s">
        <v>22</v>
      </c>
      <c r="C6" s="70">
        <v>88.73890141526117</v>
      </c>
      <c r="D6" s="14">
        <v>98.01574178620665</v>
      </c>
      <c r="E6" s="30">
        <v>83.69990964926599</v>
      </c>
      <c r="F6" s="15">
        <v>87.5309522968068</v>
      </c>
      <c r="G6" s="70">
        <v>87.57860882992945</v>
      </c>
      <c r="H6" s="14">
        <v>97.14445838648209</v>
      </c>
      <c r="I6" s="30">
        <v>83.25640320372864</v>
      </c>
      <c r="J6" s="30">
        <v>86.88385597113081</v>
      </c>
      <c r="K6" s="81">
        <v>87.95046906669587</v>
      </c>
      <c r="L6" s="82">
        <v>96.48125187053743</v>
      </c>
      <c r="M6" s="30">
        <v>84.808623559629</v>
      </c>
      <c r="N6" s="30">
        <v>87.79892098753695</v>
      </c>
      <c r="O6" s="49"/>
      <c r="P6" s="119" t="s">
        <v>22</v>
      </c>
      <c r="Q6" s="120">
        <v>421643</v>
      </c>
      <c r="R6" s="120">
        <v>16735049</v>
      </c>
      <c r="S6" s="120">
        <f>Q6+R6</f>
        <v>17156692</v>
      </c>
      <c r="T6" s="120">
        <v>374162</v>
      </c>
      <c r="U6" s="120">
        <v>14850498</v>
      </c>
      <c r="V6" s="121">
        <f>T6+U6</f>
        <v>15224660</v>
      </c>
      <c r="W6" s="122">
        <f>V6/S6*100</f>
        <v>88.73890141526117</v>
      </c>
      <c r="X6" s="123">
        <v>1295655</v>
      </c>
      <c r="Y6" s="123">
        <v>3273458</v>
      </c>
      <c r="Z6" s="123">
        <f>X6+Y6</f>
        <v>4569113</v>
      </c>
      <c r="AA6" s="123">
        <v>1268656</v>
      </c>
      <c r="AB6" s="123">
        <v>3209794</v>
      </c>
      <c r="AC6" s="123">
        <f>AA6+AB6</f>
        <v>4478450</v>
      </c>
      <c r="AD6" s="122">
        <f>AC6/Z6*100</f>
        <v>98.01574178620665</v>
      </c>
      <c r="AE6" s="120">
        <v>420968</v>
      </c>
      <c r="AF6" s="120">
        <v>16175450</v>
      </c>
      <c r="AG6" s="120">
        <f aca="true" t="shared" si="0" ref="AG6:AG49">AE6+AF6</f>
        <v>16596418</v>
      </c>
      <c r="AH6" s="120">
        <v>368677</v>
      </c>
      <c r="AI6" s="120">
        <v>14166235</v>
      </c>
      <c r="AJ6" s="121">
        <f aca="true" t="shared" si="1" ref="AJ6:AJ50">AH6+AI6</f>
        <v>14534912</v>
      </c>
      <c r="AK6" s="122">
        <f aca="true" t="shared" si="2" ref="AK6:AK50">AJ6/AG6*100</f>
        <v>87.57860882992945</v>
      </c>
      <c r="AL6" s="123">
        <v>1309309</v>
      </c>
      <c r="AM6" s="123">
        <v>3693945</v>
      </c>
      <c r="AN6" s="123">
        <f aca="true" t="shared" si="3" ref="AN6:AN50">AL6+AM6</f>
        <v>5003254</v>
      </c>
      <c r="AO6" s="123">
        <v>1248818</v>
      </c>
      <c r="AP6" s="123">
        <v>3611566</v>
      </c>
      <c r="AQ6" s="123">
        <f aca="true" t="shared" si="4" ref="AQ6:AQ50">AO6+AP6</f>
        <v>4860384</v>
      </c>
      <c r="AR6" s="122">
        <f aca="true" t="shared" si="5" ref="AR6:AR50">AQ6/AN6*100</f>
        <v>97.14445838648209</v>
      </c>
      <c r="AS6" s="120">
        <v>423445</v>
      </c>
      <c r="AT6" s="120">
        <v>16024216</v>
      </c>
      <c r="AU6" s="120">
        <f aca="true" t="shared" si="6" ref="AU6:AU49">AS6+AT6</f>
        <v>16447661</v>
      </c>
      <c r="AV6" s="120">
        <v>372422</v>
      </c>
      <c r="AW6" s="120">
        <v>14093373</v>
      </c>
      <c r="AX6" s="121">
        <f aca="true" t="shared" si="7" ref="AX6:AX50">AV6+AW6</f>
        <v>14465795</v>
      </c>
      <c r="AY6" s="122">
        <f aca="true" t="shared" si="8" ref="AY6:AY50">AX6/AU6*100</f>
        <v>87.95046906669587</v>
      </c>
      <c r="AZ6" s="123">
        <v>1327722</v>
      </c>
      <c r="BA6" s="123">
        <v>3537190</v>
      </c>
      <c r="BB6" s="123">
        <f aca="true" t="shared" si="9" ref="BB6:BB50">AZ6+BA6</f>
        <v>4864912</v>
      </c>
      <c r="BC6" s="123">
        <v>1249229</v>
      </c>
      <c r="BD6" s="123">
        <v>3444499</v>
      </c>
      <c r="BE6" s="123">
        <f aca="true" t="shared" si="10" ref="BE6:BE50">BC6+BD6</f>
        <v>4693728</v>
      </c>
      <c r="BF6" s="122">
        <f aca="true" t="shared" si="11" ref="BF6:BF50">BE6/BB6*100</f>
        <v>96.48125187053743</v>
      </c>
      <c r="BG6" s="118"/>
    </row>
    <row r="7" spans="1:59" s="31" customFormat="1" ht="18" customHeight="1">
      <c r="A7" s="49"/>
      <c r="B7" s="53" t="s">
        <v>23</v>
      </c>
      <c r="C7" s="71">
        <v>93.9054962098038</v>
      </c>
      <c r="D7" s="16">
        <v>99.02672515480458</v>
      </c>
      <c r="E7" s="32">
        <v>92.08788853492598</v>
      </c>
      <c r="F7" s="17">
        <v>93.53016741722791</v>
      </c>
      <c r="G7" s="71">
        <v>93.51930066994674</v>
      </c>
      <c r="H7" s="16">
        <v>99.29147699103078</v>
      </c>
      <c r="I7" s="32">
        <v>92.06683705697492</v>
      </c>
      <c r="J7" s="32">
        <v>93.52143369325783</v>
      </c>
      <c r="K7" s="71">
        <v>93.86797476155103</v>
      </c>
      <c r="L7" s="83">
        <v>98.94711982749769</v>
      </c>
      <c r="M7" s="32">
        <v>92.56487741339703</v>
      </c>
      <c r="N7" s="32">
        <v>93.74559451365468</v>
      </c>
      <c r="O7" s="49"/>
      <c r="P7" s="124" t="s">
        <v>23</v>
      </c>
      <c r="Q7" s="120">
        <v>292615</v>
      </c>
      <c r="R7" s="120">
        <v>11462977</v>
      </c>
      <c r="S7" s="120">
        <f aca="true" t="shared" si="12" ref="S7:S49">Q7+R7</f>
        <v>11755592</v>
      </c>
      <c r="T7" s="120">
        <v>274781</v>
      </c>
      <c r="U7" s="120">
        <v>10764366</v>
      </c>
      <c r="V7" s="121">
        <f aca="true" t="shared" si="13" ref="V7:V50">T7+U7</f>
        <v>11039147</v>
      </c>
      <c r="W7" s="122">
        <f aca="true" t="shared" si="14" ref="W7:W50">V7/S7*100</f>
        <v>93.9054962098038</v>
      </c>
      <c r="X7" s="123">
        <v>482030</v>
      </c>
      <c r="Y7" s="123">
        <v>1685703</v>
      </c>
      <c r="Z7" s="123">
        <f aca="true" t="shared" si="15" ref="Z7:Z50">X7+Y7</f>
        <v>2167733</v>
      </c>
      <c r="AA7" s="123">
        <v>477338</v>
      </c>
      <c r="AB7" s="123">
        <v>1669297</v>
      </c>
      <c r="AC7" s="123">
        <f aca="true" t="shared" si="16" ref="AC7:AC50">AA7+AB7</f>
        <v>2146635</v>
      </c>
      <c r="AD7" s="122">
        <f aca="true" t="shared" si="17" ref="AD7:AD50">AC7/Z7*100</f>
        <v>99.02672515480458</v>
      </c>
      <c r="AE7" s="120">
        <v>289116</v>
      </c>
      <c r="AF7" s="120">
        <v>10478904</v>
      </c>
      <c r="AG7" s="120">
        <f t="shared" si="0"/>
        <v>10768020</v>
      </c>
      <c r="AH7" s="120">
        <v>270379</v>
      </c>
      <c r="AI7" s="120">
        <v>9799798</v>
      </c>
      <c r="AJ7" s="121">
        <f t="shared" si="1"/>
        <v>10070177</v>
      </c>
      <c r="AK7" s="122">
        <f t="shared" si="2"/>
        <v>93.51930066994674</v>
      </c>
      <c r="AL7" s="123">
        <v>491018</v>
      </c>
      <c r="AM7" s="123">
        <v>2504227</v>
      </c>
      <c r="AN7" s="123">
        <f t="shared" si="3"/>
        <v>2995245</v>
      </c>
      <c r="AO7" s="123">
        <v>487539</v>
      </c>
      <c r="AP7" s="123">
        <v>2486484</v>
      </c>
      <c r="AQ7" s="123">
        <f t="shared" si="4"/>
        <v>2974023</v>
      </c>
      <c r="AR7" s="122">
        <f t="shared" si="5"/>
        <v>99.29147699103078</v>
      </c>
      <c r="AS7" s="120">
        <v>286749</v>
      </c>
      <c r="AT7" s="120">
        <v>10455591</v>
      </c>
      <c r="AU7" s="120">
        <f t="shared" si="6"/>
        <v>10742340</v>
      </c>
      <c r="AV7" s="120">
        <v>269166</v>
      </c>
      <c r="AW7" s="120">
        <v>9814451</v>
      </c>
      <c r="AX7" s="121">
        <f t="shared" si="7"/>
        <v>10083617</v>
      </c>
      <c r="AY7" s="122">
        <f t="shared" si="8"/>
        <v>93.86797476155103</v>
      </c>
      <c r="AZ7" s="123">
        <v>491893</v>
      </c>
      <c r="BA7" s="123">
        <v>1455907</v>
      </c>
      <c r="BB7" s="123">
        <f t="shared" si="9"/>
        <v>1947800</v>
      </c>
      <c r="BC7" s="123">
        <v>486713</v>
      </c>
      <c r="BD7" s="123">
        <v>1440579</v>
      </c>
      <c r="BE7" s="123">
        <f t="shared" si="10"/>
        <v>1927292</v>
      </c>
      <c r="BF7" s="122">
        <f t="shared" si="11"/>
        <v>98.94711982749769</v>
      </c>
      <c r="BG7" s="118"/>
    </row>
    <row r="8" spans="1:59" s="31" customFormat="1" ht="18" customHeight="1">
      <c r="A8" s="49"/>
      <c r="B8" s="52" t="s">
        <v>24</v>
      </c>
      <c r="C8" s="70">
        <v>87.67961825283717</v>
      </c>
      <c r="D8" s="14">
        <v>94.46176321358246</v>
      </c>
      <c r="E8" s="32">
        <v>80.50511301277412</v>
      </c>
      <c r="F8" s="17">
        <v>84.41759195064733</v>
      </c>
      <c r="G8" s="70">
        <v>86.91106061763901</v>
      </c>
      <c r="H8" s="16">
        <v>94.74100496211177</v>
      </c>
      <c r="I8" s="32">
        <v>81.61072830141978</v>
      </c>
      <c r="J8" s="32">
        <v>84.70828431290552</v>
      </c>
      <c r="K8" s="81">
        <v>87.33693569778332</v>
      </c>
      <c r="L8" s="82">
        <v>95.66952574328263</v>
      </c>
      <c r="M8" s="30">
        <v>82.78363666224696</v>
      </c>
      <c r="N8" s="30">
        <v>85.69444747063781</v>
      </c>
      <c r="O8" s="49"/>
      <c r="P8" s="119" t="s">
        <v>24</v>
      </c>
      <c r="Q8" s="120">
        <v>231377</v>
      </c>
      <c r="R8" s="120">
        <v>9297443</v>
      </c>
      <c r="S8" s="120">
        <f t="shared" si="12"/>
        <v>9528820</v>
      </c>
      <c r="T8" s="120">
        <v>202871</v>
      </c>
      <c r="U8" s="120">
        <v>8151962</v>
      </c>
      <c r="V8" s="121">
        <f t="shared" si="13"/>
        <v>8354833</v>
      </c>
      <c r="W8" s="122">
        <f t="shared" si="14"/>
        <v>87.67961825283717</v>
      </c>
      <c r="X8" s="123">
        <v>701275</v>
      </c>
      <c r="Y8" s="123">
        <v>1665778</v>
      </c>
      <c r="Z8" s="123">
        <f t="shared" si="15"/>
        <v>2367053</v>
      </c>
      <c r="AA8" s="123">
        <v>662436</v>
      </c>
      <c r="AB8" s="123">
        <v>1573524</v>
      </c>
      <c r="AC8" s="123">
        <f t="shared" si="16"/>
        <v>2235960</v>
      </c>
      <c r="AD8" s="122">
        <f t="shared" si="17"/>
        <v>94.46176321358246</v>
      </c>
      <c r="AE8" s="120">
        <v>233460</v>
      </c>
      <c r="AF8" s="120">
        <v>8822056</v>
      </c>
      <c r="AG8" s="120">
        <f t="shared" si="0"/>
        <v>9055516</v>
      </c>
      <c r="AH8" s="120">
        <v>202904</v>
      </c>
      <c r="AI8" s="120">
        <v>7667341</v>
      </c>
      <c r="AJ8" s="121">
        <f t="shared" si="1"/>
        <v>7870245</v>
      </c>
      <c r="AK8" s="122">
        <f t="shared" si="2"/>
        <v>86.91106061763901</v>
      </c>
      <c r="AL8" s="123">
        <v>731588</v>
      </c>
      <c r="AM8" s="123">
        <v>1592221</v>
      </c>
      <c r="AN8" s="123">
        <f t="shared" si="3"/>
        <v>2323809</v>
      </c>
      <c r="AO8" s="123">
        <v>693113</v>
      </c>
      <c r="AP8" s="123">
        <v>1508487</v>
      </c>
      <c r="AQ8" s="123">
        <f t="shared" si="4"/>
        <v>2201600</v>
      </c>
      <c r="AR8" s="122">
        <f t="shared" si="5"/>
        <v>94.74100496211177</v>
      </c>
      <c r="AS8" s="120">
        <v>233162</v>
      </c>
      <c r="AT8" s="120">
        <v>8648227</v>
      </c>
      <c r="AU8" s="120">
        <f t="shared" si="6"/>
        <v>8881389</v>
      </c>
      <c r="AV8" s="120">
        <v>203636</v>
      </c>
      <c r="AW8" s="120">
        <v>7553097</v>
      </c>
      <c r="AX8" s="121">
        <f t="shared" si="7"/>
        <v>7756733</v>
      </c>
      <c r="AY8" s="122">
        <f t="shared" si="8"/>
        <v>87.33693569778332</v>
      </c>
      <c r="AZ8" s="123">
        <v>705553</v>
      </c>
      <c r="BA8" s="123">
        <v>1709679</v>
      </c>
      <c r="BB8" s="123">
        <f t="shared" si="9"/>
        <v>2415232</v>
      </c>
      <c r="BC8" s="123">
        <v>674999</v>
      </c>
      <c r="BD8" s="123">
        <v>1635642</v>
      </c>
      <c r="BE8" s="123">
        <f t="shared" si="10"/>
        <v>2310641</v>
      </c>
      <c r="BF8" s="122">
        <f t="shared" si="11"/>
        <v>95.66952574328263</v>
      </c>
      <c r="BG8" s="118"/>
    </row>
    <row r="9" spans="1:59" s="31" customFormat="1" ht="18" customHeight="1">
      <c r="A9" s="49"/>
      <c r="B9" s="53" t="s">
        <v>10</v>
      </c>
      <c r="C9" s="72">
        <v>87.68179550891674</v>
      </c>
      <c r="D9" s="16">
        <v>96.3038613470555</v>
      </c>
      <c r="E9" s="46">
        <v>89.56383257892561</v>
      </c>
      <c r="F9" s="21">
        <v>89.70227504403148</v>
      </c>
      <c r="G9" s="72">
        <v>86.4663986086113</v>
      </c>
      <c r="H9" s="16">
        <v>97.10871227246608</v>
      </c>
      <c r="I9" s="32">
        <v>89.75757661164175</v>
      </c>
      <c r="J9" s="32">
        <v>89.56342392960708</v>
      </c>
      <c r="K9" s="71">
        <v>86.92028556679628</v>
      </c>
      <c r="L9" s="83">
        <v>97.18973799980508</v>
      </c>
      <c r="M9" s="32">
        <v>89.91303141538842</v>
      </c>
      <c r="N9" s="32">
        <v>89.87958325870322</v>
      </c>
      <c r="O9" s="49"/>
      <c r="P9" s="124" t="s">
        <v>10</v>
      </c>
      <c r="Q9" s="120">
        <v>235156</v>
      </c>
      <c r="R9" s="120">
        <v>7986513</v>
      </c>
      <c r="S9" s="120">
        <f t="shared" si="12"/>
        <v>8221669</v>
      </c>
      <c r="T9" s="120">
        <v>206188</v>
      </c>
      <c r="U9" s="120">
        <v>7002719</v>
      </c>
      <c r="V9" s="121">
        <f t="shared" si="13"/>
        <v>7208907</v>
      </c>
      <c r="W9" s="122">
        <f t="shared" si="14"/>
        <v>87.68179550891674</v>
      </c>
      <c r="X9" s="123">
        <v>447206</v>
      </c>
      <c r="Y9" s="123">
        <v>961318</v>
      </c>
      <c r="Z9" s="123">
        <f t="shared" si="15"/>
        <v>1408524</v>
      </c>
      <c r="AA9" s="123">
        <v>414871</v>
      </c>
      <c r="AB9" s="123">
        <v>941592</v>
      </c>
      <c r="AC9" s="123">
        <f t="shared" si="16"/>
        <v>1356463</v>
      </c>
      <c r="AD9" s="122">
        <f t="shared" si="17"/>
        <v>96.3038613470555</v>
      </c>
      <c r="AE9" s="120">
        <v>233504</v>
      </c>
      <c r="AF9" s="120">
        <v>7353161</v>
      </c>
      <c r="AG9" s="120">
        <f t="shared" si="0"/>
        <v>7586665</v>
      </c>
      <c r="AH9" s="120">
        <v>201903</v>
      </c>
      <c r="AI9" s="120">
        <v>6358013</v>
      </c>
      <c r="AJ9" s="121">
        <f t="shared" si="1"/>
        <v>6559916</v>
      </c>
      <c r="AK9" s="122">
        <f t="shared" si="2"/>
        <v>86.4663986086113</v>
      </c>
      <c r="AL9" s="123">
        <v>463790</v>
      </c>
      <c r="AM9" s="123">
        <v>1179042</v>
      </c>
      <c r="AN9" s="123">
        <f t="shared" si="3"/>
        <v>1642832</v>
      </c>
      <c r="AO9" s="123">
        <v>429993</v>
      </c>
      <c r="AP9" s="123">
        <v>1165340</v>
      </c>
      <c r="AQ9" s="123">
        <f t="shared" si="4"/>
        <v>1595333</v>
      </c>
      <c r="AR9" s="122">
        <f t="shared" si="5"/>
        <v>97.10871227246608</v>
      </c>
      <c r="AS9" s="120">
        <v>234957</v>
      </c>
      <c r="AT9" s="120">
        <v>7360744</v>
      </c>
      <c r="AU9" s="120">
        <f t="shared" si="6"/>
        <v>7595701</v>
      </c>
      <c r="AV9" s="120">
        <v>204225</v>
      </c>
      <c r="AW9" s="120">
        <v>6397980</v>
      </c>
      <c r="AX9" s="121">
        <f t="shared" si="7"/>
        <v>6602205</v>
      </c>
      <c r="AY9" s="122">
        <f t="shared" si="8"/>
        <v>86.92028556679628</v>
      </c>
      <c r="AZ9" s="123">
        <v>474754</v>
      </c>
      <c r="BA9" s="123">
        <v>1136199</v>
      </c>
      <c r="BB9" s="123">
        <f t="shared" si="9"/>
        <v>1610953</v>
      </c>
      <c r="BC9" s="123">
        <v>441453</v>
      </c>
      <c r="BD9" s="123">
        <v>1124228</v>
      </c>
      <c r="BE9" s="123">
        <f t="shared" si="10"/>
        <v>1565681</v>
      </c>
      <c r="BF9" s="122">
        <f t="shared" si="11"/>
        <v>97.18973799980508</v>
      </c>
      <c r="BG9" s="118"/>
    </row>
    <row r="10" spans="1:59" s="31" customFormat="1" ht="18" customHeight="1">
      <c r="A10" s="49"/>
      <c r="B10" s="52" t="s">
        <v>11</v>
      </c>
      <c r="C10" s="70">
        <v>88.90814167217857</v>
      </c>
      <c r="D10" s="14">
        <v>96.00517094280497</v>
      </c>
      <c r="E10" s="30">
        <v>89.4096086963268</v>
      </c>
      <c r="F10" s="15">
        <v>89.98863615095345</v>
      </c>
      <c r="G10" s="70">
        <v>88.01814030825797</v>
      </c>
      <c r="H10" s="16">
        <v>97.289940785029</v>
      </c>
      <c r="I10" s="32">
        <v>89.33023655235073</v>
      </c>
      <c r="J10" s="32">
        <v>89.89400427276412</v>
      </c>
      <c r="K10" s="81">
        <v>88.95528997544771</v>
      </c>
      <c r="L10" s="82">
        <v>97.00046462242103</v>
      </c>
      <c r="M10" s="30">
        <v>89.8840035441412</v>
      </c>
      <c r="N10" s="30">
        <v>90.54204943916527</v>
      </c>
      <c r="O10" s="49"/>
      <c r="P10" s="119" t="s">
        <v>11</v>
      </c>
      <c r="Q10" s="120">
        <v>125041</v>
      </c>
      <c r="R10" s="120">
        <v>3910162</v>
      </c>
      <c r="S10" s="120">
        <f t="shared" si="12"/>
        <v>4035203</v>
      </c>
      <c r="T10" s="120">
        <v>111151</v>
      </c>
      <c r="U10" s="120">
        <v>3476473</v>
      </c>
      <c r="V10" s="121">
        <f t="shared" si="13"/>
        <v>3587624</v>
      </c>
      <c r="W10" s="122">
        <f t="shared" si="14"/>
        <v>88.90814167217857</v>
      </c>
      <c r="X10" s="123">
        <v>251841</v>
      </c>
      <c r="Y10" s="123">
        <v>364681</v>
      </c>
      <c r="Z10" s="123">
        <f t="shared" si="15"/>
        <v>616522</v>
      </c>
      <c r="AA10" s="123">
        <v>232064</v>
      </c>
      <c r="AB10" s="123">
        <v>359829</v>
      </c>
      <c r="AC10" s="123">
        <f t="shared" si="16"/>
        <v>591893</v>
      </c>
      <c r="AD10" s="122">
        <f t="shared" si="17"/>
        <v>96.00517094280497</v>
      </c>
      <c r="AE10" s="120">
        <v>123324</v>
      </c>
      <c r="AF10" s="120">
        <v>3616855</v>
      </c>
      <c r="AG10" s="120">
        <f t="shared" si="0"/>
        <v>3740179</v>
      </c>
      <c r="AH10" s="120">
        <v>109183</v>
      </c>
      <c r="AI10" s="120">
        <v>3182853</v>
      </c>
      <c r="AJ10" s="121">
        <f t="shared" si="1"/>
        <v>3292036</v>
      </c>
      <c r="AK10" s="122">
        <f t="shared" si="2"/>
        <v>88.01814030825797</v>
      </c>
      <c r="AL10" s="123">
        <v>259615</v>
      </c>
      <c r="AM10" s="123">
        <v>558928</v>
      </c>
      <c r="AN10" s="123">
        <f t="shared" si="3"/>
        <v>818543</v>
      </c>
      <c r="AO10" s="123">
        <v>239961</v>
      </c>
      <c r="AP10" s="123">
        <v>556399</v>
      </c>
      <c r="AQ10" s="123">
        <f t="shared" si="4"/>
        <v>796360</v>
      </c>
      <c r="AR10" s="122">
        <f t="shared" si="5"/>
        <v>97.289940785029</v>
      </c>
      <c r="AS10" s="120">
        <v>122339</v>
      </c>
      <c r="AT10" s="120">
        <v>3544937</v>
      </c>
      <c r="AU10" s="120">
        <f t="shared" si="6"/>
        <v>3667276</v>
      </c>
      <c r="AV10" s="120">
        <v>109529</v>
      </c>
      <c r="AW10" s="120">
        <v>3152707</v>
      </c>
      <c r="AX10" s="121">
        <f t="shared" si="7"/>
        <v>3262236</v>
      </c>
      <c r="AY10" s="122">
        <f t="shared" si="8"/>
        <v>88.95528997544771</v>
      </c>
      <c r="AZ10" s="123">
        <v>256645</v>
      </c>
      <c r="BA10" s="123">
        <v>460066</v>
      </c>
      <c r="BB10" s="123">
        <f t="shared" si="9"/>
        <v>716711</v>
      </c>
      <c r="BC10" s="123">
        <v>237062</v>
      </c>
      <c r="BD10" s="123">
        <v>458151</v>
      </c>
      <c r="BE10" s="123">
        <f t="shared" si="10"/>
        <v>695213</v>
      </c>
      <c r="BF10" s="122">
        <f t="shared" si="11"/>
        <v>97.00046462242103</v>
      </c>
      <c r="BG10" s="118"/>
    </row>
    <row r="11" spans="1:59" s="31" customFormat="1" ht="18" customHeight="1">
      <c r="A11" s="49"/>
      <c r="B11" s="53" t="s">
        <v>25</v>
      </c>
      <c r="C11" s="72">
        <v>87.9014884921719</v>
      </c>
      <c r="D11" s="16">
        <v>97.66461036185822</v>
      </c>
      <c r="E11" s="32">
        <v>86.58506088558586</v>
      </c>
      <c r="F11" s="17">
        <v>88.41102923478257</v>
      </c>
      <c r="G11" s="72">
        <v>87.09894732837617</v>
      </c>
      <c r="H11" s="16">
        <v>98.44980322044779</v>
      </c>
      <c r="I11" s="32">
        <v>87.8867694780521</v>
      </c>
      <c r="J11" s="32">
        <v>89.18386249198599</v>
      </c>
      <c r="K11" s="71">
        <v>89.82180030944355</v>
      </c>
      <c r="L11" s="83">
        <v>99.0088455498768</v>
      </c>
      <c r="M11" s="32">
        <v>89.42696831112143</v>
      </c>
      <c r="N11" s="32">
        <v>91.03979829018158</v>
      </c>
      <c r="O11" s="49"/>
      <c r="P11" s="124" t="s">
        <v>25</v>
      </c>
      <c r="Q11" s="120">
        <v>86252</v>
      </c>
      <c r="R11" s="120">
        <v>2714233</v>
      </c>
      <c r="S11" s="120">
        <f t="shared" si="12"/>
        <v>2800485</v>
      </c>
      <c r="T11" s="120">
        <v>73850</v>
      </c>
      <c r="U11" s="120">
        <v>2387818</v>
      </c>
      <c r="V11" s="121">
        <f t="shared" si="13"/>
        <v>2461668</v>
      </c>
      <c r="W11" s="122">
        <f t="shared" si="14"/>
        <v>87.9014884921719</v>
      </c>
      <c r="X11" s="123">
        <v>188002</v>
      </c>
      <c r="Y11" s="123">
        <v>291661</v>
      </c>
      <c r="Z11" s="123">
        <f t="shared" si="15"/>
        <v>479663</v>
      </c>
      <c r="AA11" s="123">
        <v>182700</v>
      </c>
      <c r="AB11" s="123">
        <v>285761</v>
      </c>
      <c r="AC11" s="123">
        <f t="shared" si="16"/>
        <v>468461</v>
      </c>
      <c r="AD11" s="122">
        <f t="shared" si="17"/>
        <v>97.66461036185822</v>
      </c>
      <c r="AE11" s="120">
        <v>84689</v>
      </c>
      <c r="AF11" s="120">
        <v>2438795</v>
      </c>
      <c r="AG11" s="120">
        <f t="shared" si="0"/>
        <v>2523484</v>
      </c>
      <c r="AH11" s="120">
        <v>65938</v>
      </c>
      <c r="AI11" s="120">
        <v>2131990</v>
      </c>
      <c r="AJ11" s="121">
        <f t="shared" si="1"/>
        <v>2197928</v>
      </c>
      <c r="AK11" s="122">
        <f t="shared" si="2"/>
        <v>87.09894732837617</v>
      </c>
      <c r="AL11" s="123">
        <v>190662</v>
      </c>
      <c r="AM11" s="123">
        <v>504024</v>
      </c>
      <c r="AN11" s="123">
        <f t="shared" si="3"/>
        <v>694686</v>
      </c>
      <c r="AO11" s="123">
        <v>187394</v>
      </c>
      <c r="AP11" s="123">
        <v>496523</v>
      </c>
      <c r="AQ11" s="123">
        <f t="shared" si="4"/>
        <v>683917</v>
      </c>
      <c r="AR11" s="122">
        <f t="shared" si="5"/>
        <v>98.44980322044779</v>
      </c>
      <c r="AS11" s="120">
        <v>85327</v>
      </c>
      <c r="AT11" s="120">
        <v>2417876</v>
      </c>
      <c r="AU11" s="120">
        <f t="shared" si="6"/>
        <v>2503203</v>
      </c>
      <c r="AV11" s="120">
        <v>76447</v>
      </c>
      <c r="AW11" s="120">
        <v>2171975</v>
      </c>
      <c r="AX11" s="121">
        <f t="shared" si="7"/>
        <v>2248422</v>
      </c>
      <c r="AY11" s="122">
        <f t="shared" si="8"/>
        <v>89.82180030944355</v>
      </c>
      <c r="AZ11" s="123">
        <v>191515</v>
      </c>
      <c r="BA11" s="123">
        <v>488601</v>
      </c>
      <c r="BB11" s="123">
        <f t="shared" si="9"/>
        <v>680116</v>
      </c>
      <c r="BC11" s="123">
        <v>189623</v>
      </c>
      <c r="BD11" s="123">
        <v>483752</v>
      </c>
      <c r="BE11" s="123">
        <f t="shared" si="10"/>
        <v>673375</v>
      </c>
      <c r="BF11" s="122">
        <f t="shared" si="11"/>
        <v>99.0088455498768</v>
      </c>
      <c r="BG11" s="118"/>
    </row>
    <row r="12" spans="1:59" s="31" customFormat="1" ht="18" customHeight="1">
      <c r="A12" s="49"/>
      <c r="B12" s="52" t="s">
        <v>26</v>
      </c>
      <c r="C12" s="70">
        <v>91.90337510588631</v>
      </c>
      <c r="D12" s="16">
        <v>97.10963320796891</v>
      </c>
      <c r="E12" s="30">
        <v>87.06256503570016</v>
      </c>
      <c r="F12" s="15">
        <v>90.1122535975967</v>
      </c>
      <c r="G12" s="70">
        <v>89.20259306957055</v>
      </c>
      <c r="H12" s="16">
        <v>97.71913504647047</v>
      </c>
      <c r="I12" s="32">
        <v>87.45872503280803</v>
      </c>
      <c r="J12" s="32">
        <v>89.33700863278328</v>
      </c>
      <c r="K12" s="81">
        <v>88.63763298032468</v>
      </c>
      <c r="L12" s="82">
        <v>97.44185055157861</v>
      </c>
      <c r="M12" s="30">
        <v>88.1816172868839</v>
      </c>
      <c r="N12" s="30">
        <v>89.44876839093725</v>
      </c>
      <c r="O12" s="49"/>
      <c r="P12" s="119" t="s">
        <v>26</v>
      </c>
      <c r="Q12" s="120">
        <v>122493</v>
      </c>
      <c r="R12" s="120">
        <v>4826211</v>
      </c>
      <c r="S12" s="120">
        <f t="shared" si="12"/>
        <v>4948704</v>
      </c>
      <c r="T12" s="120">
        <v>112576</v>
      </c>
      <c r="U12" s="120">
        <v>4435450</v>
      </c>
      <c r="V12" s="121">
        <f t="shared" si="13"/>
        <v>4548026</v>
      </c>
      <c r="W12" s="122">
        <f t="shared" si="14"/>
        <v>91.90337510588631</v>
      </c>
      <c r="X12" s="123">
        <v>192226</v>
      </c>
      <c r="Y12" s="123">
        <v>351788</v>
      </c>
      <c r="Z12" s="123">
        <f t="shared" si="15"/>
        <v>544014</v>
      </c>
      <c r="AA12" s="123">
        <v>186669</v>
      </c>
      <c r="AB12" s="123">
        <v>341621</v>
      </c>
      <c r="AC12" s="123">
        <f t="shared" si="16"/>
        <v>528290</v>
      </c>
      <c r="AD12" s="122">
        <f t="shared" si="17"/>
        <v>97.10963320796891</v>
      </c>
      <c r="AE12" s="120">
        <v>122748</v>
      </c>
      <c r="AF12" s="120">
        <v>4477977</v>
      </c>
      <c r="AG12" s="120">
        <f t="shared" si="0"/>
        <v>4600725</v>
      </c>
      <c r="AH12" s="120">
        <v>109494</v>
      </c>
      <c r="AI12" s="120">
        <v>3994472</v>
      </c>
      <c r="AJ12" s="121">
        <f t="shared" si="1"/>
        <v>4103966</v>
      </c>
      <c r="AK12" s="122">
        <f t="shared" si="2"/>
        <v>89.20259306957055</v>
      </c>
      <c r="AL12" s="123">
        <v>200097</v>
      </c>
      <c r="AM12" s="123">
        <v>526601</v>
      </c>
      <c r="AN12" s="123">
        <f t="shared" si="3"/>
        <v>726698</v>
      </c>
      <c r="AO12" s="123">
        <v>195533</v>
      </c>
      <c r="AP12" s="123">
        <v>514590</v>
      </c>
      <c r="AQ12" s="123">
        <f t="shared" si="4"/>
        <v>710123</v>
      </c>
      <c r="AR12" s="122">
        <f t="shared" si="5"/>
        <v>97.71913504647047</v>
      </c>
      <c r="AS12" s="120">
        <v>125336</v>
      </c>
      <c r="AT12" s="120">
        <v>4442163</v>
      </c>
      <c r="AU12" s="120">
        <f t="shared" si="6"/>
        <v>4567499</v>
      </c>
      <c r="AV12" s="120">
        <v>111094</v>
      </c>
      <c r="AW12" s="120">
        <v>3937429</v>
      </c>
      <c r="AX12" s="121">
        <f t="shared" si="7"/>
        <v>4048523</v>
      </c>
      <c r="AY12" s="122">
        <f t="shared" si="8"/>
        <v>88.63763298032468</v>
      </c>
      <c r="AZ12" s="123">
        <v>195748</v>
      </c>
      <c r="BA12" s="123">
        <v>461094</v>
      </c>
      <c r="BB12" s="123">
        <f t="shared" si="9"/>
        <v>656842</v>
      </c>
      <c r="BC12" s="123">
        <v>190741</v>
      </c>
      <c r="BD12" s="123">
        <v>449298</v>
      </c>
      <c r="BE12" s="123">
        <f t="shared" si="10"/>
        <v>640039</v>
      </c>
      <c r="BF12" s="122">
        <f t="shared" si="11"/>
        <v>97.44185055157861</v>
      </c>
      <c r="BG12" s="118"/>
    </row>
    <row r="13" spans="1:59" s="31" customFormat="1" ht="18" customHeight="1">
      <c r="A13" s="49"/>
      <c r="B13" s="53" t="s">
        <v>27</v>
      </c>
      <c r="C13" s="72">
        <v>87.64593314737418</v>
      </c>
      <c r="D13" s="16">
        <v>96.55531124421867</v>
      </c>
      <c r="E13" s="32">
        <v>88.63015064943525</v>
      </c>
      <c r="F13" s="17">
        <v>89.1733725107422</v>
      </c>
      <c r="G13" s="72">
        <v>86.8855210058363</v>
      </c>
      <c r="H13" s="16">
        <v>96.87861176914187</v>
      </c>
      <c r="I13" s="32">
        <v>88.98701484661503</v>
      </c>
      <c r="J13" s="32">
        <v>89.24573660687739</v>
      </c>
      <c r="K13" s="71">
        <v>88.38905338317409</v>
      </c>
      <c r="L13" s="83">
        <v>97.76339242954826</v>
      </c>
      <c r="M13" s="32">
        <v>90.22073434756003</v>
      </c>
      <c r="N13" s="32">
        <v>90.64050488924299</v>
      </c>
      <c r="O13" s="49"/>
      <c r="P13" s="124" t="s">
        <v>27</v>
      </c>
      <c r="Q13" s="120">
        <v>74757</v>
      </c>
      <c r="R13" s="120">
        <v>2083423</v>
      </c>
      <c r="S13" s="120">
        <f t="shared" si="12"/>
        <v>2158180</v>
      </c>
      <c r="T13" s="120">
        <v>65521</v>
      </c>
      <c r="U13" s="120">
        <v>1826036</v>
      </c>
      <c r="V13" s="121">
        <f t="shared" si="13"/>
        <v>1891557</v>
      </c>
      <c r="W13" s="122">
        <f t="shared" si="14"/>
        <v>87.64593314737418</v>
      </c>
      <c r="X13" s="123">
        <v>148100</v>
      </c>
      <c r="Y13" s="123">
        <v>181625</v>
      </c>
      <c r="Z13" s="123">
        <f t="shared" si="15"/>
        <v>329725</v>
      </c>
      <c r="AA13" s="123">
        <v>142999</v>
      </c>
      <c r="AB13" s="123">
        <v>175368</v>
      </c>
      <c r="AC13" s="123">
        <f t="shared" si="16"/>
        <v>318367</v>
      </c>
      <c r="AD13" s="122">
        <f t="shared" si="17"/>
        <v>96.55531124421867</v>
      </c>
      <c r="AE13" s="120">
        <v>74546</v>
      </c>
      <c r="AF13" s="120">
        <v>1915758</v>
      </c>
      <c r="AG13" s="120">
        <f t="shared" si="0"/>
        <v>1990304</v>
      </c>
      <c r="AH13" s="120">
        <v>64862</v>
      </c>
      <c r="AI13" s="120">
        <v>1664424</v>
      </c>
      <c r="AJ13" s="121">
        <f t="shared" si="1"/>
        <v>1729286</v>
      </c>
      <c r="AK13" s="122">
        <f t="shared" si="2"/>
        <v>86.8855210058363</v>
      </c>
      <c r="AL13" s="123">
        <v>151993</v>
      </c>
      <c r="AM13" s="123">
        <v>213998</v>
      </c>
      <c r="AN13" s="123">
        <f t="shared" si="3"/>
        <v>365991</v>
      </c>
      <c r="AO13" s="123">
        <v>147250</v>
      </c>
      <c r="AP13" s="123">
        <v>207317</v>
      </c>
      <c r="AQ13" s="123">
        <f t="shared" si="4"/>
        <v>354567</v>
      </c>
      <c r="AR13" s="122">
        <f t="shared" si="5"/>
        <v>96.87861176914187</v>
      </c>
      <c r="AS13" s="120">
        <v>74110</v>
      </c>
      <c r="AT13" s="120">
        <v>1902318</v>
      </c>
      <c r="AU13" s="120">
        <f t="shared" si="6"/>
        <v>1976428</v>
      </c>
      <c r="AV13" s="120">
        <v>64665</v>
      </c>
      <c r="AW13" s="120">
        <v>1682281</v>
      </c>
      <c r="AX13" s="121">
        <f t="shared" si="7"/>
        <v>1746946</v>
      </c>
      <c r="AY13" s="122">
        <f t="shared" si="8"/>
        <v>88.38905338317409</v>
      </c>
      <c r="AZ13" s="123">
        <v>149918</v>
      </c>
      <c r="BA13" s="123">
        <v>278141</v>
      </c>
      <c r="BB13" s="123">
        <f t="shared" si="9"/>
        <v>428059</v>
      </c>
      <c r="BC13" s="123">
        <v>146469</v>
      </c>
      <c r="BD13" s="123">
        <v>272016</v>
      </c>
      <c r="BE13" s="123">
        <f t="shared" si="10"/>
        <v>418485</v>
      </c>
      <c r="BF13" s="122">
        <f t="shared" si="11"/>
        <v>97.76339242954826</v>
      </c>
      <c r="BG13" s="118"/>
    </row>
    <row r="14" spans="1:59" s="31" customFormat="1" ht="18" customHeight="1">
      <c r="A14" s="49"/>
      <c r="B14" s="52" t="s">
        <v>12</v>
      </c>
      <c r="C14" s="70">
        <v>88.18052248675295</v>
      </c>
      <c r="D14" s="14">
        <v>97.22154108221893</v>
      </c>
      <c r="E14" s="30">
        <v>90.140955261523</v>
      </c>
      <c r="F14" s="15">
        <v>90.44467869722807</v>
      </c>
      <c r="G14" s="70">
        <v>86.80366913922336</v>
      </c>
      <c r="H14" s="16">
        <v>98.1457423950716</v>
      </c>
      <c r="I14" s="32">
        <v>90.34386324324556</v>
      </c>
      <c r="J14" s="32">
        <v>90.45336139908898</v>
      </c>
      <c r="K14" s="81">
        <v>87.43325355662013</v>
      </c>
      <c r="L14" s="82">
        <v>98.83800715493128</v>
      </c>
      <c r="M14" s="30">
        <v>91.13268544267792</v>
      </c>
      <c r="N14" s="30">
        <v>91.58145759478352</v>
      </c>
      <c r="O14" s="49"/>
      <c r="P14" s="119" t="s">
        <v>12</v>
      </c>
      <c r="Q14" s="120">
        <v>110602</v>
      </c>
      <c r="R14" s="120">
        <v>3275436</v>
      </c>
      <c r="S14" s="120">
        <f t="shared" si="12"/>
        <v>3386038</v>
      </c>
      <c r="T14" s="120">
        <v>97530</v>
      </c>
      <c r="U14" s="120">
        <v>2888296</v>
      </c>
      <c r="V14" s="121">
        <f t="shared" si="13"/>
        <v>2985826</v>
      </c>
      <c r="W14" s="122">
        <f t="shared" si="14"/>
        <v>88.18052248675295</v>
      </c>
      <c r="X14" s="123">
        <v>208383</v>
      </c>
      <c r="Y14" s="123">
        <v>635790</v>
      </c>
      <c r="Z14" s="123">
        <f t="shared" si="15"/>
        <v>844173</v>
      </c>
      <c r="AA14" s="123">
        <v>201021</v>
      </c>
      <c r="AB14" s="123">
        <v>619697</v>
      </c>
      <c r="AC14" s="123">
        <f t="shared" si="16"/>
        <v>820718</v>
      </c>
      <c r="AD14" s="122">
        <f t="shared" si="17"/>
        <v>97.22154108221893</v>
      </c>
      <c r="AE14" s="120">
        <v>108310</v>
      </c>
      <c r="AF14" s="120">
        <v>2975138</v>
      </c>
      <c r="AG14" s="120">
        <f t="shared" si="0"/>
        <v>3083448</v>
      </c>
      <c r="AH14" s="120">
        <v>94017</v>
      </c>
      <c r="AI14" s="120">
        <v>2582529</v>
      </c>
      <c r="AJ14" s="121">
        <f t="shared" si="1"/>
        <v>2676546</v>
      </c>
      <c r="AK14" s="122">
        <f t="shared" si="2"/>
        <v>86.80366913922336</v>
      </c>
      <c r="AL14" s="123">
        <v>207821</v>
      </c>
      <c r="AM14" s="123">
        <v>839822</v>
      </c>
      <c r="AN14" s="123">
        <f t="shared" si="3"/>
        <v>1047643</v>
      </c>
      <c r="AO14" s="123">
        <v>197996</v>
      </c>
      <c r="AP14" s="123">
        <v>830221</v>
      </c>
      <c r="AQ14" s="123">
        <f t="shared" si="4"/>
        <v>1028217</v>
      </c>
      <c r="AR14" s="122">
        <f t="shared" si="5"/>
        <v>98.1457423950716</v>
      </c>
      <c r="AS14" s="120">
        <v>107429</v>
      </c>
      <c r="AT14" s="120">
        <v>2922695</v>
      </c>
      <c r="AU14" s="120">
        <f t="shared" si="6"/>
        <v>3030124</v>
      </c>
      <c r="AV14" s="120">
        <v>93928</v>
      </c>
      <c r="AW14" s="120">
        <v>2555408</v>
      </c>
      <c r="AX14" s="121">
        <f t="shared" si="7"/>
        <v>2649336</v>
      </c>
      <c r="AY14" s="122">
        <f t="shared" si="8"/>
        <v>87.43325355662013</v>
      </c>
      <c r="AZ14" s="123">
        <v>202758</v>
      </c>
      <c r="BA14" s="123">
        <v>1296907</v>
      </c>
      <c r="BB14" s="123">
        <f t="shared" si="9"/>
        <v>1499665</v>
      </c>
      <c r="BC14" s="123">
        <v>195453</v>
      </c>
      <c r="BD14" s="123">
        <v>1286786</v>
      </c>
      <c r="BE14" s="123">
        <f t="shared" si="10"/>
        <v>1482239</v>
      </c>
      <c r="BF14" s="122">
        <f t="shared" si="11"/>
        <v>98.83800715493128</v>
      </c>
      <c r="BG14" s="118"/>
    </row>
    <row r="15" spans="1:59" s="31" customFormat="1" ht="18" customHeight="1">
      <c r="A15" s="49"/>
      <c r="B15" s="53" t="s">
        <v>28</v>
      </c>
      <c r="C15" s="71">
        <v>95.47058840748129</v>
      </c>
      <c r="D15" s="16">
        <v>96.14499927209201</v>
      </c>
      <c r="E15" s="32">
        <v>79.43258330177105</v>
      </c>
      <c r="F15" s="17">
        <v>87.91003783783445</v>
      </c>
      <c r="G15" s="71">
        <v>94.97049625847946</v>
      </c>
      <c r="H15" s="16">
        <v>97.18782893931605</v>
      </c>
      <c r="I15" s="32">
        <v>78.39325552548449</v>
      </c>
      <c r="J15" s="32">
        <v>87.00983007325053</v>
      </c>
      <c r="K15" s="71">
        <v>94.98267984008945</v>
      </c>
      <c r="L15" s="83">
        <v>97.45225519917952</v>
      </c>
      <c r="M15" s="32">
        <v>79.31197515562549</v>
      </c>
      <c r="N15" s="32">
        <v>87.53414281782497</v>
      </c>
      <c r="O15" s="49"/>
      <c r="P15" s="124" t="s">
        <v>28</v>
      </c>
      <c r="Q15" s="120">
        <v>83793</v>
      </c>
      <c r="R15" s="120">
        <v>2649211</v>
      </c>
      <c r="S15" s="120">
        <f t="shared" si="12"/>
        <v>2733004</v>
      </c>
      <c r="T15" s="120">
        <v>79998</v>
      </c>
      <c r="U15" s="120">
        <v>2529217</v>
      </c>
      <c r="V15" s="121">
        <f t="shared" si="13"/>
        <v>2609215</v>
      </c>
      <c r="W15" s="122">
        <f t="shared" si="14"/>
        <v>95.47058840748129</v>
      </c>
      <c r="X15" s="123">
        <v>82381</v>
      </c>
      <c r="Y15" s="123">
        <v>89344</v>
      </c>
      <c r="Z15" s="123">
        <f t="shared" si="15"/>
        <v>171725</v>
      </c>
      <c r="AA15" s="123">
        <v>79200</v>
      </c>
      <c r="AB15" s="123">
        <v>85905</v>
      </c>
      <c r="AC15" s="123">
        <f t="shared" si="16"/>
        <v>165105</v>
      </c>
      <c r="AD15" s="122">
        <f t="shared" si="17"/>
        <v>96.14499927209201</v>
      </c>
      <c r="AE15" s="120">
        <v>83415</v>
      </c>
      <c r="AF15" s="120">
        <v>2458466</v>
      </c>
      <c r="AG15" s="120">
        <f t="shared" si="0"/>
        <v>2541881</v>
      </c>
      <c r="AH15" s="120">
        <v>79220</v>
      </c>
      <c r="AI15" s="120">
        <v>2334817</v>
      </c>
      <c r="AJ15" s="121">
        <f t="shared" si="1"/>
        <v>2414037</v>
      </c>
      <c r="AK15" s="122">
        <f t="shared" si="2"/>
        <v>94.97049625847946</v>
      </c>
      <c r="AL15" s="123">
        <v>78761</v>
      </c>
      <c r="AM15" s="123">
        <v>125494</v>
      </c>
      <c r="AN15" s="123">
        <f t="shared" si="3"/>
        <v>204255</v>
      </c>
      <c r="AO15" s="123">
        <v>76545</v>
      </c>
      <c r="AP15" s="123">
        <v>121966</v>
      </c>
      <c r="AQ15" s="123">
        <f t="shared" si="4"/>
        <v>198511</v>
      </c>
      <c r="AR15" s="122">
        <f t="shared" si="5"/>
        <v>97.18782893931605</v>
      </c>
      <c r="AS15" s="120">
        <v>81454</v>
      </c>
      <c r="AT15" s="120">
        <v>2406687</v>
      </c>
      <c r="AU15" s="120">
        <f t="shared" si="6"/>
        <v>2488141</v>
      </c>
      <c r="AV15" s="120">
        <v>77367</v>
      </c>
      <c r="AW15" s="120">
        <v>2285936</v>
      </c>
      <c r="AX15" s="121">
        <f t="shared" si="7"/>
        <v>2363303</v>
      </c>
      <c r="AY15" s="122">
        <f t="shared" si="8"/>
        <v>94.98267984008945</v>
      </c>
      <c r="AZ15" s="123">
        <v>79531</v>
      </c>
      <c r="BA15" s="123">
        <v>141802</v>
      </c>
      <c r="BB15" s="123">
        <f t="shared" si="9"/>
        <v>221333</v>
      </c>
      <c r="BC15" s="123">
        <v>77505</v>
      </c>
      <c r="BD15" s="123">
        <v>138189</v>
      </c>
      <c r="BE15" s="123">
        <f t="shared" si="10"/>
        <v>215694</v>
      </c>
      <c r="BF15" s="122">
        <f t="shared" si="11"/>
        <v>97.45225519917952</v>
      </c>
      <c r="BG15" s="118"/>
    </row>
    <row r="16" spans="1:59" s="31" customFormat="1" ht="18" customHeight="1">
      <c r="A16" s="49"/>
      <c r="B16" s="52" t="s">
        <v>29</v>
      </c>
      <c r="C16" s="70">
        <v>91.27108461320663</v>
      </c>
      <c r="D16" s="20">
        <v>98.31239106244276</v>
      </c>
      <c r="E16" s="46">
        <v>89.47636753601786</v>
      </c>
      <c r="F16" s="21">
        <v>91.16028717196062</v>
      </c>
      <c r="G16" s="70">
        <v>90.12328344358306</v>
      </c>
      <c r="H16" s="16">
        <v>98.34877273317825</v>
      </c>
      <c r="I16" s="32">
        <v>90.4048470397672</v>
      </c>
      <c r="J16" s="32">
        <v>91.36316656099517</v>
      </c>
      <c r="K16" s="81">
        <v>90.65337452026584</v>
      </c>
      <c r="L16" s="82">
        <v>98.53606022059593</v>
      </c>
      <c r="M16" s="30">
        <v>91.02857022115532</v>
      </c>
      <c r="N16" s="30">
        <v>91.89354302876704</v>
      </c>
      <c r="O16" s="49"/>
      <c r="P16" s="119" t="s">
        <v>29</v>
      </c>
      <c r="Q16" s="120">
        <v>48995</v>
      </c>
      <c r="R16" s="120">
        <v>1501484</v>
      </c>
      <c r="S16" s="120">
        <f t="shared" si="12"/>
        <v>1550479</v>
      </c>
      <c r="T16" s="120">
        <v>44719</v>
      </c>
      <c r="U16" s="120">
        <v>1370420</v>
      </c>
      <c r="V16" s="121">
        <f t="shared" si="13"/>
        <v>1415139</v>
      </c>
      <c r="W16" s="122">
        <f t="shared" si="14"/>
        <v>91.27108461320663</v>
      </c>
      <c r="X16" s="123">
        <v>90326</v>
      </c>
      <c r="Y16" s="123">
        <v>315870</v>
      </c>
      <c r="Z16" s="123">
        <f t="shared" si="15"/>
        <v>406196</v>
      </c>
      <c r="AA16" s="123">
        <v>85289</v>
      </c>
      <c r="AB16" s="123">
        <v>314052</v>
      </c>
      <c r="AC16" s="123">
        <f t="shared" si="16"/>
        <v>399341</v>
      </c>
      <c r="AD16" s="122">
        <f t="shared" si="17"/>
        <v>98.31239106244276</v>
      </c>
      <c r="AE16" s="120">
        <v>47897</v>
      </c>
      <c r="AF16" s="120">
        <v>1355130</v>
      </c>
      <c r="AG16" s="120">
        <f t="shared" si="0"/>
        <v>1403027</v>
      </c>
      <c r="AH16" s="120">
        <v>43119</v>
      </c>
      <c r="AI16" s="120">
        <v>1221335</v>
      </c>
      <c r="AJ16" s="121">
        <f t="shared" si="1"/>
        <v>1264454</v>
      </c>
      <c r="AK16" s="122">
        <f t="shared" si="2"/>
        <v>90.12328344358306</v>
      </c>
      <c r="AL16" s="123">
        <v>89363</v>
      </c>
      <c r="AM16" s="123">
        <v>318576</v>
      </c>
      <c r="AN16" s="123">
        <f t="shared" si="3"/>
        <v>407939</v>
      </c>
      <c r="AO16" s="123">
        <v>83860</v>
      </c>
      <c r="AP16" s="123">
        <v>317343</v>
      </c>
      <c r="AQ16" s="123">
        <f t="shared" si="4"/>
        <v>401203</v>
      </c>
      <c r="AR16" s="122">
        <f t="shared" si="5"/>
        <v>98.34877273317825</v>
      </c>
      <c r="AS16" s="120">
        <v>48217</v>
      </c>
      <c r="AT16" s="120">
        <v>1361939</v>
      </c>
      <c r="AU16" s="120">
        <f t="shared" si="6"/>
        <v>1410156</v>
      </c>
      <c r="AV16" s="120">
        <v>43719</v>
      </c>
      <c r="AW16" s="120">
        <v>1234635</v>
      </c>
      <c r="AX16" s="121">
        <f t="shared" si="7"/>
        <v>1278354</v>
      </c>
      <c r="AY16" s="122">
        <f t="shared" si="8"/>
        <v>90.65337452026584</v>
      </c>
      <c r="AZ16" s="123">
        <v>85708</v>
      </c>
      <c r="BA16" s="123">
        <v>277490</v>
      </c>
      <c r="BB16" s="123">
        <f t="shared" si="9"/>
        <v>363198</v>
      </c>
      <c r="BC16" s="123">
        <v>81564</v>
      </c>
      <c r="BD16" s="123">
        <v>276317</v>
      </c>
      <c r="BE16" s="123">
        <f t="shared" si="10"/>
        <v>357881</v>
      </c>
      <c r="BF16" s="122">
        <f t="shared" si="11"/>
        <v>98.53606022059593</v>
      </c>
      <c r="BG16" s="118"/>
    </row>
    <row r="17" spans="1:59" s="31" customFormat="1" ht="18" customHeight="1">
      <c r="A17" s="49"/>
      <c r="B17" s="53" t="s">
        <v>30</v>
      </c>
      <c r="C17" s="72">
        <v>87.41257782772979</v>
      </c>
      <c r="D17" s="14">
        <v>95.9807234904843</v>
      </c>
      <c r="E17" s="46">
        <v>85.13366795679266</v>
      </c>
      <c r="F17" s="17">
        <v>87.0602431895665</v>
      </c>
      <c r="G17" s="72">
        <v>86.52236880549249</v>
      </c>
      <c r="H17" s="16">
        <v>96.87186207173555</v>
      </c>
      <c r="I17" s="32">
        <v>84.64652395052015</v>
      </c>
      <c r="J17" s="32">
        <v>86.67090344053989</v>
      </c>
      <c r="K17" s="71">
        <v>87.28150610851195</v>
      </c>
      <c r="L17" s="83">
        <v>97.86375961485253</v>
      </c>
      <c r="M17" s="32">
        <v>84.91080632690068</v>
      </c>
      <c r="N17" s="32">
        <v>87.3910865171558</v>
      </c>
      <c r="O17" s="49"/>
      <c r="P17" s="124" t="s">
        <v>30</v>
      </c>
      <c r="Q17" s="120">
        <v>75215</v>
      </c>
      <c r="R17" s="120">
        <v>2186511</v>
      </c>
      <c r="S17" s="120">
        <f t="shared" si="12"/>
        <v>2261726</v>
      </c>
      <c r="T17" s="120">
        <v>65747</v>
      </c>
      <c r="U17" s="120">
        <v>1911286</v>
      </c>
      <c r="V17" s="121">
        <f t="shared" si="13"/>
        <v>1977033</v>
      </c>
      <c r="W17" s="122">
        <f t="shared" si="14"/>
        <v>87.41257782772979</v>
      </c>
      <c r="X17" s="123">
        <v>100392</v>
      </c>
      <c r="Y17" s="123">
        <v>189287</v>
      </c>
      <c r="Z17" s="123">
        <f t="shared" si="15"/>
        <v>289679</v>
      </c>
      <c r="AA17" s="123">
        <v>93174</v>
      </c>
      <c r="AB17" s="123">
        <v>184862</v>
      </c>
      <c r="AC17" s="123">
        <f t="shared" si="16"/>
        <v>278036</v>
      </c>
      <c r="AD17" s="122">
        <f t="shared" si="17"/>
        <v>95.9807234904843</v>
      </c>
      <c r="AE17" s="120">
        <v>74213</v>
      </c>
      <c r="AF17" s="120">
        <v>1986201</v>
      </c>
      <c r="AG17" s="120">
        <f t="shared" si="0"/>
        <v>2060414</v>
      </c>
      <c r="AH17" s="120">
        <v>64214</v>
      </c>
      <c r="AI17" s="120">
        <v>1718505</v>
      </c>
      <c r="AJ17" s="121">
        <f t="shared" si="1"/>
        <v>1782719</v>
      </c>
      <c r="AK17" s="122">
        <f t="shared" si="2"/>
        <v>86.52236880549249</v>
      </c>
      <c r="AL17" s="123">
        <v>115269</v>
      </c>
      <c r="AM17" s="123">
        <v>283083</v>
      </c>
      <c r="AN17" s="123">
        <f t="shared" si="3"/>
        <v>398352</v>
      </c>
      <c r="AO17" s="123">
        <v>110293</v>
      </c>
      <c r="AP17" s="123">
        <v>275598</v>
      </c>
      <c r="AQ17" s="123">
        <f t="shared" si="4"/>
        <v>385891</v>
      </c>
      <c r="AR17" s="122">
        <f t="shared" si="5"/>
        <v>96.87186207173555</v>
      </c>
      <c r="AS17" s="120">
        <v>72825</v>
      </c>
      <c r="AT17" s="120">
        <v>1928890</v>
      </c>
      <c r="AU17" s="120">
        <f t="shared" si="6"/>
        <v>2001715</v>
      </c>
      <c r="AV17" s="120">
        <v>63564</v>
      </c>
      <c r="AW17" s="120">
        <v>1683563</v>
      </c>
      <c r="AX17" s="121">
        <f t="shared" si="7"/>
        <v>1747127</v>
      </c>
      <c r="AY17" s="122">
        <f t="shared" si="8"/>
        <v>87.28150610851195</v>
      </c>
      <c r="AZ17" s="123">
        <v>118028</v>
      </c>
      <c r="BA17" s="123">
        <v>333747</v>
      </c>
      <c r="BB17" s="123">
        <f t="shared" si="9"/>
        <v>451775</v>
      </c>
      <c r="BC17" s="123">
        <v>114543</v>
      </c>
      <c r="BD17" s="123">
        <v>327581</v>
      </c>
      <c r="BE17" s="123">
        <f t="shared" si="10"/>
        <v>442124</v>
      </c>
      <c r="BF17" s="122">
        <f t="shared" si="11"/>
        <v>97.86375961485253</v>
      </c>
      <c r="BG17" s="118"/>
    </row>
    <row r="18" spans="1:59" s="31" customFormat="1" ht="18" customHeight="1">
      <c r="A18" s="49"/>
      <c r="B18" s="52" t="s">
        <v>13</v>
      </c>
      <c r="C18" s="70">
        <v>88.85990056418656</v>
      </c>
      <c r="D18" s="18">
        <v>97.58335321210342</v>
      </c>
      <c r="E18" s="46">
        <v>85.51823664508333</v>
      </c>
      <c r="F18" s="15">
        <v>87.83102275605661</v>
      </c>
      <c r="G18" s="70">
        <v>87.2913942540176</v>
      </c>
      <c r="H18" s="16">
        <v>97.37951827013393</v>
      </c>
      <c r="I18" s="32">
        <v>85.01460195611796</v>
      </c>
      <c r="J18" s="32">
        <v>87.13587356476783</v>
      </c>
      <c r="K18" s="81">
        <v>87.23252520184788</v>
      </c>
      <c r="L18" s="82">
        <v>97.50647521421025</v>
      </c>
      <c r="M18" s="30">
        <v>85.4064527931034</v>
      </c>
      <c r="N18" s="30">
        <v>87.45747259903929</v>
      </c>
      <c r="O18" s="49"/>
      <c r="P18" s="119" t="s">
        <v>13</v>
      </c>
      <c r="Q18" s="120">
        <v>124192</v>
      </c>
      <c r="R18" s="120">
        <v>3744032</v>
      </c>
      <c r="S18" s="120">
        <f t="shared" si="12"/>
        <v>3868224</v>
      </c>
      <c r="T18" s="120">
        <v>110311</v>
      </c>
      <c r="U18" s="120">
        <v>3326989</v>
      </c>
      <c r="V18" s="121">
        <f t="shared" si="13"/>
        <v>3437300</v>
      </c>
      <c r="W18" s="122">
        <f t="shared" si="14"/>
        <v>88.85990056418656</v>
      </c>
      <c r="X18" s="123">
        <v>192540</v>
      </c>
      <c r="Y18" s="123">
        <v>352430</v>
      </c>
      <c r="Z18" s="123">
        <f t="shared" si="15"/>
        <v>544970</v>
      </c>
      <c r="AA18" s="123">
        <v>179945</v>
      </c>
      <c r="AB18" s="123">
        <v>351855</v>
      </c>
      <c r="AC18" s="123">
        <f t="shared" si="16"/>
        <v>531800</v>
      </c>
      <c r="AD18" s="122">
        <f t="shared" si="17"/>
        <v>97.58335321210342</v>
      </c>
      <c r="AE18" s="120">
        <v>123440</v>
      </c>
      <c r="AF18" s="120">
        <v>3565816</v>
      </c>
      <c r="AG18" s="120">
        <f t="shared" si="0"/>
        <v>3689256</v>
      </c>
      <c r="AH18" s="120">
        <v>109133</v>
      </c>
      <c r="AI18" s="120">
        <v>3111270</v>
      </c>
      <c r="AJ18" s="121">
        <f t="shared" si="1"/>
        <v>3220403</v>
      </c>
      <c r="AK18" s="122">
        <f t="shared" si="2"/>
        <v>87.2913942540176</v>
      </c>
      <c r="AL18" s="123">
        <v>183962</v>
      </c>
      <c r="AM18" s="123">
        <v>425010</v>
      </c>
      <c r="AN18" s="123">
        <f t="shared" si="3"/>
        <v>608972</v>
      </c>
      <c r="AO18" s="123">
        <v>176828</v>
      </c>
      <c r="AP18" s="123">
        <v>416186</v>
      </c>
      <c r="AQ18" s="123">
        <f t="shared" si="4"/>
        <v>593014</v>
      </c>
      <c r="AR18" s="122">
        <f t="shared" si="5"/>
        <v>97.37951827013393</v>
      </c>
      <c r="AS18" s="120">
        <v>125171</v>
      </c>
      <c r="AT18" s="120">
        <v>3478533</v>
      </c>
      <c r="AU18" s="120">
        <f t="shared" si="6"/>
        <v>3603704</v>
      </c>
      <c r="AV18" s="120">
        <v>109058</v>
      </c>
      <c r="AW18" s="120">
        <v>3034544</v>
      </c>
      <c r="AX18" s="121">
        <f t="shared" si="7"/>
        <v>3143602</v>
      </c>
      <c r="AY18" s="122">
        <f t="shared" si="8"/>
        <v>87.23252520184788</v>
      </c>
      <c r="AZ18" s="123">
        <v>197033</v>
      </c>
      <c r="BA18" s="123">
        <v>441942</v>
      </c>
      <c r="BB18" s="123">
        <f t="shared" si="9"/>
        <v>638975</v>
      </c>
      <c r="BC18" s="123">
        <v>183516</v>
      </c>
      <c r="BD18" s="123">
        <v>439526</v>
      </c>
      <c r="BE18" s="123">
        <f t="shared" si="10"/>
        <v>623042</v>
      </c>
      <c r="BF18" s="122">
        <f t="shared" si="11"/>
        <v>97.50647521421025</v>
      </c>
      <c r="BG18" s="118"/>
    </row>
    <row r="19" spans="1:59" s="31" customFormat="1" ht="18" customHeight="1">
      <c r="A19" s="49"/>
      <c r="B19" s="53" t="s">
        <v>31</v>
      </c>
      <c r="C19" s="71">
        <v>89.05820726181075</v>
      </c>
      <c r="D19" s="16">
        <v>98.30631405149487</v>
      </c>
      <c r="E19" s="46">
        <v>86.1986598884529</v>
      </c>
      <c r="F19" s="17">
        <v>88.72061437959552</v>
      </c>
      <c r="G19" s="71">
        <v>88.0645772613141</v>
      </c>
      <c r="H19" s="16">
        <v>98.8526461471594</v>
      </c>
      <c r="I19" s="32">
        <v>86.65240053889241</v>
      </c>
      <c r="J19" s="32">
        <v>89.13159302576845</v>
      </c>
      <c r="K19" s="71">
        <v>87.56908828212944</v>
      </c>
      <c r="L19" s="83">
        <v>98.77424221419828</v>
      </c>
      <c r="M19" s="32">
        <v>87.23979044490197</v>
      </c>
      <c r="N19" s="32">
        <v>89.1713315925972</v>
      </c>
      <c r="O19" s="49"/>
      <c r="P19" s="124" t="s">
        <v>31</v>
      </c>
      <c r="Q19" s="120">
        <v>181992</v>
      </c>
      <c r="R19" s="120">
        <v>7285925</v>
      </c>
      <c r="S19" s="120">
        <f t="shared" si="12"/>
        <v>7467917</v>
      </c>
      <c r="T19" s="120">
        <v>162078</v>
      </c>
      <c r="U19" s="120">
        <v>6488715</v>
      </c>
      <c r="V19" s="121">
        <f t="shared" si="13"/>
        <v>6650793</v>
      </c>
      <c r="W19" s="122">
        <f t="shared" si="14"/>
        <v>89.05820726181075</v>
      </c>
      <c r="X19" s="123">
        <v>220185</v>
      </c>
      <c r="Y19" s="123">
        <v>1096529</v>
      </c>
      <c r="Z19" s="123">
        <f t="shared" si="15"/>
        <v>1316714</v>
      </c>
      <c r="AA19" s="123">
        <v>216455</v>
      </c>
      <c r="AB19" s="123">
        <v>1077958</v>
      </c>
      <c r="AC19" s="123">
        <f t="shared" si="16"/>
        <v>1294413</v>
      </c>
      <c r="AD19" s="122">
        <f t="shared" si="17"/>
        <v>98.30631405149487</v>
      </c>
      <c r="AE19" s="120">
        <v>180647</v>
      </c>
      <c r="AF19" s="120">
        <v>6716084</v>
      </c>
      <c r="AG19" s="120">
        <f t="shared" si="0"/>
        <v>6896731</v>
      </c>
      <c r="AH19" s="120">
        <v>159087</v>
      </c>
      <c r="AI19" s="120">
        <v>5914490</v>
      </c>
      <c r="AJ19" s="121">
        <f t="shared" si="1"/>
        <v>6073577</v>
      </c>
      <c r="AK19" s="122">
        <f t="shared" si="2"/>
        <v>88.0645772613141</v>
      </c>
      <c r="AL19" s="123">
        <v>220842</v>
      </c>
      <c r="AM19" s="123">
        <v>1964883</v>
      </c>
      <c r="AN19" s="123">
        <f t="shared" si="3"/>
        <v>2185725</v>
      </c>
      <c r="AO19" s="123">
        <v>218308</v>
      </c>
      <c r="AP19" s="123">
        <v>1942339</v>
      </c>
      <c r="AQ19" s="123">
        <f t="shared" si="4"/>
        <v>2160647</v>
      </c>
      <c r="AR19" s="122">
        <f t="shared" si="5"/>
        <v>98.8526461471594</v>
      </c>
      <c r="AS19" s="120">
        <v>180604</v>
      </c>
      <c r="AT19" s="120">
        <v>6487314</v>
      </c>
      <c r="AU19" s="120">
        <f t="shared" si="6"/>
        <v>6667918</v>
      </c>
      <c r="AV19" s="120">
        <v>158154</v>
      </c>
      <c r="AW19" s="120">
        <v>5680881</v>
      </c>
      <c r="AX19" s="121">
        <f t="shared" si="7"/>
        <v>5839035</v>
      </c>
      <c r="AY19" s="122">
        <f t="shared" si="8"/>
        <v>87.56908828212944</v>
      </c>
      <c r="AZ19" s="123">
        <v>214909</v>
      </c>
      <c r="BA19" s="123">
        <v>1812082</v>
      </c>
      <c r="BB19" s="123">
        <f t="shared" si="9"/>
        <v>2026991</v>
      </c>
      <c r="BC19" s="123">
        <v>212275</v>
      </c>
      <c r="BD19" s="123">
        <v>1789870</v>
      </c>
      <c r="BE19" s="123">
        <f t="shared" si="10"/>
        <v>2002145</v>
      </c>
      <c r="BF19" s="122">
        <f t="shared" si="11"/>
        <v>98.77424221419828</v>
      </c>
      <c r="BG19" s="118"/>
    </row>
    <row r="20" spans="1:59" s="31" customFormat="1" ht="18" customHeight="1">
      <c r="A20" s="49"/>
      <c r="B20" s="52" t="s">
        <v>32</v>
      </c>
      <c r="C20" s="70">
        <v>90.99249195294121</v>
      </c>
      <c r="D20" s="20">
        <v>94.30154105269848</v>
      </c>
      <c r="E20" s="46">
        <v>90.00046605892328</v>
      </c>
      <c r="F20" s="15">
        <v>90.38710620841812</v>
      </c>
      <c r="G20" s="70">
        <v>89.86465315597182</v>
      </c>
      <c r="H20" s="16">
        <v>95.23032435875605</v>
      </c>
      <c r="I20" s="32">
        <v>89.60289533271863</v>
      </c>
      <c r="J20" s="32">
        <v>89.85115956540398</v>
      </c>
      <c r="K20" s="81">
        <v>89.5228509056278</v>
      </c>
      <c r="L20" s="82">
        <v>95.417247085081</v>
      </c>
      <c r="M20" s="30">
        <v>89.47992755810444</v>
      </c>
      <c r="N20" s="30">
        <v>89.71598626330332</v>
      </c>
      <c r="O20" s="49"/>
      <c r="P20" s="119" t="s">
        <v>32</v>
      </c>
      <c r="Q20" s="120">
        <v>130691</v>
      </c>
      <c r="R20" s="120">
        <v>5640983</v>
      </c>
      <c r="S20" s="120">
        <f t="shared" si="12"/>
        <v>5771674</v>
      </c>
      <c r="T20" s="120">
        <v>118754</v>
      </c>
      <c r="U20" s="120">
        <v>5133036</v>
      </c>
      <c r="V20" s="121">
        <f t="shared" si="13"/>
        <v>5251790</v>
      </c>
      <c r="W20" s="122">
        <f t="shared" si="14"/>
        <v>90.99249195294121</v>
      </c>
      <c r="X20" s="123">
        <v>195206</v>
      </c>
      <c r="Y20" s="123">
        <v>308281</v>
      </c>
      <c r="Z20" s="123">
        <f t="shared" si="15"/>
        <v>503487</v>
      </c>
      <c r="AA20" s="123">
        <v>184083</v>
      </c>
      <c r="AB20" s="123">
        <v>290713</v>
      </c>
      <c r="AC20" s="123">
        <f t="shared" si="16"/>
        <v>474796</v>
      </c>
      <c r="AD20" s="122">
        <f t="shared" si="17"/>
        <v>94.30154105269848</v>
      </c>
      <c r="AE20" s="120">
        <v>131419</v>
      </c>
      <c r="AF20" s="120">
        <v>5329292</v>
      </c>
      <c r="AG20" s="120">
        <f t="shared" si="0"/>
        <v>5460711</v>
      </c>
      <c r="AH20" s="120">
        <v>116041</v>
      </c>
      <c r="AI20" s="120">
        <v>4791208</v>
      </c>
      <c r="AJ20" s="121">
        <f t="shared" si="1"/>
        <v>4907249</v>
      </c>
      <c r="AK20" s="122">
        <f t="shared" si="2"/>
        <v>89.86465315597182</v>
      </c>
      <c r="AL20" s="123">
        <v>202570</v>
      </c>
      <c r="AM20" s="123">
        <v>431666</v>
      </c>
      <c r="AN20" s="123">
        <f t="shared" si="3"/>
        <v>634236</v>
      </c>
      <c r="AO20" s="123">
        <v>192671</v>
      </c>
      <c r="AP20" s="123">
        <v>411314</v>
      </c>
      <c r="AQ20" s="123">
        <f t="shared" si="4"/>
        <v>603985</v>
      </c>
      <c r="AR20" s="122">
        <f t="shared" si="5"/>
        <v>95.23032435875605</v>
      </c>
      <c r="AS20" s="120">
        <v>133399</v>
      </c>
      <c r="AT20" s="120">
        <v>5309952</v>
      </c>
      <c r="AU20" s="120">
        <f t="shared" si="6"/>
        <v>5443351</v>
      </c>
      <c r="AV20" s="120">
        <v>119280</v>
      </c>
      <c r="AW20" s="120">
        <v>4753763</v>
      </c>
      <c r="AX20" s="121">
        <f t="shared" si="7"/>
        <v>4873043</v>
      </c>
      <c r="AY20" s="122">
        <f t="shared" si="8"/>
        <v>89.5228509056278</v>
      </c>
      <c r="AZ20" s="123">
        <v>202046</v>
      </c>
      <c r="BA20" s="123">
        <v>447629</v>
      </c>
      <c r="BB20" s="123">
        <f t="shared" si="9"/>
        <v>649675</v>
      </c>
      <c r="BC20" s="123">
        <v>192787</v>
      </c>
      <c r="BD20" s="123">
        <v>427115</v>
      </c>
      <c r="BE20" s="123">
        <f t="shared" si="10"/>
        <v>619902</v>
      </c>
      <c r="BF20" s="122">
        <f t="shared" si="11"/>
        <v>95.417247085081</v>
      </c>
      <c r="BG20" s="118"/>
    </row>
    <row r="21" spans="1:59" s="31" customFormat="1" ht="18" customHeight="1">
      <c r="A21" s="49"/>
      <c r="B21" s="53" t="s">
        <v>33</v>
      </c>
      <c r="C21" s="72">
        <v>89.79306712626214</v>
      </c>
      <c r="D21" s="16">
        <v>98.12463658545579</v>
      </c>
      <c r="E21" s="46">
        <v>89.06310309552346</v>
      </c>
      <c r="F21" s="17">
        <v>90.74085838462516</v>
      </c>
      <c r="G21" s="72">
        <v>89.2070761600021</v>
      </c>
      <c r="H21" s="16">
        <v>97.86780434991924</v>
      </c>
      <c r="I21" s="32">
        <v>88.94391140784185</v>
      </c>
      <c r="J21" s="32">
        <v>90.33722927135437</v>
      </c>
      <c r="K21" s="71">
        <v>89.7206253025031</v>
      </c>
      <c r="L21" s="83">
        <v>97.9896698914304</v>
      </c>
      <c r="M21" s="32">
        <v>89.6743307803636</v>
      </c>
      <c r="N21" s="32">
        <v>91.01088331556844</v>
      </c>
      <c r="O21" s="49"/>
      <c r="P21" s="124" t="s">
        <v>33</v>
      </c>
      <c r="Q21" s="120">
        <v>318264</v>
      </c>
      <c r="R21" s="120">
        <v>15433559</v>
      </c>
      <c r="S21" s="120">
        <f t="shared" si="12"/>
        <v>15751823</v>
      </c>
      <c r="T21" s="120">
        <v>285779</v>
      </c>
      <c r="U21" s="120">
        <v>13858266</v>
      </c>
      <c r="V21" s="121">
        <f t="shared" si="13"/>
        <v>14144045</v>
      </c>
      <c r="W21" s="122">
        <f t="shared" si="14"/>
        <v>89.79306712626214</v>
      </c>
      <c r="X21" s="123">
        <v>787491</v>
      </c>
      <c r="Y21" s="123">
        <v>3714943</v>
      </c>
      <c r="Z21" s="123">
        <f t="shared" si="15"/>
        <v>4502434</v>
      </c>
      <c r="AA21" s="123">
        <v>772723</v>
      </c>
      <c r="AB21" s="123">
        <v>3645274</v>
      </c>
      <c r="AC21" s="123">
        <f t="shared" si="16"/>
        <v>4417997</v>
      </c>
      <c r="AD21" s="122">
        <f t="shared" si="17"/>
        <v>98.12463658545579</v>
      </c>
      <c r="AE21" s="120">
        <v>324271</v>
      </c>
      <c r="AF21" s="120">
        <v>14958029</v>
      </c>
      <c r="AG21" s="120">
        <f t="shared" si="0"/>
        <v>15282300</v>
      </c>
      <c r="AH21" s="120">
        <v>289268</v>
      </c>
      <c r="AI21" s="120">
        <v>13343625</v>
      </c>
      <c r="AJ21" s="121">
        <f t="shared" si="1"/>
        <v>13632893</v>
      </c>
      <c r="AK21" s="122">
        <f t="shared" si="2"/>
        <v>89.2070761600021</v>
      </c>
      <c r="AL21" s="123">
        <v>822667</v>
      </c>
      <c r="AM21" s="123">
        <v>3342054</v>
      </c>
      <c r="AN21" s="123">
        <f t="shared" si="3"/>
        <v>4164721</v>
      </c>
      <c r="AO21" s="123">
        <v>805103</v>
      </c>
      <c r="AP21" s="123">
        <v>3270818</v>
      </c>
      <c r="AQ21" s="123">
        <f t="shared" si="4"/>
        <v>4075921</v>
      </c>
      <c r="AR21" s="122">
        <f t="shared" si="5"/>
        <v>97.86780434991924</v>
      </c>
      <c r="AS21" s="120">
        <v>328472</v>
      </c>
      <c r="AT21" s="120">
        <v>15107321</v>
      </c>
      <c r="AU21" s="120">
        <f t="shared" si="6"/>
        <v>15435793</v>
      </c>
      <c r="AV21" s="120">
        <v>294708</v>
      </c>
      <c r="AW21" s="120">
        <v>13554382</v>
      </c>
      <c r="AX21" s="121">
        <f t="shared" si="7"/>
        <v>13849090</v>
      </c>
      <c r="AY21" s="122">
        <f t="shared" si="8"/>
        <v>89.7206253025031</v>
      </c>
      <c r="AZ21" s="123">
        <v>835002</v>
      </c>
      <c r="BA21" s="123">
        <v>3987987</v>
      </c>
      <c r="BB21" s="123">
        <f t="shared" si="9"/>
        <v>4822989</v>
      </c>
      <c r="BC21" s="123">
        <v>818215</v>
      </c>
      <c r="BD21" s="123">
        <v>3907816</v>
      </c>
      <c r="BE21" s="123">
        <f t="shared" si="10"/>
        <v>4726031</v>
      </c>
      <c r="BF21" s="122">
        <f t="shared" si="11"/>
        <v>97.9896698914304</v>
      </c>
      <c r="BG21" s="118"/>
    </row>
    <row r="22" spans="1:59" s="31" customFormat="1" ht="18" customHeight="1">
      <c r="A22" s="49"/>
      <c r="B22" s="54" t="s">
        <v>34</v>
      </c>
      <c r="C22" s="70">
        <v>91.05385344363907</v>
      </c>
      <c r="D22" s="16">
        <v>96.36367551118543</v>
      </c>
      <c r="E22" s="46">
        <v>91.83186500996192</v>
      </c>
      <c r="F22" s="17">
        <v>92.02920046045364</v>
      </c>
      <c r="G22" s="70">
        <v>90.52770541678775</v>
      </c>
      <c r="H22" s="16">
        <v>98.27907541140708</v>
      </c>
      <c r="I22" s="32">
        <v>91.64376631423383</v>
      </c>
      <c r="J22" s="32">
        <v>91.93252536471842</v>
      </c>
      <c r="K22" s="81">
        <v>91.21191867096465</v>
      </c>
      <c r="L22" s="82">
        <v>98.1784493839546</v>
      </c>
      <c r="M22" s="30">
        <v>92.7204963802504</v>
      </c>
      <c r="N22" s="30">
        <v>92.80471862953384</v>
      </c>
      <c r="O22" s="49"/>
      <c r="P22" s="119" t="s">
        <v>34</v>
      </c>
      <c r="Q22" s="120">
        <v>248190</v>
      </c>
      <c r="R22" s="120">
        <v>9512560</v>
      </c>
      <c r="S22" s="120">
        <f t="shared" si="12"/>
        <v>9760750</v>
      </c>
      <c r="T22" s="120">
        <v>225986</v>
      </c>
      <c r="U22" s="120">
        <v>8661553</v>
      </c>
      <c r="V22" s="121">
        <f t="shared" si="13"/>
        <v>8887539</v>
      </c>
      <c r="W22" s="122">
        <f t="shared" si="14"/>
        <v>91.05385344363907</v>
      </c>
      <c r="X22" s="123">
        <v>465016</v>
      </c>
      <c r="Y22" s="123">
        <v>928314</v>
      </c>
      <c r="Z22" s="123">
        <f t="shared" si="15"/>
        <v>1393330</v>
      </c>
      <c r="AA22" s="123">
        <v>448107</v>
      </c>
      <c r="AB22" s="123">
        <v>894557</v>
      </c>
      <c r="AC22" s="123">
        <f t="shared" si="16"/>
        <v>1342664</v>
      </c>
      <c r="AD22" s="122">
        <f t="shared" si="17"/>
        <v>96.36367551118543</v>
      </c>
      <c r="AE22" s="120">
        <v>247837</v>
      </c>
      <c r="AF22" s="120">
        <v>8846612</v>
      </c>
      <c r="AG22" s="120">
        <f t="shared" si="0"/>
        <v>9094449</v>
      </c>
      <c r="AH22" s="120">
        <v>224361</v>
      </c>
      <c r="AI22" s="120">
        <v>8008635</v>
      </c>
      <c r="AJ22" s="121">
        <f t="shared" si="1"/>
        <v>8232996</v>
      </c>
      <c r="AK22" s="122">
        <f t="shared" si="2"/>
        <v>90.52770541678775</v>
      </c>
      <c r="AL22" s="123">
        <v>462324</v>
      </c>
      <c r="AM22" s="123">
        <v>1144661</v>
      </c>
      <c r="AN22" s="123">
        <f t="shared" si="3"/>
        <v>1606985</v>
      </c>
      <c r="AO22" s="123">
        <v>454368</v>
      </c>
      <c r="AP22" s="123">
        <v>1124962</v>
      </c>
      <c r="AQ22" s="123">
        <f t="shared" si="4"/>
        <v>1579330</v>
      </c>
      <c r="AR22" s="122">
        <f t="shared" si="5"/>
        <v>98.27907541140708</v>
      </c>
      <c r="AS22" s="120">
        <v>246777</v>
      </c>
      <c r="AT22" s="120">
        <v>8770470</v>
      </c>
      <c r="AU22" s="120">
        <f t="shared" si="6"/>
        <v>9017247</v>
      </c>
      <c r="AV22" s="120">
        <v>225090</v>
      </c>
      <c r="AW22" s="120">
        <v>7999714</v>
      </c>
      <c r="AX22" s="121">
        <f t="shared" si="7"/>
        <v>8224804</v>
      </c>
      <c r="AY22" s="122">
        <f t="shared" si="8"/>
        <v>91.21191867096465</v>
      </c>
      <c r="AZ22" s="123">
        <v>468995</v>
      </c>
      <c r="BA22" s="123">
        <v>1125855</v>
      </c>
      <c r="BB22" s="123">
        <f t="shared" si="9"/>
        <v>1594850</v>
      </c>
      <c r="BC22" s="123">
        <v>460452</v>
      </c>
      <c r="BD22" s="123">
        <v>1105347</v>
      </c>
      <c r="BE22" s="123">
        <f t="shared" si="10"/>
        <v>1565799</v>
      </c>
      <c r="BF22" s="122">
        <f t="shared" si="11"/>
        <v>98.1784493839546</v>
      </c>
      <c r="BG22" s="118"/>
    </row>
    <row r="23" spans="1:59" s="31" customFormat="1" ht="18" customHeight="1">
      <c r="A23" s="49"/>
      <c r="B23" s="53" t="s">
        <v>35</v>
      </c>
      <c r="C23" s="72">
        <v>88.90882079307212</v>
      </c>
      <c r="D23" s="14">
        <v>99.49876133092152</v>
      </c>
      <c r="E23" s="46">
        <v>91.19047930451502</v>
      </c>
      <c r="F23" s="17">
        <v>91.75852839265849</v>
      </c>
      <c r="G23" s="72">
        <v>87.91278156116724</v>
      </c>
      <c r="H23" s="16">
        <v>98.60923804282218</v>
      </c>
      <c r="I23" s="32">
        <v>90.61330098223817</v>
      </c>
      <c r="J23" s="32">
        <v>90.60847525536282</v>
      </c>
      <c r="K23" s="71">
        <v>87.4356562903425</v>
      </c>
      <c r="L23" s="83">
        <v>98.84662916833133</v>
      </c>
      <c r="M23" s="32">
        <v>91.02614256664857</v>
      </c>
      <c r="N23" s="32">
        <v>90.94364966741057</v>
      </c>
      <c r="O23" s="49"/>
      <c r="P23" s="124" t="s">
        <v>35</v>
      </c>
      <c r="Q23" s="120">
        <v>101460</v>
      </c>
      <c r="R23" s="120">
        <v>3788451</v>
      </c>
      <c r="S23" s="120">
        <f t="shared" si="12"/>
        <v>3889911</v>
      </c>
      <c r="T23" s="120">
        <v>90206</v>
      </c>
      <c r="U23" s="120">
        <v>3368268</v>
      </c>
      <c r="V23" s="121">
        <f t="shared" si="13"/>
        <v>3458474</v>
      </c>
      <c r="W23" s="122">
        <f t="shared" si="14"/>
        <v>88.90882079307212</v>
      </c>
      <c r="X23" s="123">
        <v>191144</v>
      </c>
      <c r="Y23" s="123">
        <v>1472335</v>
      </c>
      <c r="Z23" s="123">
        <f t="shared" si="15"/>
        <v>1663479</v>
      </c>
      <c r="AA23" s="123">
        <v>190186</v>
      </c>
      <c r="AB23" s="123">
        <v>1464955</v>
      </c>
      <c r="AC23" s="123">
        <f t="shared" si="16"/>
        <v>1655141</v>
      </c>
      <c r="AD23" s="122">
        <f t="shared" si="17"/>
        <v>99.49876133092152</v>
      </c>
      <c r="AE23" s="120">
        <v>102000</v>
      </c>
      <c r="AF23" s="120">
        <v>3625698</v>
      </c>
      <c r="AG23" s="120">
        <f t="shared" si="0"/>
        <v>3727698</v>
      </c>
      <c r="AH23" s="120">
        <v>89671</v>
      </c>
      <c r="AI23" s="120">
        <v>3187452</v>
      </c>
      <c r="AJ23" s="121">
        <f t="shared" si="1"/>
        <v>3277123</v>
      </c>
      <c r="AK23" s="122">
        <f t="shared" si="2"/>
        <v>87.91278156116724</v>
      </c>
      <c r="AL23" s="123">
        <v>191335</v>
      </c>
      <c r="AM23" s="123">
        <v>522734</v>
      </c>
      <c r="AN23" s="123">
        <f t="shared" si="3"/>
        <v>714069</v>
      </c>
      <c r="AO23" s="123">
        <v>188674</v>
      </c>
      <c r="AP23" s="123">
        <v>515464</v>
      </c>
      <c r="AQ23" s="123">
        <f t="shared" si="4"/>
        <v>704138</v>
      </c>
      <c r="AR23" s="122">
        <f t="shared" si="5"/>
        <v>98.60923804282218</v>
      </c>
      <c r="AS23" s="120">
        <v>101862</v>
      </c>
      <c r="AT23" s="120">
        <v>3447436</v>
      </c>
      <c r="AU23" s="120">
        <f t="shared" si="6"/>
        <v>3549298</v>
      </c>
      <c r="AV23" s="120">
        <v>89063</v>
      </c>
      <c r="AW23" s="120">
        <v>3014289</v>
      </c>
      <c r="AX23" s="121">
        <f t="shared" si="7"/>
        <v>3103352</v>
      </c>
      <c r="AY23" s="122">
        <f t="shared" si="8"/>
        <v>87.4356562903425</v>
      </c>
      <c r="AZ23" s="123">
        <v>202456</v>
      </c>
      <c r="BA23" s="123">
        <v>656071</v>
      </c>
      <c r="BB23" s="123">
        <f t="shared" si="9"/>
        <v>858527</v>
      </c>
      <c r="BC23" s="123">
        <v>200120</v>
      </c>
      <c r="BD23" s="123">
        <v>648505</v>
      </c>
      <c r="BE23" s="123">
        <f t="shared" si="10"/>
        <v>848625</v>
      </c>
      <c r="BF23" s="122">
        <f t="shared" si="11"/>
        <v>98.84662916833133</v>
      </c>
      <c r="BG23" s="118"/>
    </row>
    <row r="24" spans="1:59" s="31" customFormat="1" ht="18" customHeight="1">
      <c r="A24" s="49"/>
      <c r="B24" s="52" t="s">
        <v>0</v>
      </c>
      <c r="C24" s="70">
        <v>92.80410483044183</v>
      </c>
      <c r="D24" s="16">
        <v>98.2086841094072</v>
      </c>
      <c r="E24" s="46">
        <v>90.3609793436475</v>
      </c>
      <c r="F24" s="21">
        <v>91.99177921673525</v>
      </c>
      <c r="G24" s="70">
        <v>92.31322012609</v>
      </c>
      <c r="H24" s="16">
        <v>98.86051711161288</v>
      </c>
      <c r="I24" s="32">
        <v>90.61082559796803</v>
      </c>
      <c r="J24" s="32">
        <v>92.03501951616023</v>
      </c>
      <c r="K24" s="81">
        <v>92.49644019117102</v>
      </c>
      <c r="L24" s="82">
        <v>97.86666477980302</v>
      </c>
      <c r="M24" s="30">
        <v>89.93008741607281</v>
      </c>
      <c r="N24" s="30">
        <v>91.73347629496146</v>
      </c>
      <c r="O24" s="49"/>
      <c r="P24" s="119" t="s">
        <v>0</v>
      </c>
      <c r="Q24" s="120">
        <v>44732</v>
      </c>
      <c r="R24" s="120">
        <v>1361806</v>
      </c>
      <c r="S24" s="120">
        <f t="shared" si="12"/>
        <v>1406538</v>
      </c>
      <c r="T24" s="120">
        <v>41514</v>
      </c>
      <c r="U24" s="120">
        <v>1263811</v>
      </c>
      <c r="V24" s="121">
        <f t="shared" si="13"/>
        <v>1305325</v>
      </c>
      <c r="W24" s="122">
        <f t="shared" si="14"/>
        <v>92.80410483044183</v>
      </c>
      <c r="X24" s="123">
        <v>65380</v>
      </c>
      <c r="Y24" s="123">
        <v>77755</v>
      </c>
      <c r="Z24" s="123">
        <f t="shared" si="15"/>
        <v>143135</v>
      </c>
      <c r="AA24" s="123">
        <v>64208</v>
      </c>
      <c r="AB24" s="123">
        <v>76363</v>
      </c>
      <c r="AC24" s="123">
        <f t="shared" si="16"/>
        <v>140571</v>
      </c>
      <c r="AD24" s="122">
        <f t="shared" si="17"/>
        <v>98.2086841094072</v>
      </c>
      <c r="AE24" s="120">
        <v>44184</v>
      </c>
      <c r="AF24" s="120">
        <v>1280584</v>
      </c>
      <c r="AG24" s="120">
        <f t="shared" si="0"/>
        <v>1324768</v>
      </c>
      <c r="AH24" s="120">
        <v>40787</v>
      </c>
      <c r="AI24" s="120">
        <v>1182149</v>
      </c>
      <c r="AJ24" s="121">
        <f t="shared" si="1"/>
        <v>1222936</v>
      </c>
      <c r="AK24" s="122">
        <f t="shared" si="2"/>
        <v>92.31322012609</v>
      </c>
      <c r="AL24" s="123">
        <v>66367</v>
      </c>
      <c r="AM24" s="123">
        <v>114329</v>
      </c>
      <c r="AN24" s="123">
        <f t="shared" si="3"/>
        <v>180696</v>
      </c>
      <c r="AO24" s="123">
        <v>65612</v>
      </c>
      <c r="AP24" s="123">
        <v>113025</v>
      </c>
      <c r="AQ24" s="123">
        <f t="shared" si="4"/>
        <v>178637</v>
      </c>
      <c r="AR24" s="122">
        <f t="shared" si="5"/>
        <v>98.86051711161288</v>
      </c>
      <c r="AS24" s="120">
        <v>43856</v>
      </c>
      <c r="AT24" s="120">
        <v>1193570</v>
      </c>
      <c r="AU24" s="120">
        <f t="shared" si="6"/>
        <v>1237426</v>
      </c>
      <c r="AV24" s="120">
        <v>40566</v>
      </c>
      <c r="AW24" s="120">
        <v>1104009</v>
      </c>
      <c r="AX24" s="121">
        <f t="shared" si="7"/>
        <v>1144575</v>
      </c>
      <c r="AY24" s="122">
        <f t="shared" si="8"/>
        <v>92.49644019117102</v>
      </c>
      <c r="AZ24" s="123">
        <v>66340</v>
      </c>
      <c r="BA24" s="123">
        <v>74988</v>
      </c>
      <c r="BB24" s="123">
        <f t="shared" si="9"/>
        <v>141328</v>
      </c>
      <c r="BC24" s="123">
        <v>64924</v>
      </c>
      <c r="BD24" s="123">
        <v>73389</v>
      </c>
      <c r="BE24" s="123">
        <f t="shared" si="10"/>
        <v>138313</v>
      </c>
      <c r="BF24" s="122">
        <f t="shared" si="11"/>
        <v>97.86666477980302</v>
      </c>
      <c r="BG24" s="118"/>
    </row>
    <row r="25" spans="1:59" s="31" customFormat="1" ht="18" customHeight="1">
      <c r="A25" s="49"/>
      <c r="B25" s="53" t="s">
        <v>1</v>
      </c>
      <c r="C25" s="72">
        <v>94.89097281622719</v>
      </c>
      <c r="D25" s="14">
        <v>98.70345874975504</v>
      </c>
      <c r="E25" s="46">
        <v>95.40438655698642</v>
      </c>
      <c r="F25" s="21">
        <v>95.51405435787599</v>
      </c>
      <c r="G25" s="72">
        <v>94.7356443368271</v>
      </c>
      <c r="H25" s="16">
        <v>99.0257183563957</v>
      </c>
      <c r="I25" s="32">
        <v>95.57840287165774</v>
      </c>
      <c r="J25" s="32">
        <v>95.65510686170904</v>
      </c>
      <c r="K25" s="71">
        <v>95.26538514565185</v>
      </c>
      <c r="L25" s="83">
        <v>99.0212012776375</v>
      </c>
      <c r="M25" s="32">
        <v>95.92307141085817</v>
      </c>
      <c r="N25" s="32">
        <v>96.04150464309838</v>
      </c>
      <c r="O25" s="49"/>
      <c r="P25" s="124" t="s">
        <v>1</v>
      </c>
      <c r="Q25" s="120">
        <v>92380</v>
      </c>
      <c r="R25" s="120">
        <v>4498631</v>
      </c>
      <c r="S25" s="120">
        <f t="shared" si="12"/>
        <v>4591011</v>
      </c>
      <c r="T25" s="120">
        <v>87661</v>
      </c>
      <c r="U25" s="120">
        <v>4268794</v>
      </c>
      <c r="V25" s="121">
        <f t="shared" si="13"/>
        <v>4356455</v>
      </c>
      <c r="W25" s="122">
        <f t="shared" si="14"/>
        <v>94.89097281622719</v>
      </c>
      <c r="X25" s="123">
        <v>165875</v>
      </c>
      <c r="Y25" s="123">
        <v>650605</v>
      </c>
      <c r="Z25" s="123">
        <f t="shared" si="15"/>
        <v>816480</v>
      </c>
      <c r="AA25" s="123">
        <v>163724</v>
      </c>
      <c r="AB25" s="123">
        <v>642170</v>
      </c>
      <c r="AC25" s="123">
        <f t="shared" si="16"/>
        <v>805894</v>
      </c>
      <c r="AD25" s="122">
        <f t="shared" si="17"/>
        <v>98.70345874975504</v>
      </c>
      <c r="AE25" s="120">
        <v>95393</v>
      </c>
      <c r="AF25" s="120">
        <v>4285561</v>
      </c>
      <c r="AG25" s="120">
        <f t="shared" si="0"/>
        <v>4380954</v>
      </c>
      <c r="AH25" s="120">
        <v>90353</v>
      </c>
      <c r="AI25" s="120">
        <v>4059972</v>
      </c>
      <c r="AJ25" s="121">
        <f t="shared" si="1"/>
        <v>4150325</v>
      </c>
      <c r="AK25" s="122">
        <f t="shared" si="2"/>
        <v>94.7356443368271</v>
      </c>
      <c r="AL25" s="123">
        <v>166862</v>
      </c>
      <c r="AM25" s="123">
        <v>818582</v>
      </c>
      <c r="AN25" s="123">
        <f t="shared" si="3"/>
        <v>985444</v>
      </c>
      <c r="AO25" s="123">
        <v>165236</v>
      </c>
      <c r="AP25" s="123">
        <v>810607</v>
      </c>
      <c r="AQ25" s="123">
        <f t="shared" si="4"/>
        <v>975843</v>
      </c>
      <c r="AR25" s="122">
        <f t="shared" si="5"/>
        <v>99.0257183563957</v>
      </c>
      <c r="AS25" s="120">
        <v>96858</v>
      </c>
      <c r="AT25" s="120">
        <v>4313110</v>
      </c>
      <c r="AU25" s="120">
        <f t="shared" si="6"/>
        <v>4409968</v>
      </c>
      <c r="AV25" s="120">
        <v>92638</v>
      </c>
      <c r="AW25" s="120">
        <v>4108535</v>
      </c>
      <c r="AX25" s="121">
        <f t="shared" si="7"/>
        <v>4201173</v>
      </c>
      <c r="AY25" s="122">
        <f t="shared" si="8"/>
        <v>95.26538514565185</v>
      </c>
      <c r="AZ25" s="123">
        <v>169670</v>
      </c>
      <c r="BA25" s="123">
        <v>715088</v>
      </c>
      <c r="BB25" s="123">
        <f t="shared" si="9"/>
        <v>884758</v>
      </c>
      <c r="BC25" s="123">
        <v>167863</v>
      </c>
      <c r="BD25" s="123">
        <v>708235</v>
      </c>
      <c r="BE25" s="123">
        <f t="shared" si="10"/>
        <v>876098</v>
      </c>
      <c r="BF25" s="122">
        <f t="shared" si="11"/>
        <v>99.0212012776375</v>
      </c>
      <c r="BG25" s="118"/>
    </row>
    <row r="26" spans="1:59" s="31" customFormat="1" ht="18" customHeight="1">
      <c r="A26" s="49"/>
      <c r="B26" s="52" t="s">
        <v>2</v>
      </c>
      <c r="C26" s="70">
        <v>91.63776094422147</v>
      </c>
      <c r="D26" s="18">
        <v>98.03431846944093</v>
      </c>
      <c r="E26" s="46">
        <v>85.52331802536764</v>
      </c>
      <c r="F26" s="15">
        <v>88.93784659454987</v>
      </c>
      <c r="G26" s="70">
        <v>90.36596833576162</v>
      </c>
      <c r="H26" s="16">
        <v>98.89080694084207</v>
      </c>
      <c r="I26" s="32">
        <v>84.37377935767671</v>
      </c>
      <c r="J26" s="32">
        <v>88.00129788406976</v>
      </c>
      <c r="K26" s="81">
        <v>90.44962678868757</v>
      </c>
      <c r="L26" s="82">
        <v>99.57457999819799</v>
      </c>
      <c r="M26" s="30">
        <v>83.09801213150149</v>
      </c>
      <c r="N26" s="30">
        <v>87.62791411912653</v>
      </c>
      <c r="O26" s="49"/>
      <c r="P26" s="119" t="s">
        <v>2</v>
      </c>
      <c r="Q26" s="120">
        <v>68156</v>
      </c>
      <c r="R26" s="120">
        <v>1902907</v>
      </c>
      <c r="S26" s="120">
        <f t="shared" si="12"/>
        <v>1971063</v>
      </c>
      <c r="T26" s="120">
        <v>62496</v>
      </c>
      <c r="U26" s="120">
        <v>1743742</v>
      </c>
      <c r="V26" s="121">
        <f t="shared" si="13"/>
        <v>1806238</v>
      </c>
      <c r="W26" s="122">
        <f t="shared" si="14"/>
        <v>91.63776094422147</v>
      </c>
      <c r="X26" s="123">
        <v>109985</v>
      </c>
      <c r="Y26" s="123">
        <v>158675</v>
      </c>
      <c r="Z26" s="123">
        <f t="shared" si="15"/>
        <v>268660</v>
      </c>
      <c r="AA26" s="123">
        <v>107722</v>
      </c>
      <c r="AB26" s="123">
        <v>155657</v>
      </c>
      <c r="AC26" s="123">
        <f t="shared" si="16"/>
        <v>263379</v>
      </c>
      <c r="AD26" s="122">
        <f t="shared" si="17"/>
        <v>98.03431846944093</v>
      </c>
      <c r="AE26" s="120">
        <v>66849</v>
      </c>
      <c r="AF26" s="120">
        <v>1752680</v>
      </c>
      <c r="AG26" s="120">
        <f t="shared" si="0"/>
        <v>1819529</v>
      </c>
      <c r="AH26" s="120">
        <v>60342</v>
      </c>
      <c r="AI26" s="120">
        <v>1583893</v>
      </c>
      <c r="AJ26" s="121">
        <f t="shared" si="1"/>
        <v>1644235</v>
      </c>
      <c r="AK26" s="122">
        <f t="shared" si="2"/>
        <v>90.36596833576162</v>
      </c>
      <c r="AL26" s="123">
        <v>117967</v>
      </c>
      <c r="AM26" s="123">
        <v>227870</v>
      </c>
      <c r="AN26" s="123">
        <f t="shared" si="3"/>
        <v>345837</v>
      </c>
      <c r="AO26" s="123">
        <v>112993</v>
      </c>
      <c r="AP26" s="123">
        <v>229008</v>
      </c>
      <c r="AQ26" s="123">
        <f t="shared" si="4"/>
        <v>342001</v>
      </c>
      <c r="AR26" s="122">
        <f t="shared" si="5"/>
        <v>98.89080694084207</v>
      </c>
      <c r="AS26" s="120">
        <v>66440</v>
      </c>
      <c r="AT26" s="120">
        <v>1726914</v>
      </c>
      <c r="AU26" s="120">
        <f t="shared" si="6"/>
        <v>1793354</v>
      </c>
      <c r="AV26" s="120">
        <v>60096</v>
      </c>
      <c r="AW26" s="120">
        <v>1561986</v>
      </c>
      <c r="AX26" s="121">
        <f t="shared" si="7"/>
        <v>1622082</v>
      </c>
      <c r="AY26" s="122">
        <f t="shared" si="8"/>
        <v>90.44962678868757</v>
      </c>
      <c r="AZ26" s="123">
        <v>110792</v>
      </c>
      <c r="BA26" s="123">
        <v>299861</v>
      </c>
      <c r="BB26" s="123">
        <f t="shared" si="9"/>
        <v>410653</v>
      </c>
      <c r="BC26" s="123">
        <v>110321</v>
      </c>
      <c r="BD26" s="123">
        <v>298585</v>
      </c>
      <c r="BE26" s="123">
        <f t="shared" si="10"/>
        <v>408906</v>
      </c>
      <c r="BF26" s="122">
        <f t="shared" si="11"/>
        <v>99.57457999819799</v>
      </c>
      <c r="BG26" s="118"/>
    </row>
    <row r="27" spans="1:59" s="31" customFormat="1" ht="18" customHeight="1">
      <c r="A27" s="49"/>
      <c r="B27" s="53" t="s">
        <v>3</v>
      </c>
      <c r="C27" s="71">
        <v>91.81158707679889</v>
      </c>
      <c r="D27" s="16">
        <v>96.71498064440023</v>
      </c>
      <c r="E27" s="32">
        <v>91.5696339607244</v>
      </c>
      <c r="F27" s="17">
        <v>92.17815527669934</v>
      </c>
      <c r="G27" s="71">
        <v>91.15278262701439</v>
      </c>
      <c r="H27" s="16">
        <v>97.29901992754696</v>
      </c>
      <c r="I27" s="32">
        <v>92.08397158683901</v>
      </c>
      <c r="J27" s="32">
        <v>92.28661129012542</v>
      </c>
      <c r="K27" s="71">
        <v>90.8816953363195</v>
      </c>
      <c r="L27" s="83">
        <v>96.98838462459585</v>
      </c>
      <c r="M27" s="32">
        <v>91.12587965924779</v>
      </c>
      <c r="N27" s="32">
        <v>91.7305097733302</v>
      </c>
      <c r="O27" s="49"/>
      <c r="P27" s="124" t="s">
        <v>3</v>
      </c>
      <c r="Q27" s="120">
        <v>86440</v>
      </c>
      <c r="R27" s="120">
        <v>2832001</v>
      </c>
      <c r="S27" s="120">
        <f t="shared" si="12"/>
        <v>2918441</v>
      </c>
      <c r="T27" s="120">
        <v>79362</v>
      </c>
      <c r="U27" s="120">
        <v>2600105</v>
      </c>
      <c r="V27" s="121">
        <f t="shared" si="13"/>
        <v>2679467</v>
      </c>
      <c r="W27" s="122">
        <f t="shared" si="14"/>
        <v>91.81158707679889</v>
      </c>
      <c r="X27" s="123">
        <v>150254</v>
      </c>
      <c r="Y27" s="123">
        <v>171875</v>
      </c>
      <c r="Z27" s="123">
        <f t="shared" si="15"/>
        <v>322129</v>
      </c>
      <c r="AA27" s="123">
        <v>140735</v>
      </c>
      <c r="AB27" s="123">
        <v>170812</v>
      </c>
      <c r="AC27" s="123">
        <f t="shared" si="16"/>
        <v>311547</v>
      </c>
      <c r="AD27" s="122">
        <f t="shared" si="17"/>
        <v>96.71498064440023</v>
      </c>
      <c r="AE27" s="120">
        <v>85246</v>
      </c>
      <c r="AF27" s="120">
        <v>2629958</v>
      </c>
      <c r="AG27" s="120">
        <f t="shared" si="0"/>
        <v>2715204</v>
      </c>
      <c r="AH27" s="120">
        <v>77704</v>
      </c>
      <c r="AI27" s="120">
        <v>2397280</v>
      </c>
      <c r="AJ27" s="121">
        <f t="shared" si="1"/>
        <v>2474984</v>
      </c>
      <c r="AK27" s="122">
        <f t="shared" si="2"/>
        <v>91.15278262701439</v>
      </c>
      <c r="AL27" s="123">
        <v>147185</v>
      </c>
      <c r="AM27" s="123">
        <v>190137</v>
      </c>
      <c r="AN27" s="123">
        <f t="shared" si="3"/>
        <v>337322</v>
      </c>
      <c r="AO27" s="123">
        <v>139261</v>
      </c>
      <c r="AP27" s="123">
        <v>188950</v>
      </c>
      <c r="AQ27" s="123">
        <f t="shared" si="4"/>
        <v>328211</v>
      </c>
      <c r="AR27" s="122">
        <f t="shared" si="5"/>
        <v>97.29901992754696</v>
      </c>
      <c r="AS27" s="120">
        <v>85213</v>
      </c>
      <c r="AT27" s="120">
        <v>2571487</v>
      </c>
      <c r="AU27" s="120">
        <f t="shared" si="6"/>
        <v>2656700</v>
      </c>
      <c r="AV27" s="120">
        <v>77443</v>
      </c>
      <c r="AW27" s="120">
        <v>2337011</v>
      </c>
      <c r="AX27" s="121">
        <f t="shared" si="7"/>
        <v>2414454</v>
      </c>
      <c r="AY27" s="122">
        <f t="shared" si="8"/>
        <v>90.8816953363195</v>
      </c>
      <c r="AZ27" s="123">
        <v>142480</v>
      </c>
      <c r="BA27" s="123">
        <v>191560</v>
      </c>
      <c r="BB27" s="123">
        <f t="shared" si="9"/>
        <v>334040</v>
      </c>
      <c r="BC27" s="123">
        <v>134611</v>
      </c>
      <c r="BD27" s="123">
        <v>189369</v>
      </c>
      <c r="BE27" s="123">
        <f t="shared" si="10"/>
        <v>323980</v>
      </c>
      <c r="BF27" s="122">
        <f t="shared" si="11"/>
        <v>96.98838462459585</v>
      </c>
      <c r="BG27" s="118"/>
    </row>
    <row r="28" spans="1:59" s="31" customFormat="1" ht="18" customHeight="1">
      <c r="A28" s="49"/>
      <c r="B28" s="52" t="s">
        <v>4</v>
      </c>
      <c r="C28" s="70">
        <v>88.33679937892809</v>
      </c>
      <c r="D28" s="14">
        <v>94.51434829893873</v>
      </c>
      <c r="E28" s="30">
        <v>84.3520436099987</v>
      </c>
      <c r="F28" s="15">
        <v>86.85646303304121</v>
      </c>
      <c r="G28" s="70">
        <v>87.26024586017822</v>
      </c>
      <c r="H28" s="16">
        <v>97.46646182193435</v>
      </c>
      <c r="I28" s="32">
        <v>85.27145024281113</v>
      </c>
      <c r="J28" s="32">
        <v>88.15237653696124</v>
      </c>
      <c r="K28" s="81">
        <v>90.90408942244211</v>
      </c>
      <c r="L28" s="82">
        <v>91.92255191216694</v>
      </c>
      <c r="M28" s="30">
        <v>86.45261054403602</v>
      </c>
      <c r="N28" s="30">
        <v>89.22584606324162</v>
      </c>
      <c r="O28" s="49"/>
      <c r="P28" s="119" t="s">
        <v>4</v>
      </c>
      <c r="Q28" s="120">
        <v>201059</v>
      </c>
      <c r="R28" s="120">
        <v>5444664</v>
      </c>
      <c r="S28" s="120">
        <f t="shared" si="12"/>
        <v>5645723</v>
      </c>
      <c r="T28" s="120">
        <v>177609</v>
      </c>
      <c r="U28" s="120">
        <v>4809642</v>
      </c>
      <c r="V28" s="121">
        <f t="shared" si="13"/>
        <v>4987251</v>
      </c>
      <c r="W28" s="122">
        <f t="shared" si="14"/>
        <v>88.33679937892809</v>
      </c>
      <c r="X28" s="123">
        <v>361939</v>
      </c>
      <c r="Y28" s="123">
        <v>680763</v>
      </c>
      <c r="Z28" s="123">
        <f t="shared" si="15"/>
        <v>1042702</v>
      </c>
      <c r="AA28" s="123">
        <v>342084</v>
      </c>
      <c r="AB28" s="123">
        <v>643419</v>
      </c>
      <c r="AC28" s="123">
        <f t="shared" si="16"/>
        <v>985503</v>
      </c>
      <c r="AD28" s="122">
        <f t="shared" si="17"/>
        <v>94.51434829893873</v>
      </c>
      <c r="AE28" s="120">
        <v>181916</v>
      </c>
      <c r="AF28" s="120">
        <v>5007619</v>
      </c>
      <c r="AG28" s="120">
        <f t="shared" si="0"/>
        <v>5189535</v>
      </c>
      <c r="AH28" s="120">
        <v>158740</v>
      </c>
      <c r="AI28" s="120">
        <v>4369661</v>
      </c>
      <c r="AJ28" s="121">
        <f t="shared" si="1"/>
        <v>4528401</v>
      </c>
      <c r="AK28" s="122">
        <f t="shared" si="2"/>
        <v>87.26024586017822</v>
      </c>
      <c r="AL28" s="123">
        <v>354443</v>
      </c>
      <c r="AM28" s="123">
        <v>1977079</v>
      </c>
      <c r="AN28" s="123">
        <f t="shared" si="3"/>
        <v>2331522</v>
      </c>
      <c r="AO28" s="123">
        <v>345463</v>
      </c>
      <c r="AP28" s="123">
        <v>1926989</v>
      </c>
      <c r="AQ28" s="123">
        <f t="shared" si="4"/>
        <v>2272452</v>
      </c>
      <c r="AR28" s="122">
        <f t="shared" si="5"/>
        <v>97.46646182193435</v>
      </c>
      <c r="AS28" s="120">
        <v>180359</v>
      </c>
      <c r="AT28" s="120">
        <v>4827243</v>
      </c>
      <c r="AU28" s="120">
        <f t="shared" si="6"/>
        <v>5007602</v>
      </c>
      <c r="AV28" s="120">
        <v>159049</v>
      </c>
      <c r="AW28" s="120">
        <v>4393066</v>
      </c>
      <c r="AX28" s="121">
        <f t="shared" si="7"/>
        <v>4552115</v>
      </c>
      <c r="AY28" s="122">
        <f t="shared" si="8"/>
        <v>90.90408942244211</v>
      </c>
      <c r="AZ28" s="123">
        <v>378402</v>
      </c>
      <c r="BA28" s="123">
        <v>2371724</v>
      </c>
      <c r="BB28" s="123">
        <f t="shared" si="9"/>
        <v>2750126</v>
      </c>
      <c r="BC28" s="123">
        <v>347835</v>
      </c>
      <c r="BD28" s="123">
        <v>2180151</v>
      </c>
      <c r="BE28" s="123">
        <f t="shared" si="10"/>
        <v>2527986</v>
      </c>
      <c r="BF28" s="122">
        <f t="shared" si="11"/>
        <v>91.92255191216694</v>
      </c>
      <c r="BG28" s="118"/>
    </row>
    <row r="29" spans="1:59" s="31" customFormat="1" ht="18" customHeight="1">
      <c r="A29" s="49"/>
      <c r="B29" s="53" t="s">
        <v>5</v>
      </c>
      <c r="C29" s="71">
        <v>88.84070758017843</v>
      </c>
      <c r="D29" s="16">
        <v>91.56574351421548</v>
      </c>
      <c r="E29" s="32">
        <v>89.53356143908607</v>
      </c>
      <c r="F29" s="17">
        <v>89.97657085847051</v>
      </c>
      <c r="G29" s="71">
        <v>88.18513154699713</v>
      </c>
      <c r="H29" s="16">
        <v>92.55421881259754</v>
      </c>
      <c r="I29" s="32">
        <v>89.13468817523723</v>
      </c>
      <c r="J29" s="32">
        <v>89.74327954988519</v>
      </c>
      <c r="K29" s="71">
        <v>89.24331965322779</v>
      </c>
      <c r="L29" s="83">
        <v>95.37033326827301</v>
      </c>
      <c r="M29" s="32">
        <v>89.84959196497495</v>
      </c>
      <c r="N29" s="32">
        <v>90.83350363450222</v>
      </c>
      <c r="O29" s="49"/>
      <c r="P29" s="124" t="s">
        <v>5</v>
      </c>
      <c r="Q29" s="120">
        <v>93083</v>
      </c>
      <c r="R29" s="120">
        <v>2646338</v>
      </c>
      <c r="S29" s="120">
        <f t="shared" si="12"/>
        <v>2739421</v>
      </c>
      <c r="T29" s="120">
        <v>82696</v>
      </c>
      <c r="U29" s="120">
        <v>2351025</v>
      </c>
      <c r="V29" s="121">
        <f t="shared" si="13"/>
        <v>2433721</v>
      </c>
      <c r="W29" s="122">
        <f t="shared" si="14"/>
        <v>88.84070758017843</v>
      </c>
      <c r="X29" s="123">
        <v>202415</v>
      </c>
      <c r="Y29" s="123">
        <v>400519</v>
      </c>
      <c r="Z29" s="123">
        <f t="shared" si="15"/>
        <v>602934</v>
      </c>
      <c r="AA29" s="123">
        <v>185343</v>
      </c>
      <c r="AB29" s="123">
        <v>366738</v>
      </c>
      <c r="AC29" s="123">
        <f t="shared" si="16"/>
        <v>552081</v>
      </c>
      <c r="AD29" s="122">
        <f t="shared" si="17"/>
        <v>91.56574351421548</v>
      </c>
      <c r="AE29" s="120">
        <v>92079</v>
      </c>
      <c r="AF29" s="120">
        <v>2436523</v>
      </c>
      <c r="AG29" s="120">
        <f t="shared" si="0"/>
        <v>2528602</v>
      </c>
      <c r="AH29" s="120">
        <v>81200</v>
      </c>
      <c r="AI29" s="120">
        <v>2148651</v>
      </c>
      <c r="AJ29" s="121">
        <f t="shared" si="1"/>
        <v>2229851</v>
      </c>
      <c r="AK29" s="122">
        <f t="shared" si="2"/>
        <v>88.18513154699713</v>
      </c>
      <c r="AL29" s="123">
        <v>198834</v>
      </c>
      <c r="AM29" s="123">
        <v>470122</v>
      </c>
      <c r="AN29" s="123">
        <f t="shared" si="3"/>
        <v>668956</v>
      </c>
      <c r="AO29" s="123">
        <v>184030</v>
      </c>
      <c r="AP29" s="123">
        <v>435117</v>
      </c>
      <c r="AQ29" s="123">
        <f t="shared" si="4"/>
        <v>619147</v>
      </c>
      <c r="AR29" s="122">
        <f t="shared" si="5"/>
        <v>92.55421881259754</v>
      </c>
      <c r="AS29" s="120">
        <v>90866</v>
      </c>
      <c r="AT29" s="120">
        <v>2454436</v>
      </c>
      <c r="AU29" s="120">
        <f t="shared" si="6"/>
        <v>2545302</v>
      </c>
      <c r="AV29" s="120">
        <v>81092</v>
      </c>
      <c r="AW29" s="120">
        <v>2190420</v>
      </c>
      <c r="AX29" s="121">
        <f t="shared" si="7"/>
        <v>2271512</v>
      </c>
      <c r="AY29" s="122">
        <f t="shared" si="8"/>
        <v>89.24331965322779</v>
      </c>
      <c r="AZ29" s="123">
        <v>197398</v>
      </c>
      <c r="BA29" s="123">
        <v>576243</v>
      </c>
      <c r="BB29" s="123">
        <f t="shared" si="9"/>
        <v>773641</v>
      </c>
      <c r="BC29" s="123">
        <v>188259</v>
      </c>
      <c r="BD29" s="123">
        <v>549565</v>
      </c>
      <c r="BE29" s="123">
        <f t="shared" si="10"/>
        <v>737824</v>
      </c>
      <c r="BF29" s="122">
        <f t="shared" si="11"/>
        <v>95.37033326827301</v>
      </c>
      <c r="BG29" s="118"/>
    </row>
    <row r="30" spans="1:59" s="31" customFormat="1" ht="18" customHeight="1">
      <c r="A30" s="49"/>
      <c r="B30" s="52" t="s">
        <v>6</v>
      </c>
      <c r="C30" s="71">
        <v>88.95686461288737</v>
      </c>
      <c r="D30" s="16">
        <v>97.15130567663259</v>
      </c>
      <c r="E30" s="32">
        <v>83.94015422697552</v>
      </c>
      <c r="F30" s="17">
        <v>87.38891186626361</v>
      </c>
      <c r="G30" s="70">
        <v>88.55354977061398</v>
      </c>
      <c r="H30" s="16">
        <v>97.57523676901853</v>
      </c>
      <c r="I30" s="32">
        <v>84.43457926229544</v>
      </c>
      <c r="J30" s="32">
        <v>87.64794635373009</v>
      </c>
      <c r="K30" s="81">
        <v>88.96572642113347</v>
      </c>
      <c r="L30" s="82">
        <v>98.47102154997937</v>
      </c>
      <c r="M30" s="30">
        <v>84.628137901369</v>
      </c>
      <c r="N30" s="30">
        <v>88.28399808890055</v>
      </c>
      <c r="O30" s="49"/>
      <c r="P30" s="119" t="s">
        <v>6</v>
      </c>
      <c r="Q30" s="120">
        <v>74117</v>
      </c>
      <c r="R30" s="120">
        <v>2117842</v>
      </c>
      <c r="S30" s="120">
        <f t="shared" si="12"/>
        <v>2191959</v>
      </c>
      <c r="T30" s="120">
        <v>65932</v>
      </c>
      <c r="U30" s="120">
        <v>1883966</v>
      </c>
      <c r="V30" s="121">
        <f t="shared" si="13"/>
        <v>1949898</v>
      </c>
      <c r="W30" s="122">
        <f t="shared" si="14"/>
        <v>88.95686461288737</v>
      </c>
      <c r="X30" s="123">
        <v>128616</v>
      </c>
      <c r="Y30" s="123">
        <v>203817</v>
      </c>
      <c r="Z30" s="123">
        <f t="shared" si="15"/>
        <v>332433</v>
      </c>
      <c r="AA30" s="123">
        <v>120159</v>
      </c>
      <c r="AB30" s="123">
        <v>202804</v>
      </c>
      <c r="AC30" s="123">
        <f t="shared" si="16"/>
        <v>322963</v>
      </c>
      <c r="AD30" s="122">
        <f t="shared" si="17"/>
        <v>97.15130567663259</v>
      </c>
      <c r="AE30" s="120">
        <v>72748</v>
      </c>
      <c r="AF30" s="120">
        <v>1918437</v>
      </c>
      <c r="AG30" s="120">
        <f t="shared" si="0"/>
        <v>1991185</v>
      </c>
      <c r="AH30" s="120">
        <v>64422</v>
      </c>
      <c r="AI30" s="120">
        <v>1698843</v>
      </c>
      <c r="AJ30" s="121">
        <f t="shared" si="1"/>
        <v>1763265</v>
      </c>
      <c r="AK30" s="122">
        <f t="shared" si="2"/>
        <v>88.55354977061398</v>
      </c>
      <c r="AL30" s="123">
        <v>133644</v>
      </c>
      <c r="AM30" s="123">
        <v>252703</v>
      </c>
      <c r="AN30" s="123">
        <f t="shared" si="3"/>
        <v>386347</v>
      </c>
      <c r="AO30" s="123">
        <v>125452</v>
      </c>
      <c r="AP30" s="123">
        <v>251527</v>
      </c>
      <c r="AQ30" s="123">
        <f t="shared" si="4"/>
        <v>376979</v>
      </c>
      <c r="AR30" s="122">
        <f t="shared" si="5"/>
        <v>97.57523676901853</v>
      </c>
      <c r="AS30" s="120">
        <v>71063</v>
      </c>
      <c r="AT30" s="120">
        <v>1837871</v>
      </c>
      <c r="AU30" s="120">
        <f t="shared" si="6"/>
        <v>1908934</v>
      </c>
      <c r="AV30" s="120">
        <v>63223</v>
      </c>
      <c r="AW30" s="120">
        <v>1635074</v>
      </c>
      <c r="AX30" s="121">
        <f t="shared" si="7"/>
        <v>1698297</v>
      </c>
      <c r="AY30" s="122">
        <f t="shared" si="8"/>
        <v>88.96572642113347</v>
      </c>
      <c r="AZ30" s="123">
        <v>136722</v>
      </c>
      <c r="BA30" s="123">
        <v>362304</v>
      </c>
      <c r="BB30" s="123">
        <f t="shared" si="9"/>
        <v>499026</v>
      </c>
      <c r="BC30" s="123">
        <v>129861</v>
      </c>
      <c r="BD30" s="123">
        <v>361535</v>
      </c>
      <c r="BE30" s="123">
        <f t="shared" si="10"/>
        <v>491396</v>
      </c>
      <c r="BF30" s="122">
        <f t="shared" si="11"/>
        <v>98.47102154997937</v>
      </c>
      <c r="BG30" s="118"/>
    </row>
    <row r="31" spans="1:59" s="31" customFormat="1" ht="18" customHeight="1">
      <c r="A31" s="49"/>
      <c r="B31" s="55" t="s">
        <v>7</v>
      </c>
      <c r="C31" s="72">
        <v>88.52111635401548</v>
      </c>
      <c r="D31" s="16">
        <v>96.69166177512119</v>
      </c>
      <c r="E31" s="32">
        <v>89.97653314829157</v>
      </c>
      <c r="F31" s="17">
        <v>89.78520986436246</v>
      </c>
      <c r="G31" s="72">
        <v>87.68141123781173</v>
      </c>
      <c r="H31" s="16">
        <v>97.74970286900661</v>
      </c>
      <c r="I31" s="32">
        <v>89.40142385610177</v>
      </c>
      <c r="J31" s="32">
        <v>89.60679643467893</v>
      </c>
      <c r="K31" s="71">
        <v>88.31346197165271</v>
      </c>
      <c r="L31" s="83">
        <v>98.30053079672062</v>
      </c>
      <c r="M31" s="32">
        <v>90.47340049067985</v>
      </c>
      <c r="N31" s="32">
        <v>90.63178870685853</v>
      </c>
      <c r="O31" s="49"/>
      <c r="P31" s="125" t="s">
        <v>7</v>
      </c>
      <c r="Q31" s="120">
        <v>71630</v>
      </c>
      <c r="R31" s="120">
        <v>2398375</v>
      </c>
      <c r="S31" s="120">
        <f t="shared" si="12"/>
        <v>2470005</v>
      </c>
      <c r="T31" s="120">
        <v>63407</v>
      </c>
      <c r="U31" s="120">
        <v>2123069</v>
      </c>
      <c r="V31" s="121">
        <f t="shared" si="13"/>
        <v>2186476</v>
      </c>
      <c r="W31" s="122">
        <f t="shared" si="14"/>
        <v>88.52111635401548</v>
      </c>
      <c r="X31" s="123">
        <v>138842</v>
      </c>
      <c r="Y31" s="123">
        <v>224029</v>
      </c>
      <c r="Z31" s="123">
        <f t="shared" si="15"/>
        <v>362871</v>
      </c>
      <c r="AA31" s="123">
        <v>133385</v>
      </c>
      <c r="AB31" s="123">
        <v>217481</v>
      </c>
      <c r="AC31" s="123">
        <f t="shared" si="16"/>
        <v>350866</v>
      </c>
      <c r="AD31" s="122">
        <f t="shared" si="17"/>
        <v>96.69166177512119</v>
      </c>
      <c r="AE31" s="120">
        <v>72194</v>
      </c>
      <c r="AF31" s="120">
        <v>2183868</v>
      </c>
      <c r="AG31" s="120">
        <f t="shared" si="0"/>
        <v>2256062</v>
      </c>
      <c r="AH31" s="120">
        <v>63301</v>
      </c>
      <c r="AI31" s="120">
        <v>1914846</v>
      </c>
      <c r="AJ31" s="121">
        <f t="shared" si="1"/>
        <v>1978147</v>
      </c>
      <c r="AK31" s="122">
        <f t="shared" si="2"/>
        <v>87.68141123781173</v>
      </c>
      <c r="AL31" s="123">
        <v>142774</v>
      </c>
      <c r="AM31" s="123">
        <v>388978</v>
      </c>
      <c r="AN31" s="123">
        <f t="shared" si="3"/>
        <v>531752</v>
      </c>
      <c r="AO31" s="123">
        <v>139562</v>
      </c>
      <c r="AP31" s="123">
        <v>380224</v>
      </c>
      <c r="AQ31" s="123">
        <f t="shared" si="4"/>
        <v>519786</v>
      </c>
      <c r="AR31" s="122">
        <f t="shared" si="5"/>
        <v>97.74970286900661</v>
      </c>
      <c r="AS31" s="120">
        <v>72308</v>
      </c>
      <c r="AT31" s="120">
        <v>2187309</v>
      </c>
      <c r="AU31" s="120">
        <f t="shared" si="6"/>
        <v>2259617</v>
      </c>
      <c r="AV31" s="120">
        <v>63857</v>
      </c>
      <c r="AW31" s="120">
        <v>1931689</v>
      </c>
      <c r="AX31" s="121">
        <f t="shared" si="7"/>
        <v>1995546</v>
      </c>
      <c r="AY31" s="122">
        <f t="shared" si="8"/>
        <v>88.31346197165271</v>
      </c>
      <c r="AZ31" s="123">
        <v>140572</v>
      </c>
      <c r="BA31" s="123">
        <v>468324</v>
      </c>
      <c r="BB31" s="123">
        <f t="shared" si="9"/>
        <v>608896</v>
      </c>
      <c r="BC31" s="123">
        <v>136183</v>
      </c>
      <c r="BD31" s="123">
        <v>462365</v>
      </c>
      <c r="BE31" s="123">
        <f t="shared" si="10"/>
        <v>598548</v>
      </c>
      <c r="BF31" s="122">
        <f t="shared" si="11"/>
        <v>98.30053079672062</v>
      </c>
      <c r="BG31" s="118"/>
    </row>
    <row r="32" spans="1:59" s="31" customFormat="1" ht="18" customHeight="1">
      <c r="A32" s="49"/>
      <c r="B32" s="53" t="s">
        <v>14</v>
      </c>
      <c r="C32" s="72">
        <v>90.47615985818872</v>
      </c>
      <c r="D32" s="16">
        <v>93.10957812681418</v>
      </c>
      <c r="E32" s="32">
        <v>85.45295157186717</v>
      </c>
      <c r="F32" s="17">
        <v>88.51877431906615</v>
      </c>
      <c r="G32" s="72">
        <v>88.89450032099295</v>
      </c>
      <c r="H32" s="16">
        <v>91.92483828385394</v>
      </c>
      <c r="I32" s="32">
        <v>84.79230192173524</v>
      </c>
      <c r="J32" s="32">
        <v>87.50245045494204</v>
      </c>
      <c r="K32" s="71">
        <v>89.24366141325902</v>
      </c>
      <c r="L32" s="83">
        <v>92.65886727373912</v>
      </c>
      <c r="M32" s="32">
        <v>84.53217318571124</v>
      </c>
      <c r="N32" s="32">
        <v>87.70907542580025</v>
      </c>
      <c r="O32" s="49"/>
      <c r="P32" s="124" t="s">
        <v>14</v>
      </c>
      <c r="Q32" s="120">
        <v>76354</v>
      </c>
      <c r="R32" s="120">
        <v>1945488</v>
      </c>
      <c r="S32" s="120">
        <f t="shared" si="12"/>
        <v>2021842</v>
      </c>
      <c r="T32" s="120">
        <v>69083</v>
      </c>
      <c r="U32" s="120">
        <v>1760202</v>
      </c>
      <c r="V32" s="121">
        <f t="shared" si="13"/>
        <v>1829285</v>
      </c>
      <c r="W32" s="122">
        <f t="shared" si="14"/>
        <v>90.47615985818872</v>
      </c>
      <c r="X32" s="123">
        <v>109867</v>
      </c>
      <c r="Y32" s="123">
        <v>139900</v>
      </c>
      <c r="Z32" s="123">
        <f t="shared" si="15"/>
        <v>249767</v>
      </c>
      <c r="AA32" s="123">
        <v>102297</v>
      </c>
      <c r="AB32" s="123">
        <v>130260</v>
      </c>
      <c r="AC32" s="123">
        <f t="shared" si="16"/>
        <v>232557</v>
      </c>
      <c r="AD32" s="122">
        <f t="shared" si="17"/>
        <v>93.10957812681418</v>
      </c>
      <c r="AE32" s="120">
        <v>70472</v>
      </c>
      <c r="AF32" s="120">
        <v>1798728</v>
      </c>
      <c r="AG32" s="120">
        <f t="shared" si="0"/>
        <v>1869200</v>
      </c>
      <c r="AH32" s="120">
        <v>62646</v>
      </c>
      <c r="AI32" s="120">
        <v>1598970</v>
      </c>
      <c r="AJ32" s="121">
        <f t="shared" si="1"/>
        <v>1661616</v>
      </c>
      <c r="AK32" s="122">
        <f t="shared" si="2"/>
        <v>88.89450032099295</v>
      </c>
      <c r="AL32" s="123">
        <v>112668</v>
      </c>
      <c r="AM32" s="123">
        <v>145655</v>
      </c>
      <c r="AN32" s="123">
        <f t="shared" si="3"/>
        <v>258323</v>
      </c>
      <c r="AO32" s="123">
        <v>103570</v>
      </c>
      <c r="AP32" s="123">
        <v>133893</v>
      </c>
      <c r="AQ32" s="123">
        <f t="shared" si="4"/>
        <v>237463</v>
      </c>
      <c r="AR32" s="122">
        <f t="shared" si="5"/>
        <v>91.92483828385394</v>
      </c>
      <c r="AS32" s="120">
        <v>70158</v>
      </c>
      <c r="AT32" s="120">
        <v>1770552</v>
      </c>
      <c r="AU32" s="120">
        <f t="shared" si="6"/>
        <v>1840710</v>
      </c>
      <c r="AV32" s="120">
        <v>62611</v>
      </c>
      <c r="AW32" s="120">
        <v>1580106</v>
      </c>
      <c r="AX32" s="121">
        <f t="shared" si="7"/>
        <v>1642717</v>
      </c>
      <c r="AY32" s="122">
        <f t="shared" si="8"/>
        <v>89.24366141325902</v>
      </c>
      <c r="AZ32" s="123">
        <v>108780</v>
      </c>
      <c r="BA32" s="123">
        <v>218254</v>
      </c>
      <c r="BB32" s="123">
        <f t="shared" si="9"/>
        <v>327034</v>
      </c>
      <c r="BC32" s="123">
        <v>100795</v>
      </c>
      <c r="BD32" s="123">
        <v>202231</v>
      </c>
      <c r="BE32" s="123">
        <f t="shared" si="10"/>
        <v>303026</v>
      </c>
      <c r="BF32" s="122">
        <f t="shared" si="11"/>
        <v>92.65886727373912</v>
      </c>
      <c r="BG32" s="118"/>
    </row>
    <row r="33" spans="1:59" s="31" customFormat="1" ht="18" customHeight="1">
      <c r="A33" s="49"/>
      <c r="B33" s="56" t="s">
        <v>15</v>
      </c>
      <c r="C33" s="73">
        <v>85.50294181298989</v>
      </c>
      <c r="D33" s="20">
        <v>99.32358423803059</v>
      </c>
      <c r="E33" s="46">
        <v>92.85714741136336</v>
      </c>
      <c r="F33" s="21">
        <v>91.89233926196106</v>
      </c>
      <c r="G33" s="73">
        <v>84.60312028452904</v>
      </c>
      <c r="H33" s="16">
        <v>99.07921212629871</v>
      </c>
      <c r="I33" s="32">
        <v>93.1696618661034</v>
      </c>
      <c r="J33" s="32">
        <v>91.93678105436383</v>
      </c>
      <c r="K33" s="84">
        <v>84.63600853783161</v>
      </c>
      <c r="L33" s="85">
        <v>99.15785505572897</v>
      </c>
      <c r="M33" s="46">
        <v>93.58022750967339</v>
      </c>
      <c r="N33" s="46">
        <v>92.18255985413322</v>
      </c>
      <c r="O33" s="49"/>
      <c r="P33" s="126" t="s">
        <v>15</v>
      </c>
      <c r="Q33" s="120">
        <v>146461</v>
      </c>
      <c r="R33" s="120">
        <v>5500057</v>
      </c>
      <c r="S33" s="120">
        <f t="shared" si="12"/>
        <v>5646518</v>
      </c>
      <c r="T33" s="120">
        <v>125533</v>
      </c>
      <c r="U33" s="120">
        <v>4702406</v>
      </c>
      <c r="V33" s="121">
        <f t="shared" si="13"/>
        <v>4827939</v>
      </c>
      <c r="W33" s="122">
        <f t="shared" si="14"/>
        <v>85.50294181298989</v>
      </c>
      <c r="X33" s="123">
        <v>414250</v>
      </c>
      <c r="Y33" s="123">
        <v>2041636</v>
      </c>
      <c r="Z33" s="123">
        <f t="shared" si="15"/>
        <v>2455886</v>
      </c>
      <c r="AA33" s="123">
        <v>401097</v>
      </c>
      <c r="AB33" s="123">
        <v>2038177</v>
      </c>
      <c r="AC33" s="123">
        <f t="shared" si="16"/>
        <v>2439274</v>
      </c>
      <c r="AD33" s="122">
        <f t="shared" si="17"/>
        <v>99.32358423803059</v>
      </c>
      <c r="AE33" s="120">
        <v>148781</v>
      </c>
      <c r="AF33" s="120">
        <v>5225152</v>
      </c>
      <c r="AG33" s="120">
        <f t="shared" si="0"/>
        <v>5373933</v>
      </c>
      <c r="AH33" s="120">
        <v>126059</v>
      </c>
      <c r="AI33" s="120">
        <v>4420456</v>
      </c>
      <c r="AJ33" s="121">
        <f t="shared" si="1"/>
        <v>4546515</v>
      </c>
      <c r="AK33" s="122">
        <f t="shared" si="2"/>
        <v>84.60312028452904</v>
      </c>
      <c r="AL33" s="123">
        <v>416762</v>
      </c>
      <c r="AM33" s="123">
        <v>1930467</v>
      </c>
      <c r="AN33" s="123">
        <f t="shared" si="3"/>
        <v>2347229</v>
      </c>
      <c r="AO33" s="123">
        <v>401729</v>
      </c>
      <c r="AP33" s="123">
        <v>1923887</v>
      </c>
      <c r="AQ33" s="123">
        <f t="shared" si="4"/>
        <v>2325616</v>
      </c>
      <c r="AR33" s="122">
        <f t="shared" si="5"/>
        <v>99.07921212629871</v>
      </c>
      <c r="AS33" s="120">
        <v>149601</v>
      </c>
      <c r="AT33" s="120">
        <v>5257861</v>
      </c>
      <c r="AU33" s="120">
        <f t="shared" si="6"/>
        <v>5407462</v>
      </c>
      <c r="AV33" s="120">
        <v>126754</v>
      </c>
      <c r="AW33" s="120">
        <v>4449906</v>
      </c>
      <c r="AX33" s="121">
        <f t="shared" si="7"/>
        <v>4576660</v>
      </c>
      <c r="AY33" s="122">
        <f t="shared" si="8"/>
        <v>84.63600853783161</v>
      </c>
      <c r="AZ33" s="123">
        <v>438458</v>
      </c>
      <c r="BA33" s="123">
        <v>1747389</v>
      </c>
      <c r="BB33" s="123">
        <f t="shared" si="9"/>
        <v>2185847</v>
      </c>
      <c r="BC33" s="123">
        <v>424108</v>
      </c>
      <c r="BD33" s="123">
        <v>1743331</v>
      </c>
      <c r="BE33" s="123">
        <f t="shared" si="10"/>
        <v>2167439</v>
      </c>
      <c r="BF33" s="122">
        <f t="shared" si="11"/>
        <v>99.15785505572897</v>
      </c>
      <c r="BG33" s="118"/>
    </row>
    <row r="34" spans="1:59" s="31" customFormat="1" ht="18" customHeight="1">
      <c r="A34" s="49"/>
      <c r="B34" s="52" t="s">
        <v>16</v>
      </c>
      <c r="C34" s="70">
        <v>92.43608338217047</v>
      </c>
      <c r="D34" s="14">
        <v>96.9145346762734</v>
      </c>
      <c r="E34" s="30">
        <v>90.35459011385821</v>
      </c>
      <c r="F34" s="15">
        <v>91.22525872527335</v>
      </c>
      <c r="G34" s="70">
        <v>91.32736244636169</v>
      </c>
      <c r="H34" s="16">
        <v>97.12619481997787</v>
      </c>
      <c r="I34" s="32">
        <v>89.68966381552151</v>
      </c>
      <c r="J34" s="32">
        <v>90.50505766802775</v>
      </c>
      <c r="K34" s="81">
        <v>91.04860920341766</v>
      </c>
      <c r="L34" s="82">
        <v>96.97845796081266</v>
      </c>
      <c r="M34" s="30">
        <v>89.7266885938342</v>
      </c>
      <c r="N34" s="30">
        <v>90.51079368043237</v>
      </c>
      <c r="O34" s="49"/>
      <c r="P34" s="119" t="s">
        <v>16</v>
      </c>
      <c r="Q34" s="120">
        <v>55508</v>
      </c>
      <c r="R34" s="120">
        <v>1471677</v>
      </c>
      <c r="S34" s="120">
        <f t="shared" si="12"/>
        <v>1527185</v>
      </c>
      <c r="T34" s="120">
        <v>51047</v>
      </c>
      <c r="U34" s="120">
        <v>1360623</v>
      </c>
      <c r="V34" s="121">
        <f t="shared" si="13"/>
        <v>1411670</v>
      </c>
      <c r="W34" s="122">
        <f t="shared" si="14"/>
        <v>92.43608338217047</v>
      </c>
      <c r="X34" s="123">
        <v>86378</v>
      </c>
      <c r="Y34" s="123">
        <v>73371</v>
      </c>
      <c r="Z34" s="123">
        <f t="shared" si="15"/>
        <v>159749</v>
      </c>
      <c r="AA34" s="123">
        <v>81936</v>
      </c>
      <c r="AB34" s="123">
        <v>72884</v>
      </c>
      <c r="AC34" s="123">
        <f t="shared" si="16"/>
        <v>154820</v>
      </c>
      <c r="AD34" s="122">
        <f t="shared" si="17"/>
        <v>96.9145346762734</v>
      </c>
      <c r="AE34" s="120">
        <v>53316</v>
      </c>
      <c r="AF34" s="120">
        <v>1376399</v>
      </c>
      <c r="AG34" s="120">
        <f t="shared" si="0"/>
        <v>1429715</v>
      </c>
      <c r="AH34" s="120">
        <v>48654</v>
      </c>
      <c r="AI34" s="120">
        <v>1257067</v>
      </c>
      <c r="AJ34" s="121">
        <f t="shared" si="1"/>
        <v>1305721</v>
      </c>
      <c r="AK34" s="122">
        <f t="shared" si="2"/>
        <v>91.32736244636169</v>
      </c>
      <c r="AL34" s="123">
        <v>84173</v>
      </c>
      <c r="AM34" s="123">
        <v>108220</v>
      </c>
      <c r="AN34" s="123">
        <f t="shared" si="3"/>
        <v>192393</v>
      </c>
      <c r="AO34" s="123">
        <v>79231</v>
      </c>
      <c r="AP34" s="123">
        <v>107633</v>
      </c>
      <c r="AQ34" s="123">
        <f t="shared" si="4"/>
        <v>186864</v>
      </c>
      <c r="AR34" s="122">
        <f t="shared" si="5"/>
        <v>97.12619481997787</v>
      </c>
      <c r="AS34" s="120">
        <v>54364</v>
      </c>
      <c r="AT34" s="120">
        <v>1365326</v>
      </c>
      <c r="AU34" s="120">
        <f t="shared" si="6"/>
        <v>1419690</v>
      </c>
      <c r="AV34" s="120">
        <v>49461</v>
      </c>
      <c r="AW34" s="120">
        <v>1243147</v>
      </c>
      <c r="AX34" s="121">
        <f t="shared" si="7"/>
        <v>1292608</v>
      </c>
      <c r="AY34" s="122">
        <f t="shared" si="8"/>
        <v>91.04860920341766</v>
      </c>
      <c r="AZ34" s="123">
        <v>84234</v>
      </c>
      <c r="BA34" s="123">
        <v>106695</v>
      </c>
      <c r="BB34" s="123">
        <f t="shared" si="9"/>
        <v>190929</v>
      </c>
      <c r="BC34" s="123">
        <v>78511</v>
      </c>
      <c r="BD34" s="123">
        <v>106649</v>
      </c>
      <c r="BE34" s="123">
        <f t="shared" si="10"/>
        <v>185160</v>
      </c>
      <c r="BF34" s="122">
        <f t="shared" si="11"/>
        <v>96.97845796081266</v>
      </c>
      <c r="BG34" s="118"/>
    </row>
    <row r="35" spans="1:59" s="31" customFormat="1" ht="18" customHeight="1">
      <c r="A35" s="49"/>
      <c r="B35" s="53" t="s">
        <v>17</v>
      </c>
      <c r="C35" s="72">
        <v>89.10929614569109</v>
      </c>
      <c r="D35" s="16">
        <v>95.228453364817</v>
      </c>
      <c r="E35" s="32">
        <v>83.24432513376796</v>
      </c>
      <c r="F35" s="17">
        <v>86.97874073783166</v>
      </c>
      <c r="G35" s="72">
        <v>87.87678066383343</v>
      </c>
      <c r="H35" s="16">
        <v>95.74018761946198</v>
      </c>
      <c r="I35" s="32">
        <v>81.55611422444241</v>
      </c>
      <c r="J35" s="32">
        <v>80.8275044227345</v>
      </c>
      <c r="K35" s="71">
        <v>88.16450432125961</v>
      </c>
      <c r="L35" s="83">
        <v>95.65343988094274</v>
      </c>
      <c r="M35" s="32">
        <v>83.22097059169687</v>
      </c>
      <c r="N35" s="32">
        <v>81.7913434264126</v>
      </c>
      <c r="O35" s="49"/>
      <c r="P35" s="124" t="s">
        <v>17</v>
      </c>
      <c r="Q35" s="120">
        <v>73750</v>
      </c>
      <c r="R35" s="120">
        <v>1974529</v>
      </c>
      <c r="S35" s="120">
        <f t="shared" si="12"/>
        <v>2048279</v>
      </c>
      <c r="T35" s="120">
        <v>66390</v>
      </c>
      <c r="U35" s="120">
        <v>1758817</v>
      </c>
      <c r="V35" s="121">
        <f t="shared" si="13"/>
        <v>1825207</v>
      </c>
      <c r="W35" s="122">
        <f t="shared" si="14"/>
        <v>89.10929614569109</v>
      </c>
      <c r="X35" s="123">
        <v>78237</v>
      </c>
      <c r="Y35" s="123">
        <v>91163</v>
      </c>
      <c r="Z35" s="123">
        <f t="shared" si="15"/>
        <v>169400</v>
      </c>
      <c r="AA35" s="123">
        <v>72984</v>
      </c>
      <c r="AB35" s="123">
        <v>88333</v>
      </c>
      <c r="AC35" s="123">
        <f t="shared" si="16"/>
        <v>161317</v>
      </c>
      <c r="AD35" s="122">
        <f t="shared" si="17"/>
        <v>95.228453364817</v>
      </c>
      <c r="AE35" s="120">
        <v>73203</v>
      </c>
      <c r="AF35" s="120">
        <v>1868278</v>
      </c>
      <c r="AG35" s="120">
        <f t="shared" si="0"/>
        <v>1941481</v>
      </c>
      <c r="AH35" s="120">
        <v>65513</v>
      </c>
      <c r="AI35" s="120">
        <v>1640598</v>
      </c>
      <c r="AJ35" s="121">
        <f t="shared" si="1"/>
        <v>1706111</v>
      </c>
      <c r="AK35" s="122">
        <f t="shared" si="2"/>
        <v>87.87678066383343</v>
      </c>
      <c r="AL35" s="123">
        <v>76153</v>
      </c>
      <c r="AM35" s="123">
        <v>128410</v>
      </c>
      <c r="AN35" s="123">
        <f t="shared" si="3"/>
        <v>204563</v>
      </c>
      <c r="AO35" s="123">
        <v>70903</v>
      </c>
      <c r="AP35" s="123">
        <v>124946</v>
      </c>
      <c r="AQ35" s="123">
        <f t="shared" si="4"/>
        <v>195849</v>
      </c>
      <c r="AR35" s="122">
        <f t="shared" si="5"/>
        <v>95.74018761946198</v>
      </c>
      <c r="AS35" s="120">
        <v>72310</v>
      </c>
      <c r="AT35" s="120">
        <v>1870642</v>
      </c>
      <c r="AU35" s="120">
        <f t="shared" si="6"/>
        <v>1942952</v>
      </c>
      <c r="AV35" s="120">
        <v>64837</v>
      </c>
      <c r="AW35" s="120">
        <v>1648157</v>
      </c>
      <c r="AX35" s="121">
        <f t="shared" si="7"/>
        <v>1712994</v>
      </c>
      <c r="AY35" s="122">
        <f t="shared" si="8"/>
        <v>88.16450432125961</v>
      </c>
      <c r="AZ35" s="123">
        <v>78314</v>
      </c>
      <c r="BA35" s="123">
        <v>107143</v>
      </c>
      <c r="BB35" s="123">
        <f t="shared" si="9"/>
        <v>185457</v>
      </c>
      <c r="BC35" s="123">
        <v>74235</v>
      </c>
      <c r="BD35" s="123">
        <v>103161</v>
      </c>
      <c r="BE35" s="123">
        <f t="shared" si="10"/>
        <v>177396</v>
      </c>
      <c r="BF35" s="122">
        <f t="shared" si="11"/>
        <v>95.65343988094274</v>
      </c>
      <c r="BG35" s="118"/>
    </row>
    <row r="36" spans="1:59" s="31" customFormat="1" ht="18" customHeight="1">
      <c r="A36" s="49"/>
      <c r="B36" s="57" t="s">
        <v>18</v>
      </c>
      <c r="C36" s="70">
        <v>94.09982593048954</v>
      </c>
      <c r="D36" s="14">
        <v>97.42516704768023</v>
      </c>
      <c r="E36" s="30">
        <v>96.17946372796833</v>
      </c>
      <c r="F36" s="15">
        <v>95.52367317698791</v>
      </c>
      <c r="G36" s="70">
        <v>94.4676444710062</v>
      </c>
      <c r="H36" s="16">
        <v>99.15235318112164</v>
      </c>
      <c r="I36" s="32">
        <v>96.35363172091479</v>
      </c>
      <c r="J36" s="32">
        <v>96.09705908117674</v>
      </c>
      <c r="K36" s="81">
        <v>94.77876536421488</v>
      </c>
      <c r="L36" s="82">
        <v>99.13059154595665</v>
      </c>
      <c r="M36" s="30">
        <v>96.61535619727849</v>
      </c>
      <c r="N36" s="30">
        <v>96.5098351269084</v>
      </c>
      <c r="O36" s="49"/>
      <c r="P36" s="127" t="s">
        <v>18</v>
      </c>
      <c r="Q36" s="120">
        <v>68753</v>
      </c>
      <c r="R36" s="120">
        <v>2487697</v>
      </c>
      <c r="S36" s="120">
        <f t="shared" si="12"/>
        <v>2556450</v>
      </c>
      <c r="T36" s="120">
        <v>64595</v>
      </c>
      <c r="U36" s="120">
        <v>2341020</v>
      </c>
      <c r="V36" s="121">
        <f t="shared" si="13"/>
        <v>2405615</v>
      </c>
      <c r="W36" s="122">
        <f t="shared" si="14"/>
        <v>94.09982593048954</v>
      </c>
      <c r="X36" s="123">
        <v>114333</v>
      </c>
      <c r="Y36" s="123">
        <v>203241</v>
      </c>
      <c r="Z36" s="123">
        <f t="shared" si="15"/>
        <v>317574</v>
      </c>
      <c r="AA36" s="123">
        <v>108211</v>
      </c>
      <c r="AB36" s="123">
        <v>201186</v>
      </c>
      <c r="AC36" s="123">
        <f t="shared" si="16"/>
        <v>309397</v>
      </c>
      <c r="AD36" s="122">
        <f t="shared" si="17"/>
        <v>97.42516704768023</v>
      </c>
      <c r="AE36" s="120">
        <v>69278</v>
      </c>
      <c r="AF36" s="120">
        <v>2340202</v>
      </c>
      <c r="AG36" s="120">
        <f t="shared" si="0"/>
        <v>2409480</v>
      </c>
      <c r="AH36" s="120">
        <v>65326</v>
      </c>
      <c r="AI36" s="120">
        <v>2210853</v>
      </c>
      <c r="AJ36" s="121">
        <f t="shared" si="1"/>
        <v>2276179</v>
      </c>
      <c r="AK36" s="122">
        <f t="shared" si="2"/>
        <v>94.4676444710062</v>
      </c>
      <c r="AL36" s="123">
        <v>127531</v>
      </c>
      <c r="AM36" s="123">
        <v>598125</v>
      </c>
      <c r="AN36" s="123">
        <f t="shared" si="3"/>
        <v>725656</v>
      </c>
      <c r="AO36" s="123">
        <v>122103</v>
      </c>
      <c r="AP36" s="123">
        <v>597402</v>
      </c>
      <c r="AQ36" s="123">
        <f t="shared" si="4"/>
        <v>719505</v>
      </c>
      <c r="AR36" s="122">
        <f t="shared" si="5"/>
        <v>99.15235318112164</v>
      </c>
      <c r="AS36" s="120">
        <v>70107</v>
      </c>
      <c r="AT36" s="120">
        <v>2315957</v>
      </c>
      <c r="AU36" s="120">
        <f t="shared" si="6"/>
        <v>2386064</v>
      </c>
      <c r="AV36" s="120">
        <v>66487</v>
      </c>
      <c r="AW36" s="120">
        <v>2194995</v>
      </c>
      <c r="AX36" s="121">
        <f t="shared" si="7"/>
        <v>2261482</v>
      </c>
      <c r="AY36" s="122">
        <f t="shared" si="8"/>
        <v>94.77876536421488</v>
      </c>
      <c r="AZ36" s="123">
        <v>123697</v>
      </c>
      <c r="BA36" s="123">
        <v>686164</v>
      </c>
      <c r="BB36" s="123">
        <f t="shared" si="9"/>
        <v>809861</v>
      </c>
      <c r="BC36" s="123">
        <v>118412</v>
      </c>
      <c r="BD36" s="123">
        <v>684408</v>
      </c>
      <c r="BE36" s="123">
        <f t="shared" si="10"/>
        <v>802820</v>
      </c>
      <c r="BF36" s="122">
        <f t="shared" si="11"/>
        <v>99.13059154595665</v>
      </c>
      <c r="BG36" s="118"/>
    </row>
    <row r="37" spans="1:59" s="31" customFormat="1" ht="18" customHeight="1">
      <c r="A37" s="49"/>
      <c r="B37" s="58" t="s">
        <v>19</v>
      </c>
      <c r="C37" s="74">
        <v>89.5803583911827</v>
      </c>
      <c r="D37" s="18">
        <v>97.99155641896658</v>
      </c>
      <c r="E37" s="40">
        <v>89.05139955355075</v>
      </c>
      <c r="F37" s="19">
        <v>90.22946674090592</v>
      </c>
      <c r="G37" s="74">
        <v>88.7619425183407</v>
      </c>
      <c r="H37" s="18">
        <v>98.19124463185335</v>
      </c>
      <c r="I37" s="40">
        <v>88.24327968530883</v>
      </c>
      <c r="J37" s="40">
        <v>89.75122752653134</v>
      </c>
      <c r="K37" s="86">
        <v>89.06975432633207</v>
      </c>
      <c r="L37" s="87">
        <v>97.63867294271333</v>
      </c>
      <c r="M37" s="40">
        <v>89.38151341301703</v>
      </c>
      <c r="N37" s="40">
        <v>90.38434337645148</v>
      </c>
      <c r="O37" s="49"/>
      <c r="P37" s="128" t="s">
        <v>19</v>
      </c>
      <c r="Q37" s="120">
        <v>81756</v>
      </c>
      <c r="R37" s="120">
        <v>2464512</v>
      </c>
      <c r="S37" s="120">
        <f t="shared" si="12"/>
        <v>2546268</v>
      </c>
      <c r="T37" s="120">
        <v>73183</v>
      </c>
      <c r="U37" s="120">
        <v>2207773</v>
      </c>
      <c r="V37" s="121">
        <f t="shared" si="13"/>
        <v>2280956</v>
      </c>
      <c r="W37" s="122">
        <f t="shared" si="14"/>
        <v>89.5803583911827</v>
      </c>
      <c r="X37" s="123">
        <v>139459</v>
      </c>
      <c r="Y37" s="123">
        <v>321246</v>
      </c>
      <c r="Z37" s="123">
        <f t="shared" si="15"/>
        <v>460705</v>
      </c>
      <c r="AA37" s="123">
        <v>132707</v>
      </c>
      <c r="AB37" s="123">
        <v>318745</v>
      </c>
      <c r="AC37" s="123">
        <f t="shared" si="16"/>
        <v>451452</v>
      </c>
      <c r="AD37" s="122">
        <f t="shared" si="17"/>
        <v>97.99155641896658</v>
      </c>
      <c r="AE37" s="120">
        <v>82047</v>
      </c>
      <c r="AF37" s="120">
        <v>2304175</v>
      </c>
      <c r="AG37" s="120">
        <f t="shared" si="0"/>
        <v>2386222</v>
      </c>
      <c r="AH37" s="120">
        <v>73647</v>
      </c>
      <c r="AI37" s="120">
        <v>2044410</v>
      </c>
      <c r="AJ37" s="121">
        <f t="shared" si="1"/>
        <v>2118057</v>
      </c>
      <c r="AK37" s="122">
        <f t="shared" si="2"/>
        <v>88.7619425183407</v>
      </c>
      <c r="AL37" s="123">
        <v>154785</v>
      </c>
      <c r="AM37" s="123">
        <v>462048</v>
      </c>
      <c r="AN37" s="123">
        <f t="shared" si="3"/>
        <v>616833</v>
      </c>
      <c r="AO37" s="123">
        <v>146902</v>
      </c>
      <c r="AP37" s="123">
        <v>458774</v>
      </c>
      <c r="AQ37" s="123">
        <f t="shared" si="4"/>
        <v>605676</v>
      </c>
      <c r="AR37" s="122">
        <f t="shared" si="5"/>
        <v>98.19124463185335</v>
      </c>
      <c r="AS37" s="120">
        <v>82013</v>
      </c>
      <c r="AT37" s="120">
        <v>2276278</v>
      </c>
      <c r="AU37" s="120">
        <f t="shared" si="6"/>
        <v>2358291</v>
      </c>
      <c r="AV37" s="120">
        <v>72970</v>
      </c>
      <c r="AW37" s="120">
        <v>2027554</v>
      </c>
      <c r="AX37" s="121">
        <f t="shared" si="7"/>
        <v>2100524</v>
      </c>
      <c r="AY37" s="122">
        <f t="shared" si="8"/>
        <v>89.06975432633207</v>
      </c>
      <c r="AZ37" s="123">
        <v>147632</v>
      </c>
      <c r="BA37" s="123">
        <v>415780</v>
      </c>
      <c r="BB37" s="123">
        <f t="shared" si="9"/>
        <v>563412</v>
      </c>
      <c r="BC37" s="123">
        <v>139577</v>
      </c>
      <c r="BD37" s="123">
        <v>410531</v>
      </c>
      <c r="BE37" s="123">
        <f t="shared" si="10"/>
        <v>550108</v>
      </c>
      <c r="BF37" s="122">
        <f t="shared" si="11"/>
        <v>97.63867294271333</v>
      </c>
      <c r="BG37" s="118"/>
    </row>
    <row r="38" spans="1:59" s="31" customFormat="1" ht="18" customHeight="1">
      <c r="A38" s="49"/>
      <c r="B38" s="59" t="s">
        <v>36</v>
      </c>
      <c r="C38" s="75">
        <v>89.22220371711805</v>
      </c>
      <c r="D38" s="41">
        <v>97.13235358708351</v>
      </c>
      <c r="E38" s="47">
        <v>87.40380414779936</v>
      </c>
      <c r="F38" s="42">
        <v>89.17659524815672</v>
      </c>
      <c r="G38" s="75">
        <v>89.18575901479045</v>
      </c>
      <c r="H38" s="43">
        <v>97.75570374181292</v>
      </c>
      <c r="I38" s="44">
        <v>86.76467768556496</v>
      </c>
      <c r="J38" s="44">
        <v>88.98929397313319</v>
      </c>
      <c r="K38" s="88">
        <v>90.90709012459412</v>
      </c>
      <c r="L38" s="89">
        <v>98.53725157076114</v>
      </c>
      <c r="M38" s="47">
        <v>87.64455024019792</v>
      </c>
      <c r="N38" s="47">
        <v>90.25882237575533</v>
      </c>
      <c r="O38" s="49"/>
      <c r="P38" s="129" t="s">
        <v>36</v>
      </c>
      <c r="Q38" s="120">
        <v>55464</v>
      </c>
      <c r="R38" s="120">
        <v>1439619</v>
      </c>
      <c r="S38" s="120">
        <f t="shared" si="12"/>
        <v>1495083</v>
      </c>
      <c r="T38" s="120">
        <v>49483</v>
      </c>
      <c r="U38" s="120">
        <v>1284463</v>
      </c>
      <c r="V38" s="121">
        <f t="shared" si="13"/>
        <v>1333946</v>
      </c>
      <c r="W38" s="122">
        <f t="shared" si="14"/>
        <v>89.22220371711805</v>
      </c>
      <c r="X38" s="123">
        <v>89172</v>
      </c>
      <c r="Y38" s="123">
        <v>138506</v>
      </c>
      <c r="Z38" s="123">
        <f t="shared" si="15"/>
        <v>227678</v>
      </c>
      <c r="AA38" s="123">
        <v>83059</v>
      </c>
      <c r="AB38" s="123">
        <v>138090</v>
      </c>
      <c r="AC38" s="123">
        <f t="shared" si="16"/>
        <v>221149</v>
      </c>
      <c r="AD38" s="122">
        <f t="shared" si="17"/>
        <v>97.13235358708351</v>
      </c>
      <c r="AE38" s="120">
        <v>56171</v>
      </c>
      <c r="AF38" s="120">
        <v>1340811</v>
      </c>
      <c r="AG38" s="120">
        <f t="shared" si="0"/>
        <v>1396982</v>
      </c>
      <c r="AH38" s="120">
        <v>50085</v>
      </c>
      <c r="AI38" s="120">
        <v>1195824</v>
      </c>
      <c r="AJ38" s="121">
        <f t="shared" si="1"/>
        <v>1245909</v>
      </c>
      <c r="AK38" s="122">
        <f t="shared" si="2"/>
        <v>89.18575901479045</v>
      </c>
      <c r="AL38" s="123">
        <v>90895</v>
      </c>
      <c r="AM38" s="123">
        <v>161790</v>
      </c>
      <c r="AN38" s="123">
        <f t="shared" si="3"/>
        <v>252685</v>
      </c>
      <c r="AO38" s="123">
        <v>85498</v>
      </c>
      <c r="AP38" s="123">
        <v>161516</v>
      </c>
      <c r="AQ38" s="123">
        <f t="shared" si="4"/>
        <v>247014</v>
      </c>
      <c r="AR38" s="122">
        <f t="shared" si="5"/>
        <v>97.75570374181292</v>
      </c>
      <c r="AS38" s="120">
        <v>51161</v>
      </c>
      <c r="AT38" s="120">
        <v>1293766</v>
      </c>
      <c r="AU38" s="120">
        <f t="shared" si="6"/>
        <v>1344927</v>
      </c>
      <c r="AV38" s="120">
        <v>46509</v>
      </c>
      <c r="AW38" s="120">
        <v>1176125</v>
      </c>
      <c r="AX38" s="121">
        <f t="shared" si="7"/>
        <v>1222634</v>
      </c>
      <c r="AY38" s="122">
        <f t="shared" si="8"/>
        <v>90.90709012459412</v>
      </c>
      <c r="AZ38" s="123">
        <v>86211</v>
      </c>
      <c r="BA38" s="123">
        <v>186905</v>
      </c>
      <c r="BB38" s="123">
        <f t="shared" si="9"/>
        <v>273116</v>
      </c>
      <c r="BC38" s="123">
        <v>84004</v>
      </c>
      <c r="BD38" s="123">
        <v>185117</v>
      </c>
      <c r="BE38" s="123">
        <f t="shared" si="10"/>
        <v>269121</v>
      </c>
      <c r="BF38" s="122">
        <f t="shared" si="11"/>
        <v>98.53725157076114</v>
      </c>
      <c r="BG38" s="118"/>
    </row>
    <row r="39" spans="1:59" s="31" customFormat="1" ht="18" customHeight="1">
      <c r="A39" s="49"/>
      <c r="B39" s="53" t="s">
        <v>37</v>
      </c>
      <c r="C39" s="72">
        <v>89.3675235577091</v>
      </c>
      <c r="D39" s="16">
        <v>98.38730239673636</v>
      </c>
      <c r="E39" s="40">
        <v>90.34807501812891</v>
      </c>
      <c r="F39" s="19">
        <v>90.85004363372907</v>
      </c>
      <c r="G39" s="72">
        <v>88.21866483729801</v>
      </c>
      <c r="H39" s="16">
        <v>97.41812826034656</v>
      </c>
      <c r="I39" s="32">
        <v>90.32117649373728</v>
      </c>
      <c r="J39" s="32">
        <v>90.50667914451819</v>
      </c>
      <c r="K39" s="71">
        <v>88.48150334951907</v>
      </c>
      <c r="L39" s="83">
        <v>97.76238355235527</v>
      </c>
      <c r="M39" s="32">
        <v>90.22661791812875</v>
      </c>
      <c r="N39" s="32">
        <v>90.595200061247</v>
      </c>
      <c r="O39" s="49"/>
      <c r="P39" s="124" t="s">
        <v>37</v>
      </c>
      <c r="Q39" s="120">
        <v>30628</v>
      </c>
      <c r="R39" s="120">
        <v>827902</v>
      </c>
      <c r="S39" s="120">
        <f t="shared" si="12"/>
        <v>858530</v>
      </c>
      <c r="T39" s="120">
        <v>27372</v>
      </c>
      <c r="U39" s="120">
        <v>739875</v>
      </c>
      <c r="V39" s="121">
        <f t="shared" si="13"/>
        <v>767247</v>
      </c>
      <c r="W39" s="122">
        <f t="shared" si="14"/>
        <v>89.3675235577091</v>
      </c>
      <c r="X39" s="123">
        <v>71078</v>
      </c>
      <c r="Y39" s="123">
        <v>117178</v>
      </c>
      <c r="Z39" s="123">
        <f t="shared" si="15"/>
        <v>188256</v>
      </c>
      <c r="AA39" s="123">
        <v>68122</v>
      </c>
      <c r="AB39" s="123">
        <v>117098</v>
      </c>
      <c r="AC39" s="123">
        <f t="shared" si="16"/>
        <v>185220</v>
      </c>
      <c r="AD39" s="122">
        <f t="shared" si="17"/>
        <v>98.38730239673636</v>
      </c>
      <c r="AE39" s="120">
        <v>28676</v>
      </c>
      <c r="AF39" s="120">
        <v>767227</v>
      </c>
      <c r="AG39" s="120">
        <f t="shared" si="0"/>
        <v>795903</v>
      </c>
      <c r="AH39" s="120">
        <v>25298</v>
      </c>
      <c r="AI39" s="120">
        <v>676837</v>
      </c>
      <c r="AJ39" s="121">
        <f t="shared" si="1"/>
        <v>702135</v>
      </c>
      <c r="AK39" s="122">
        <f t="shared" si="2"/>
        <v>88.21866483729801</v>
      </c>
      <c r="AL39" s="123">
        <v>68603</v>
      </c>
      <c r="AM39" s="123">
        <v>101816</v>
      </c>
      <c r="AN39" s="123">
        <f t="shared" si="3"/>
        <v>170419</v>
      </c>
      <c r="AO39" s="123">
        <v>66287</v>
      </c>
      <c r="AP39" s="123">
        <v>99732</v>
      </c>
      <c r="AQ39" s="123">
        <f t="shared" si="4"/>
        <v>166019</v>
      </c>
      <c r="AR39" s="122">
        <f t="shared" si="5"/>
        <v>97.41812826034656</v>
      </c>
      <c r="AS39" s="120">
        <v>28618</v>
      </c>
      <c r="AT39" s="120">
        <v>735223</v>
      </c>
      <c r="AU39" s="120">
        <f t="shared" si="6"/>
        <v>763841</v>
      </c>
      <c r="AV39" s="120">
        <v>25321</v>
      </c>
      <c r="AW39" s="120">
        <v>650537</v>
      </c>
      <c r="AX39" s="121">
        <f t="shared" si="7"/>
        <v>675858</v>
      </c>
      <c r="AY39" s="122">
        <f t="shared" si="8"/>
        <v>88.48150334951907</v>
      </c>
      <c r="AZ39" s="123">
        <v>68366</v>
      </c>
      <c r="BA39" s="123">
        <v>129255</v>
      </c>
      <c r="BB39" s="123">
        <f t="shared" si="9"/>
        <v>197621</v>
      </c>
      <c r="BC39" s="123">
        <v>65506</v>
      </c>
      <c r="BD39" s="123">
        <v>127693</v>
      </c>
      <c r="BE39" s="123">
        <f t="shared" si="10"/>
        <v>193199</v>
      </c>
      <c r="BF39" s="122">
        <f t="shared" si="11"/>
        <v>97.76238355235527</v>
      </c>
      <c r="BG39" s="118"/>
    </row>
    <row r="40" spans="1:59" s="31" customFormat="1" ht="18" customHeight="1">
      <c r="A40" s="49"/>
      <c r="B40" s="53" t="s">
        <v>8</v>
      </c>
      <c r="C40" s="72">
        <v>91.41859197907584</v>
      </c>
      <c r="D40" s="16">
        <v>92.92254032844063</v>
      </c>
      <c r="E40" s="32">
        <v>88.92529191701621</v>
      </c>
      <c r="F40" s="17">
        <v>90.73208813037917</v>
      </c>
      <c r="G40" s="72">
        <v>90.58525870297747</v>
      </c>
      <c r="H40" s="16">
        <v>95.45095327472093</v>
      </c>
      <c r="I40" s="32">
        <v>88.97705001783677</v>
      </c>
      <c r="J40" s="32">
        <v>90.49265048837755</v>
      </c>
      <c r="K40" s="71">
        <v>90.58349341505958</v>
      </c>
      <c r="L40" s="83">
        <v>96.87479664215527</v>
      </c>
      <c r="M40" s="32">
        <v>87.41487282279851</v>
      </c>
      <c r="N40" s="32">
        <v>89.82317731104621</v>
      </c>
      <c r="O40" s="49"/>
      <c r="P40" s="124" t="s">
        <v>8</v>
      </c>
      <c r="Q40" s="120">
        <v>33096</v>
      </c>
      <c r="R40" s="120">
        <v>884504</v>
      </c>
      <c r="S40" s="120">
        <f t="shared" si="12"/>
        <v>917600</v>
      </c>
      <c r="T40" s="120">
        <v>30224</v>
      </c>
      <c r="U40" s="120">
        <v>808633</v>
      </c>
      <c r="V40" s="121">
        <f t="shared" si="13"/>
        <v>838857</v>
      </c>
      <c r="W40" s="122">
        <f t="shared" si="14"/>
        <v>91.41859197907584</v>
      </c>
      <c r="X40" s="123">
        <v>28231</v>
      </c>
      <c r="Y40" s="123">
        <v>26817</v>
      </c>
      <c r="Z40" s="123">
        <f t="shared" si="15"/>
        <v>55048</v>
      </c>
      <c r="AA40" s="123">
        <v>24361</v>
      </c>
      <c r="AB40" s="123">
        <v>26791</v>
      </c>
      <c r="AC40" s="123">
        <f t="shared" si="16"/>
        <v>51152</v>
      </c>
      <c r="AD40" s="122">
        <f t="shared" si="17"/>
        <v>92.92254032844063</v>
      </c>
      <c r="AE40" s="120">
        <v>32515</v>
      </c>
      <c r="AF40" s="120">
        <v>837015</v>
      </c>
      <c r="AG40" s="120">
        <f t="shared" si="0"/>
        <v>869530</v>
      </c>
      <c r="AH40" s="120">
        <v>29423</v>
      </c>
      <c r="AI40" s="120">
        <v>758243</v>
      </c>
      <c r="AJ40" s="121">
        <f t="shared" si="1"/>
        <v>787666</v>
      </c>
      <c r="AK40" s="122">
        <f t="shared" si="2"/>
        <v>90.58525870297747</v>
      </c>
      <c r="AL40" s="123">
        <v>27180</v>
      </c>
      <c r="AM40" s="123">
        <v>33558</v>
      </c>
      <c r="AN40" s="123">
        <f t="shared" si="3"/>
        <v>60738</v>
      </c>
      <c r="AO40" s="123">
        <v>24434</v>
      </c>
      <c r="AP40" s="123">
        <v>33541</v>
      </c>
      <c r="AQ40" s="123">
        <f t="shared" si="4"/>
        <v>57975</v>
      </c>
      <c r="AR40" s="122">
        <f t="shared" si="5"/>
        <v>95.45095327472093</v>
      </c>
      <c r="AS40" s="120">
        <v>32402</v>
      </c>
      <c r="AT40" s="120">
        <v>805191</v>
      </c>
      <c r="AU40" s="120">
        <f t="shared" si="6"/>
        <v>837593</v>
      </c>
      <c r="AV40" s="120">
        <v>29330</v>
      </c>
      <c r="AW40" s="120">
        <v>729391</v>
      </c>
      <c r="AX40" s="121">
        <f t="shared" si="7"/>
        <v>758721</v>
      </c>
      <c r="AY40" s="122">
        <f t="shared" si="8"/>
        <v>90.58349341505958</v>
      </c>
      <c r="AZ40" s="123">
        <v>25702</v>
      </c>
      <c r="BA40" s="123">
        <v>35766</v>
      </c>
      <c r="BB40" s="123">
        <f t="shared" si="9"/>
        <v>61468</v>
      </c>
      <c r="BC40" s="123">
        <v>23788</v>
      </c>
      <c r="BD40" s="123">
        <v>35759</v>
      </c>
      <c r="BE40" s="123">
        <f t="shared" si="10"/>
        <v>59547</v>
      </c>
      <c r="BF40" s="122">
        <f t="shared" si="11"/>
        <v>96.87479664215527</v>
      </c>
      <c r="BG40" s="118"/>
    </row>
    <row r="41" spans="1:59" s="31" customFormat="1" ht="18" customHeight="1">
      <c r="A41" s="49"/>
      <c r="B41" s="53" t="s">
        <v>38</v>
      </c>
      <c r="C41" s="71">
        <v>93.87229040731663</v>
      </c>
      <c r="D41" s="16">
        <v>99.50100537568221</v>
      </c>
      <c r="E41" s="32">
        <v>97.56711269620403</v>
      </c>
      <c r="F41" s="17">
        <v>96.91262987398976</v>
      </c>
      <c r="G41" s="71">
        <v>93.38289403926348</v>
      </c>
      <c r="H41" s="16">
        <v>99.03623108361869</v>
      </c>
      <c r="I41" s="32">
        <v>97.60222891533363</v>
      </c>
      <c r="J41" s="32">
        <v>96.81331543547776</v>
      </c>
      <c r="K41" s="71">
        <v>94.69772785747872</v>
      </c>
      <c r="L41" s="83">
        <v>99.35870114192093</v>
      </c>
      <c r="M41" s="32">
        <v>97.86063541208932</v>
      </c>
      <c r="N41" s="32">
        <v>97.33698387605087</v>
      </c>
      <c r="O41" s="49"/>
      <c r="P41" s="124" t="s">
        <v>38</v>
      </c>
      <c r="Q41" s="120">
        <v>56078</v>
      </c>
      <c r="R41" s="120">
        <v>2346451</v>
      </c>
      <c r="S41" s="120">
        <f t="shared" si="12"/>
        <v>2402529</v>
      </c>
      <c r="T41" s="120">
        <v>52641</v>
      </c>
      <c r="U41" s="120">
        <v>2202668</v>
      </c>
      <c r="V41" s="121">
        <f t="shared" si="13"/>
        <v>2255309</v>
      </c>
      <c r="W41" s="122">
        <f t="shared" si="14"/>
        <v>93.87229040731663</v>
      </c>
      <c r="X41" s="123">
        <v>120884</v>
      </c>
      <c r="Y41" s="123">
        <v>610186</v>
      </c>
      <c r="Z41" s="123">
        <f t="shared" si="15"/>
        <v>731070</v>
      </c>
      <c r="AA41" s="123">
        <v>117477</v>
      </c>
      <c r="AB41" s="123">
        <v>609945</v>
      </c>
      <c r="AC41" s="123">
        <f t="shared" si="16"/>
        <v>727422</v>
      </c>
      <c r="AD41" s="122">
        <f t="shared" si="17"/>
        <v>99.50100537568221</v>
      </c>
      <c r="AE41" s="120">
        <v>56433</v>
      </c>
      <c r="AF41" s="120">
        <v>2218353</v>
      </c>
      <c r="AG41" s="120">
        <f t="shared" si="0"/>
        <v>2274786</v>
      </c>
      <c r="AH41" s="120">
        <v>52699</v>
      </c>
      <c r="AI41" s="120">
        <v>2071562</v>
      </c>
      <c r="AJ41" s="121">
        <f t="shared" si="1"/>
        <v>2124261</v>
      </c>
      <c r="AK41" s="122">
        <f t="shared" si="2"/>
        <v>93.38289403926348</v>
      </c>
      <c r="AL41" s="123">
        <v>123274</v>
      </c>
      <c r="AM41" s="123">
        <v>419906</v>
      </c>
      <c r="AN41" s="123">
        <f t="shared" si="3"/>
        <v>543180</v>
      </c>
      <c r="AO41" s="123">
        <v>119750</v>
      </c>
      <c r="AP41" s="123">
        <v>418195</v>
      </c>
      <c r="AQ41" s="123">
        <f t="shared" si="4"/>
        <v>537945</v>
      </c>
      <c r="AR41" s="122">
        <f t="shared" si="5"/>
        <v>99.03623108361869</v>
      </c>
      <c r="AS41" s="120">
        <v>57315</v>
      </c>
      <c r="AT41" s="120">
        <v>2196945</v>
      </c>
      <c r="AU41" s="120">
        <f t="shared" si="6"/>
        <v>2254260</v>
      </c>
      <c r="AV41" s="120">
        <v>54741</v>
      </c>
      <c r="AW41" s="120">
        <v>2079992</v>
      </c>
      <c r="AX41" s="121">
        <f t="shared" si="7"/>
        <v>2134733</v>
      </c>
      <c r="AY41" s="122">
        <f t="shared" si="8"/>
        <v>94.69772785747872</v>
      </c>
      <c r="AZ41" s="123">
        <v>134054</v>
      </c>
      <c r="BA41" s="123">
        <v>677736</v>
      </c>
      <c r="BB41" s="123">
        <f t="shared" si="9"/>
        <v>811790</v>
      </c>
      <c r="BC41" s="123">
        <v>129135</v>
      </c>
      <c r="BD41" s="123">
        <v>677449</v>
      </c>
      <c r="BE41" s="123">
        <f t="shared" si="10"/>
        <v>806584</v>
      </c>
      <c r="BF41" s="122">
        <f t="shared" si="11"/>
        <v>99.35870114192093</v>
      </c>
      <c r="BG41" s="118"/>
    </row>
    <row r="42" spans="1:59" s="31" customFormat="1" ht="18" customHeight="1">
      <c r="A42" s="49"/>
      <c r="B42" s="53" t="s">
        <v>39</v>
      </c>
      <c r="C42" s="72">
        <v>91.38188259139392</v>
      </c>
      <c r="D42" s="16">
        <v>96.18488840774428</v>
      </c>
      <c r="E42" s="32">
        <v>70.59404390602234</v>
      </c>
      <c r="F42" s="17">
        <v>80.40049134291986</v>
      </c>
      <c r="G42" s="72">
        <v>90.45337144205682</v>
      </c>
      <c r="H42" s="16">
        <v>95.93931420456919</v>
      </c>
      <c r="I42" s="32">
        <v>73.65186262002948</v>
      </c>
      <c r="J42" s="32">
        <v>81.57676489646482</v>
      </c>
      <c r="K42" s="71">
        <v>90.40975539418774</v>
      </c>
      <c r="L42" s="83">
        <v>96.54631955714635</v>
      </c>
      <c r="M42" s="32">
        <v>73.97902461182481</v>
      </c>
      <c r="N42" s="32">
        <v>81.9135289545129</v>
      </c>
      <c r="O42" s="49"/>
      <c r="P42" s="124" t="s">
        <v>39</v>
      </c>
      <c r="Q42" s="120">
        <v>28903</v>
      </c>
      <c r="R42" s="120">
        <v>644063</v>
      </c>
      <c r="S42" s="120">
        <f t="shared" si="12"/>
        <v>672966</v>
      </c>
      <c r="T42" s="120">
        <v>26444</v>
      </c>
      <c r="U42" s="120">
        <v>588525</v>
      </c>
      <c r="V42" s="121">
        <f t="shared" si="13"/>
        <v>614969</v>
      </c>
      <c r="W42" s="122">
        <f t="shared" si="14"/>
        <v>91.38188259139392</v>
      </c>
      <c r="X42" s="123">
        <v>39358</v>
      </c>
      <c r="Y42" s="123">
        <v>64099</v>
      </c>
      <c r="Z42" s="123">
        <f t="shared" si="15"/>
        <v>103457</v>
      </c>
      <c r="AA42" s="123">
        <v>36337</v>
      </c>
      <c r="AB42" s="123">
        <v>63173</v>
      </c>
      <c r="AC42" s="123">
        <f t="shared" si="16"/>
        <v>99510</v>
      </c>
      <c r="AD42" s="122">
        <f t="shared" si="17"/>
        <v>96.18488840774428</v>
      </c>
      <c r="AE42" s="120">
        <v>27982</v>
      </c>
      <c r="AF42" s="120">
        <v>582202</v>
      </c>
      <c r="AG42" s="120">
        <f t="shared" si="0"/>
        <v>610184</v>
      </c>
      <c r="AH42" s="120">
        <v>25389</v>
      </c>
      <c r="AI42" s="120">
        <v>526543</v>
      </c>
      <c r="AJ42" s="121">
        <f t="shared" si="1"/>
        <v>551932</v>
      </c>
      <c r="AK42" s="122">
        <f t="shared" si="2"/>
        <v>90.45337144205682</v>
      </c>
      <c r="AL42" s="123">
        <v>42962</v>
      </c>
      <c r="AM42" s="123">
        <v>52810</v>
      </c>
      <c r="AN42" s="123">
        <f t="shared" si="3"/>
        <v>95772</v>
      </c>
      <c r="AO42" s="123">
        <v>39791</v>
      </c>
      <c r="AP42" s="123">
        <v>52092</v>
      </c>
      <c r="AQ42" s="123">
        <f t="shared" si="4"/>
        <v>91883</v>
      </c>
      <c r="AR42" s="122">
        <f t="shared" si="5"/>
        <v>95.93931420456919</v>
      </c>
      <c r="AS42" s="120">
        <v>27436</v>
      </c>
      <c r="AT42" s="120">
        <v>568993</v>
      </c>
      <c r="AU42" s="120">
        <f t="shared" si="6"/>
        <v>596429</v>
      </c>
      <c r="AV42" s="120">
        <v>24804</v>
      </c>
      <c r="AW42" s="120">
        <v>514426</v>
      </c>
      <c r="AX42" s="121">
        <f t="shared" si="7"/>
        <v>539230</v>
      </c>
      <c r="AY42" s="122">
        <f t="shared" si="8"/>
        <v>90.40975539418774</v>
      </c>
      <c r="AZ42" s="123">
        <v>41927</v>
      </c>
      <c r="BA42" s="123">
        <v>48035</v>
      </c>
      <c r="BB42" s="123">
        <f t="shared" si="9"/>
        <v>89962</v>
      </c>
      <c r="BC42" s="123">
        <v>39123</v>
      </c>
      <c r="BD42" s="123">
        <v>47732</v>
      </c>
      <c r="BE42" s="123">
        <f t="shared" si="10"/>
        <v>86855</v>
      </c>
      <c r="BF42" s="122">
        <f t="shared" si="11"/>
        <v>96.54631955714635</v>
      </c>
      <c r="BG42" s="118"/>
    </row>
    <row r="43" spans="1:59" s="31" customFormat="1" ht="18" customHeight="1">
      <c r="A43" s="49"/>
      <c r="B43" s="53" t="s">
        <v>40</v>
      </c>
      <c r="C43" s="72">
        <v>89.71344599559148</v>
      </c>
      <c r="D43" s="16">
        <v>92.20381742738589</v>
      </c>
      <c r="E43" s="32">
        <v>91.7597231721179</v>
      </c>
      <c r="F43" s="17">
        <v>91.07717439885862</v>
      </c>
      <c r="G43" s="72">
        <v>89.57995989774614</v>
      </c>
      <c r="H43" s="16">
        <v>93.18701685650271</v>
      </c>
      <c r="I43" s="32">
        <v>91.51799875474651</v>
      </c>
      <c r="J43" s="32">
        <v>90.983136667955</v>
      </c>
      <c r="K43" s="71">
        <v>90.87781276399663</v>
      </c>
      <c r="L43" s="83">
        <v>93.98980467369908</v>
      </c>
      <c r="M43" s="32">
        <v>92.95431771179591</v>
      </c>
      <c r="N43" s="32">
        <v>92.33166889298462</v>
      </c>
      <c r="O43" s="49"/>
      <c r="P43" s="124" t="s">
        <v>40</v>
      </c>
      <c r="Q43" s="120">
        <v>28951</v>
      </c>
      <c r="R43" s="120">
        <v>1201393</v>
      </c>
      <c r="S43" s="120">
        <f t="shared" si="12"/>
        <v>1230344</v>
      </c>
      <c r="T43" s="120">
        <v>25956</v>
      </c>
      <c r="U43" s="120">
        <v>1077828</v>
      </c>
      <c r="V43" s="121">
        <f t="shared" si="13"/>
        <v>1103784</v>
      </c>
      <c r="W43" s="122">
        <f t="shared" si="14"/>
        <v>89.71344599559148</v>
      </c>
      <c r="X43" s="123">
        <v>42508</v>
      </c>
      <c r="Y43" s="123">
        <v>108117</v>
      </c>
      <c r="Z43" s="123">
        <f t="shared" si="15"/>
        <v>150625</v>
      </c>
      <c r="AA43" s="123">
        <v>39194</v>
      </c>
      <c r="AB43" s="123">
        <v>99688</v>
      </c>
      <c r="AC43" s="123">
        <f t="shared" si="16"/>
        <v>138882</v>
      </c>
      <c r="AD43" s="122">
        <f t="shared" si="17"/>
        <v>92.20381742738589</v>
      </c>
      <c r="AE43" s="120">
        <v>28423</v>
      </c>
      <c r="AF43" s="120">
        <v>1132609</v>
      </c>
      <c r="AG43" s="120">
        <f t="shared" si="0"/>
        <v>1161032</v>
      </c>
      <c r="AH43" s="120">
        <v>25441</v>
      </c>
      <c r="AI43" s="120">
        <v>1014611</v>
      </c>
      <c r="AJ43" s="121">
        <f t="shared" si="1"/>
        <v>1040052</v>
      </c>
      <c r="AK43" s="122">
        <f t="shared" si="2"/>
        <v>89.57995989774614</v>
      </c>
      <c r="AL43" s="123">
        <v>40945</v>
      </c>
      <c r="AM43" s="123">
        <v>129553</v>
      </c>
      <c r="AN43" s="123">
        <f t="shared" si="3"/>
        <v>170498</v>
      </c>
      <c r="AO43" s="123">
        <v>38156</v>
      </c>
      <c r="AP43" s="123">
        <v>120726</v>
      </c>
      <c r="AQ43" s="123">
        <f t="shared" si="4"/>
        <v>158882</v>
      </c>
      <c r="AR43" s="122">
        <f t="shared" si="5"/>
        <v>93.18701685650271</v>
      </c>
      <c r="AS43" s="120">
        <v>28010</v>
      </c>
      <c r="AT43" s="120">
        <v>1078775</v>
      </c>
      <c r="AU43" s="120">
        <f t="shared" si="6"/>
        <v>1106785</v>
      </c>
      <c r="AV43" s="120">
        <v>25433</v>
      </c>
      <c r="AW43" s="120">
        <v>980389</v>
      </c>
      <c r="AX43" s="121">
        <f t="shared" si="7"/>
        <v>1005822</v>
      </c>
      <c r="AY43" s="122">
        <f t="shared" si="8"/>
        <v>90.87781276399663</v>
      </c>
      <c r="AZ43" s="123">
        <v>42776</v>
      </c>
      <c r="BA43" s="123">
        <v>155354</v>
      </c>
      <c r="BB43" s="123">
        <f t="shared" si="9"/>
        <v>198130</v>
      </c>
      <c r="BC43" s="123">
        <v>40205</v>
      </c>
      <c r="BD43" s="123">
        <v>146017</v>
      </c>
      <c r="BE43" s="123">
        <f t="shared" si="10"/>
        <v>186222</v>
      </c>
      <c r="BF43" s="122">
        <f t="shared" si="11"/>
        <v>93.98980467369908</v>
      </c>
      <c r="BG43" s="118"/>
    </row>
    <row r="44" spans="1:59" s="31" customFormat="1" ht="18" customHeight="1">
      <c r="A44" s="49"/>
      <c r="B44" s="53" t="s">
        <v>41</v>
      </c>
      <c r="C44" s="72">
        <v>90.2771828380921</v>
      </c>
      <c r="D44" s="16">
        <v>99.47945766752338</v>
      </c>
      <c r="E44" s="32">
        <v>88.86923853544963</v>
      </c>
      <c r="F44" s="17">
        <v>90.54404105331051</v>
      </c>
      <c r="G44" s="72">
        <v>90.4274741689027</v>
      </c>
      <c r="H44" s="16">
        <v>99.45970068536181</v>
      </c>
      <c r="I44" s="32">
        <v>91.03412747833933</v>
      </c>
      <c r="J44" s="32">
        <v>92.11913899304874</v>
      </c>
      <c r="K44" s="71">
        <v>91.156007393859</v>
      </c>
      <c r="L44" s="83">
        <v>99.54498642022565</v>
      </c>
      <c r="M44" s="32">
        <v>91.98801817836507</v>
      </c>
      <c r="N44" s="32">
        <v>92.83656693900738</v>
      </c>
      <c r="O44" s="49"/>
      <c r="P44" s="124" t="s">
        <v>41</v>
      </c>
      <c r="Q44" s="120">
        <v>75581</v>
      </c>
      <c r="R44" s="120">
        <v>2774848</v>
      </c>
      <c r="S44" s="120">
        <f t="shared" si="12"/>
        <v>2850429</v>
      </c>
      <c r="T44" s="120">
        <v>68192</v>
      </c>
      <c r="U44" s="120">
        <v>2505095</v>
      </c>
      <c r="V44" s="121">
        <f t="shared" si="13"/>
        <v>2573287</v>
      </c>
      <c r="W44" s="122">
        <f t="shared" si="14"/>
        <v>90.2771828380921</v>
      </c>
      <c r="X44" s="123">
        <v>138326</v>
      </c>
      <c r="Y44" s="123">
        <v>506002</v>
      </c>
      <c r="Z44" s="123">
        <f t="shared" si="15"/>
        <v>644328</v>
      </c>
      <c r="AA44" s="123">
        <v>136822</v>
      </c>
      <c r="AB44" s="123">
        <v>504152</v>
      </c>
      <c r="AC44" s="123">
        <f t="shared" si="16"/>
        <v>640974</v>
      </c>
      <c r="AD44" s="122">
        <f t="shared" si="17"/>
        <v>99.47945766752338</v>
      </c>
      <c r="AE44" s="120">
        <v>75365</v>
      </c>
      <c r="AF44" s="120">
        <v>2581123</v>
      </c>
      <c r="AG44" s="120">
        <f t="shared" si="0"/>
        <v>2656488</v>
      </c>
      <c r="AH44" s="120">
        <v>68223</v>
      </c>
      <c r="AI44" s="120">
        <v>2333972</v>
      </c>
      <c r="AJ44" s="121">
        <f t="shared" si="1"/>
        <v>2402195</v>
      </c>
      <c r="AK44" s="122">
        <f t="shared" si="2"/>
        <v>90.4274741689027</v>
      </c>
      <c r="AL44" s="123">
        <v>149497</v>
      </c>
      <c r="AM44" s="123">
        <v>834217</v>
      </c>
      <c r="AN44" s="123">
        <f t="shared" si="3"/>
        <v>983714</v>
      </c>
      <c r="AO44" s="123">
        <v>145667</v>
      </c>
      <c r="AP44" s="123">
        <v>832732</v>
      </c>
      <c r="AQ44" s="123">
        <f t="shared" si="4"/>
        <v>978399</v>
      </c>
      <c r="AR44" s="122">
        <f t="shared" si="5"/>
        <v>99.45970068536181</v>
      </c>
      <c r="AS44" s="120">
        <v>74995</v>
      </c>
      <c r="AT44" s="120">
        <v>2498492</v>
      </c>
      <c r="AU44" s="120">
        <f t="shared" si="6"/>
        <v>2573487</v>
      </c>
      <c r="AV44" s="120">
        <v>68265</v>
      </c>
      <c r="AW44" s="120">
        <v>2277623</v>
      </c>
      <c r="AX44" s="121">
        <f t="shared" si="7"/>
        <v>2345888</v>
      </c>
      <c r="AY44" s="122">
        <f t="shared" si="8"/>
        <v>91.156007393859</v>
      </c>
      <c r="AZ44" s="123">
        <v>151559</v>
      </c>
      <c r="BA44" s="123">
        <v>726217</v>
      </c>
      <c r="BB44" s="123">
        <f t="shared" si="9"/>
        <v>877776</v>
      </c>
      <c r="BC44" s="123">
        <v>147801</v>
      </c>
      <c r="BD44" s="123">
        <v>725981</v>
      </c>
      <c r="BE44" s="123">
        <f t="shared" si="10"/>
        <v>873782</v>
      </c>
      <c r="BF44" s="122">
        <f t="shared" si="11"/>
        <v>99.54498642022565</v>
      </c>
      <c r="BG44" s="118"/>
    </row>
    <row r="45" spans="1:59" s="31" customFormat="1" ht="18" customHeight="1">
      <c r="A45" s="49"/>
      <c r="B45" s="53" t="s">
        <v>42</v>
      </c>
      <c r="C45" s="72">
        <v>90.70190068417155</v>
      </c>
      <c r="D45" s="16">
        <v>96.57598318746236</v>
      </c>
      <c r="E45" s="32">
        <v>88.52030765078936</v>
      </c>
      <c r="F45" s="17">
        <v>90.36499943935189</v>
      </c>
      <c r="G45" s="72">
        <v>89.59897100212677</v>
      </c>
      <c r="H45" s="16">
        <v>94.37534028563053</v>
      </c>
      <c r="I45" s="32">
        <v>88.24960012825044</v>
      </c>
      <c r="J45" s="32">
        <v>89.54426421804489</v>
      </c>
      <c r="K45" s="71">
        <v>89.53857907609705</v>
      </c>
      <c r="L45" s="83">
        <v>93.55663824604142</v>
      </c>
      <c r="M45" s="32">
        <v>87.81952481768995</v>
      </c>
      <c r="N45" s="32">
        <v>89.32023794173854</v>
      </c>
      <c r="O45" s="49"/>
      <c r="P45" s="124" t="s">
        <v>42</v>
      </c>
      <c r="Q45" s="120">
        <v>17410</v>
      </c>
      <c r="R45" s="120">
        <v>410699</v>
      </c>
      <c r="S45" s="120">
        <f t="shared" si="12"/>
        <v>428109</v>
      </c>
      <c r="T45" s="120">
        <v>15768</v>
      </c>
      <c r="U45" s="120">
        <v>372535</v>
      </c>
      <c r="V45" s="121">
        <f t="shared" si="13"/>
        <v>388303</v>
      </c>
      <c r="W45" s="122">
        <f t="shared" si="14"/>
        <v>90.70190068417155</v>
      </c>
      <c r="X45" s="123">
        <v>19818</v>
      </c>
      <c r="Y45" s="123">
        <v>58219</v>
      </c>
      <c r="Z45" s="123">
        <f t="shared" si="15"/>
        <v>78037</v>
      </c>
      <c r="AA45" s="123">
        <v>18171</v>
      </c>
      <c r="AB45" s="123">
        <v>57194</v>
      </c>
      <c r="AC45" s="123">
        <f t="shared" si="16"/>
        <v>75365</v>
      </c>
      <c r="AD45" s="122">
        <f t="shared" si="17"/>
        <v>96.57598318746236</v>
      </c>
      <c r="AE45" s="120">
        <v>15836</v>
      </c>
      <c r="AF45" s="120">
        <v>376779</v>
      </c>
      <c r="AG45" s="120">
        <f t="shared" si="0"/>
        <v>392615</v>
      </c>
      <c r="AH45" s="120">
        <v>14176</v>
      </c>
      <c r="AI45" s="120">
        <v>337603</v>
      </c>
      <c r="AJ45" s="121">
        <f t="shared" si="1"/>
        <v>351779</v>
      </c>
      <c r="AK45" s="122">
        <f t="shared" si="2"/>
        <v>89.59897100212677</v>
      </c>
      <c r="AL45" s="123">
        <v>17954</v>
      </c>
      <c r="AM45" s="123">
        <v>29800</v>
      </c>
      <c r="AN45" s="123">
        <f t="shared" si="3"/>
        <v>47754</v>
      </c>
      <c r="AO45" s="123">
        <v>15743</v>
      </c>
      <c r="AP45" s="123">
        <v>29325</v>
      </c>
      <c r="AQ45" s="123">
        <f t="shared" si="4"/>
        <v>45068</v>
      </c>
      <c r="AR45" s="122">
        <f t="shared" si="5"/>
        <v>94.37534028563053</v>
      </c>
      <c r="AS45" s="120">
        <v>15600</v>
      </c>
      <c r="AT45" s="120">
        <v>361366</v>
      </c>
      <c r="AU45" s="120">
        <f t="shared" si="6"/>
        <v>376966</v>
      </c>
      <c r="AV45" s="120">
        <v>13957</v>
      </c>
      <c r="AW45" s="120">
        <v>323573</v>
      </c>
      <c r="AX45" s="121">
        <f t="shared" si="7"/>
        <v>337530</v>
      </c>
      <c r="AY45" s="122">
        <f t="shared" si="8"/>
        <v>89.53857907609705</v>
      </c>
      <c r="AZ45" s="123">
        <v>18304</v>
      </c>
      <c r="BA45" s="123">
        <v>22746</v>
      </c>
      <c r="BB45" s="123">
        <f t="shared" si="9"/>
        <v>41050</v>
      </c>
      <c r="BC45" s="123">
        <v>16119</v>
      </c>
      <c r="BD45" s="123">
        <v>22286</v>
      </c>
      <c r="BE45" s="123">
        <f t="shared" si="10"/>
        <v>38405</v>
      </c>
      <c r="BF45" s="122">
        <f t="shared" si="11"/>
        <v>93.55663824604142</v>
      </c>
      <c r="BG45" s="118"/>
    </row>
    <row r="46" spans="1:59" s="31" customFormat="1" ht="18" customHeight="1">
      <c r="A46" s="49"/>
      <c r="B46" s="53" t="s">
        <v>43</v>
      </c>
      <c r="C46" s="72">
        <v>90.79581296831006</v>
      </c>
      <c r="D46" s="16">
        <v>96.8007965704904</v>
      </c>
      <c r="E46" s="32">
        <v>92.59075869954039</v>
      </c>
      <c r="F46" s="17">
        <v>92.46780265835271</v>
      </c>
      <c r="G46" s="72">
        <v>89.40985272153503</v>
      </c>
      <c r="H46" s="16">
        <v>97.57572877489783</v>
      </c>
      <c r="I46" s="32">
        <v>92.12962929009424</v>
      </c>
      <c r="J46" s="32">
        <v>91.83880686014861</v>
      </c>
      <c r="K46" s="71">
        <v>91.06330195944837</v>
      </c>
      <c r="L46" s="83">
        <v>98.48344478694673</v>
      </c>
      <c r="M46" s="32">
        <v>92.6501998774474</v>
      </c>
      <c r="N46" s="32">
        <v>92.82338309806315</v>
      </c>
      <c r="O46" s="49"/>
      <c r="P46" s="124" t="s">
        <v>43</v>
      </c>
      <c r="Q46" s="120">
        <v>35054</v>
      </c>
      <c r="R46" s="120">
        <v>939861</v>
      </c>
      <c r="S46" s="120">
        <f t="shared" si="12"/>
        <v>974915</v>
      </c>
      <c r="T46" s="120">
        <v>31828</v>
      </c>
      <c r="U46" s="120">
        <v>853354</v>
      </c>
      <c r="V46" s="121">
        <f t="shared" si="13"/>
        <v>885182</v>
      </c>
      <c r="W46" s="122">
        <f t="shared" si="14"/>
        <v>90.79581296831006</v>
      </c>
      <c r="X46" s="123">
        <v>48908</v>
      </c>
      <c r="Y46" s="123">
        <v>82656</v>
      </c>
      <c r="Z46" s="123">
        <f t="shared" si="15"/>
        <v>131564</v>
      </c>
      <c r="AA46" s="123">
        <v>45141</v>
      </c>
      <c r="AB46" s="123">
        <v>82214</v>
      </c>
      <c r="AC46" s="123">
        <f t="shared" si="16"/>
        <v>127355</v>
      </c>
      <c r="AD46" s="122">
        <f t="shared" si="17"/>
        <v>96.8007965704904</v>
      </c>
      <c r="AE46" s="120">
        <v>34858</v>
      </c>
      <c r="AF46" s="120">
        <v>884421</v>
      </c>
      <c r="AG46" s="120">
        <f t="shared" si="0"/>
        <v>919279</v>
      </c>
      <c r="AH46" s="120">
        <v>31166</v>
      </c>
      <c r="AI46" s="120">
        <v>790760</v>
      </c>
      <c r="AJ46" s="121">
        <f t="shared" si="1"/>
        <v>821926</v>
      </c>
      <c r="AK46" s="122">
        <f t="shared" si="2"/>
        <v>89.40985272153503</v>
      </c>
      <c r="AL46" s="123">
        <v>50186</v>
      </c>
      <c r="AM46" s="123">
        <v>97116</v>
      </c>
      <c r="AN46" s="123">
        <f t="shared" si="3"/>
        <v>147302</v>
      </c>
      <c r="AO46" s="123">
        <v>46718</v>
      </c>
      <c r="AP46" s="123">
        <v>97013</v>
      </c>
      <c r="AQ46" s="123">
        <f t="shared" si="4"/>
        <v>143731</v>
      </c>
      <c r="AR46" s="122">
        <f t="shared" si="5"/>
        <v>97.57572877489783</v>
      </c>
      <c r="AS46" s="120">
        <v>34730</v>
      </c>
      <c r="AT46" s="120">
        <v>922223</v>
      </c>
      <c r="AU46" s="120">
        <f t="shared" si="6"/>
        <v>956953</v>
      </c>
      <c r="AV46" s="120">
        <v>31633</v>
      </c>
      <c r="AW46" s="120">
        <v>839800</v>
      </c>
      <c r="AX46" s="121">
        <f t="shared" si="7"/>
        <v>871433</v>
      </c>
      <c r="AY46" s="122">
        <f t="shared" si="8"/>
        <v>91.06330195944837</v>
      </c>
      <c r="AZ46" s="123">
        <v>48569</v>
      </c>
      <c r="BA46" s="123">
        <v>129532</v>
      </c>
      <c r="BB46" s="123">
        <f t="shared" si="9"/>
        <v>178101</v>
      </c>
      <c r="BC46" s="123">
        <v>45963</v>
      </c>
      <c r="BD46" s="123">
        <v>129437</v>
      </c>
      <c r="BE46" s="123">
        <f t="shared" si="10"/>
        <v>175400</v>
      </c>
      <c r="BF46" s="122">
        <f t="shared" si="11"/>
        <v>98.48344478694673</v>
      </c>
      <c r="BG46" s="118"/>
    </row>
    <row r="47" spans="1:59" s="31" customFormat="1" ht="18" customHeight="1">
      <c r="A47" s="49"/>
      <c r="B47" s="53" t="s">
        <v>44</v>
      </c>
      <c r="C47" s="72">
        <v>92.22022801487688</v>
      </c>
      <c r="D47" s="16">
        <v>99.3547629669633</v>
      </c>
      <c r="E47" s="32">
        <v>96.74706463686759</v>
      </c>
      <c r="F47" s="17">
        <v>96.00719650059861</v>
      </c>
      <c r="G47" s="72">
        <v>91.20352288285814</v>
      </c>
      <c r="H47" s="16">
        <v>99.87504882800653</v>
      </c>
      <c r="I47" s="32">
        <v>96.8321486660917</v>
      </c>
      <c r="J47" s="32">
        <v>96.29603469044834</v>
      </c>
      <c r="K47" s="71">
        <v>91.74170560143247</v>
      </c>
      <c r="L47" s="83">
        <v>99.37213934285677</v>
      </c>
      <c r="M47" s="32">
        <v>96.75377651067791</v>
      </c>
      <c r="N47" s="32">
        <v>96.172162830064</v>
      </c>
      <c r="O47" s="49"/>
      <c r="P47" s="124" t="s">
        <v>44</v>
      </c>
      <c r="Q47" s="120">
        <v>15209</v>
      </c>
      <c r="R47" s="120">
        <v>478443</v>
      </c>
      <c r="S47" s="120">
        <f t="shared" si="12"/>
        <v>493652</v>
      </c>
      <c r="T47" s="120">
        <v>14026</v>
      </c>
      <c r="U47" s="120">
        <v>441221</v>
      </c>
      <c r="V47" s="121">
        <f t="shared" si="13"/>
        <v>455247</v>
      </c>
      <c r="W47" s="122">
        <f t="shared" si="14"/>
        <v>92.22022801487688</v>
      </c>
      <c r="X47" s="123">
        <v>59961</v>
      </c>
      <c r="Y47" s="123">
        <v>152984</v>
      </c>
      <c r="Z47" s="123">
        <f t="shared" si="15"/>
        <v>212945</v>
      </c>
      <c r="AA47" s="123">
        <v>58879</v>
      </c>
      <c r="AB47" s="123">
        <v>152692</v>
      </c>
      <c r="AC47" s="123">
        <f t="shared" si="16"/>
        <v>211571</v>
      </c>
      <c r="AD47" s="122">
        <f t="shared" si="17"/>
        <v>99.3547629669633</v>
      </c>
      <c r="AE47" s="120">
        <v>15016</v>
      </c>
      <c r="AF47" s="120">
        <v>450966</v>
      </c>
      <c r="AG47" s="120">
        <f t="shared" si="0"/>
        <v>465982</v>
      </c>
      <c r="AH47" s="120">
        <v>13695</v>
      </c>
      <c r="AI47" s="120">
        <v>411297</v>
      </c>
      <c r="AJ47" s="121">
        <f t="shared" si="1"/>
        <v>424992</v>
      </c>
      <c r="AK47" s="122">
        <f t="shared" si="2"/>
        <v>91.20352288285814</v>
      </c>
      <c r="AL47" s="123">
        <v>69910</v>
      </c>
      <c r="AM47" s="123">
        <v>342251</v>
      </c>
      <c r="AN47" s="123">
        <f t="shared" si="3"/>
        <v>412161</v>
      </c>
      <c r="AO47" s="123">
        <v>69484</v>
      </c>
      <c r="AP47" s="123">
        <v>342162</v>
      </c>
      <c r="AQ47" s="123">
        <f t="shared" si="4"/>
        <v>411646</v>
      </c>
      <c r="AR47" s="122">
        <f t="shared" si="5"/>
        <v>99.87504882800653</v>
      </c>
      <c r="AS47" s="120">
        <v>14966</v>
      </c>
      <c r="AT47" s="120">
        <v>429581</v>
      </c>
      <c r="AU47" s="120">
        <f t="shared" si="6"/>
        <v>444547</v>
      </c>
      <c r="AV47" s="120">
        <v>13730</v>
      </c>
      <c r="AW47" s="120">
        <v>394105</v>
      </c>
      <c r="AX47" s="121">
        <f t="shared" si="7"/>
        <v>407835</v>
      </c>
      <c r="AY47" s="122">
        <f t="shared" si="8"/>
        <v>91.74170560143247</v>
      </c>
      <c r="AZ47" s="123">
        <v>64048</v>
      </c>
      <c r="BA47" s="123">
        <v>239204</v>
      </c>
      <c r="BB47" s="123">
        <f t="shared" si="9"/>
        <v>303252</v>
      </c>
      <c r="BC47" s="123">
        <v>62361</v>
      </c>
      <c r="BD47" s="123">
        <v>238987</v>
      </c>
      <c r="BE47" s="123">
        <f t="shared" si="10"/>
        <v>301348</v>
      </c>
      <c r="BF47" s="122">
        <f t="shared" si="11"/>
        <v>99.37213934285677</v>
      </c>
      <c r="BG47" s="118"/>
    </row>
    <row r="48" spans="1:59" s="31" customFormat="1" ht="18" customHeight="1">
      <c r="A48" s="49"/>
      <c r="B48" s="53" t="s">
        <v>45</v>
      </c>
      <c r="C48" s="72">
        <v>89.14067468010856</v>
      </c>
      <c r="D48" s="16">
        <v>96.53181531815318</v>
      </c>
      <c r="E48" s="32">
        <v>94.16934753375791</v>
      </c>
      <c r="F48" s="17">
        <v>92.70107055097989</v>
      </c>
      <c r="G48" s="72">
        <v>88.81175775645302</v>
      </c>
      <c r="H48" s="16">
        <v>98.23532496591267</v>
      </c>
      <c r="I48" s="32">
        <v>92.66331670172879</v>
      </c>
      <c r="J48" s="32">
        <v>92.07485890904724</v>
      </c>
      <c r="K48" s="71">
        <v>89.23185262630365</v>
      </c>
      <c r="L48" s="83">
        <v>98.36627490767036</v>
      </c>
      <c r="M48" s="32">
        <v>93.66353761196532</v>
      </c>
      <c r="N48" s="32">
        <v>92.81310329588538</v>
      </c>
      <c r="O48" s="49"/>
      <c r="P48" s="124" t="s">
        <v>45</v>
      </c>
      <c r="Q48" s="120">
        <v>42373</v>
      </c>
      <c r="R48" s="120">
        <v>1247127</v>
      </c>
      <c r="S48" s="120">
        <f t="shared" si="12"/>
        <v>1289500</v>
      </c>
      <c r="T48" s="120">
        <v>37773</v>
      </c>
      <c r="U48" s="120">
        <v>1111696</v>
      </c>
      <c r="V48" s="121">
        <f t="shared" si="13"/>
        <v>1149469</v>
      </c>
      <c r="W48" s="122">
        <f t="shared" si="14"/>
        <v>89.14067468010856</v>
      </c>
      <c r="X48" s="123">
        <v>93385</v>
      </c>
      <c r="Y48" s="123">
        <v>128835</v>
      </c>
      <c r="Z48" s="123">
        <f t="shared" si="15"/>
        <v>222220</v>
      </c>
      <c r="AA48" s="123">
        <v>89652</v>
      </c>
      <c r="AB48" s="123">
        <v>124861</v>
      </c>
      <c r="AC48" s="123">
        <f t="shared" si="16"/>
        <v>214513</v>
      </c>
      <c r="AD48" s="122">
        <f t="shared" si="17"/>
        <v>96.53181531815318</v>
      </c>
      <c r="AE48" s="120">
        <v>41600</v>
      </c>
      <c r="AF48" s="120">
        <v>1138353</v>
      </c>
      <c r="AG48" s="120">
        <f t="shared" si="0"/>
        <v>1179953</v>
      </c>
      <c r="AH48" s="120">
        <v>36946</v>
      </c>
      <c r="AI48" s="120">
        <v>1010991</v>
      </c>
      <c r="AJ48" s="121">
        <f t="shared" si="1"/>
        <v>1047937</v>
      </c>
      <c r="AK48" s="122">
        <f t="shared" si="2"/>
        <v>88.81175775645302</v>
      </c>
      <c r="AL48" s="123">
        <v>101291</v>
      </c>
      <c r="AM48" s="123">
        <v>127533</v>
      </c>
      <c r="AN48" s="123">
        <f t="shared" si="3"/>
        <v>228824</v>
      </c>
      <c r="AO48" s="123">
        <v>97533</v>
      </c>
      <c r="AP48" s="123">
        <v>127253</v>
      </c>
      <c r="AQ48" s="123">
        <f t="shared" si="4"/>
        <v>224786</v>
      </c>
      <c r="AR48" s="122">
        <f t="shared" si="5"/>
        <v>98.23532496591267</v>
      </c>
      <c r="AS48" s="120">
        <v>40522</v>
      </c>
      <c r="AT48" s="120">
        <v>1116808</v>
      </c>
      <c r="AU48" s="120">
        <f t="shared" si="6"/>
        <v>1157330</v>
      </c>
      <c r="AV48" s="120">
        <v>36159</v>
      </c>
      <c r="AW48" s="120">
        <v>996548</v>
      </c>
      <c r="AX48" s="121">
        <f t="shared" si="7"/>
        <v>1032707</v>
      </c>
      <c r="AY48" s="122">
        <f t="shared" si="8"/>
        <v>89.23185262630365</v>
      </c>
      <c r="AZ48" s="123">
        <v>92720</v>
      </c>
      <c r="BA48" s="123">
        <v>118209</v>
      </c>
      <c r="BB48" s="123">
        <f t="shared" si="9"/>
        <v>210929</v>
      </c>
      <c r="BC48" s="123">
        <v>89565</v>
      </c>
      <c r="BD48" s="123">
        <v>117918</v>
      </c>
      <c r="BE48" s="123">
        <f t="shared" si="10"/>
        <v>207483</v>
      </c>
      <c r="BF48" s="122">
        <f t="shared" si="11"/>
        <v>98.36627490767036</v>
      </c>
      <c r="BG48" s="118"/>
    </row>
    <row r="49" spans="1:59" s="31" customFormat="1" ht="18" customHeight="1">
      <c r="A49" s="49"/>
      <c r="B49" s="68" t="s">
        <v>46</v>
      </c>
      <c r="C49" s="76">
        <v>92.63351489286103</v>
      </c>
      <c r="D49" s="22">
        <v>93.34376630151277</v>
      </c>
      <c r="E49" s="33">
        <v>86.32104593861702</v>
      </c>
      <c r="F49" s="23">
        <v>90.37606235787747</v>
      </c>
      <c r="G49" s="78">
        <v>91.5645831229519</v>
      </c>
      <c r="H49" s="22">
        <v>95.4150424947281</v>
      </c>
      <c r="I49" s="33">
        <v>85.76514566188234</v>
      </c>
      <c r="J49" s="33">
        <v>89.484015419612</v>
      </c>
      <c r="K49" s="78">
        <v>91.43541194402498</v>
      </c>
      <c r="L49" s="90">
        <v>96.23227322312663</v>
      </c>
      <c r="M49" s="33">
        <v>86.21979992525667</v>
      </c>
      <c r="N49" s="33">
        <v>89.59430355678654</v>
      </c>
      <c r="O49" s="49"/>
      <c r="P49" s="130" t="s">
        <v>46</v>
      </c>
      <c r="Q49" s="120">
        <v>28227</v>
      </c>
      <c r="R49" s="120">
        <v>962449</v>
      </c>
      <c r="S49" s="120">
        <f t="shared" si="12"/>
        <v>990676</v>
      </c>
      <c r="T49" s="120">
        <v>26389</v>
      </c>
      <c r="U49" s="120">
        <v>891309</v>
      </c>
      <c r="V49" s="121">
        <f t="shared" si="13"/>
        <v>917698</v>
      </c>
      <c r="W49" s="122">
        <f t="shared" si="14"/>
        <v>92.63351489286103</v>
      </c>
      <c r="X49" s="123">
        <v>18265</v>
      </c>
      <c r="Y49" s="123">
        <v>10490</v>
      </c>
      <c r="Z49" s="123">
        <f t="shared" si="15"/>
        <v>28755</v>
      </c>
      <c r="AA49" s="123">
        <v>16439</v>
      </c>
      <c r="AB49" s="123">
        <v>10402</v>
      </c>
      <c r="AC49" s="123">
        <f t="shared" si="16"/>
        <v>26841</v>
      </c>
      <c r="AD49" s="122">
        <f t="shared" si="17"/>
        <v>93.34376630151277</v>
      </c>
      <c r="AE49" s="120">
        <v>27929</v>
      </c>
      <c r="AF49" s="120">
        <v>873212</v>
      </c>
      <c r="AG49" s="120">
        <f t="shared" si="0"/>
        <v>901141</v>
      </c>
      <c r="AH49" s="120">
        <v>25573</v>
      </c>
      <c r="AI49" s="120">
        <v>799553</v>
      </c>
      <c r="AJ49" s="121">
        <f t="shared" si="1"/>
        <v>825126</v>
      </c>
      <c r="AK49" s="122">
        <f t="shared" si="2"/>
        <v>91.5645831229519</v>
      </c>
      <c r="AL49" s="123">
        <v>19107</v>
      </c>
      <c r="AM49" s="123">
        <v>12191</v>
      </c>
      <c r="AN49" s="123">
        <f t="shared" si="3"/>
        <v>31298</v>
      </c>
      <c r="AO49" s="123">
        <v>17726</v>
      </c>
      <c r="AP49" s="123">
        <v>12137</v>
      </c>
      <c r="AQ49" s="123">
        <f t="shared" si="4"/>
        <v>29863</v>
      </c>
      <c r="AR49" s="122">
        <f t="shared" si="5"/>
        <v>95.4150424947281</v>
      </c>
      <c r="AS49" s="120">
        <v>27548</v>
      </c>
      <c r="AT49" s="120">
        <v>820759</v>
      </c>
      <c r="AU49" s="120">
        <f t="shared" si="6"/>
        <v>848307</v>
      </c>
      <c r="AV49" s="120">
        <v>25188</v>
      </c>
      <c r="AW49" s="120">
        <v>750465</v>
      </c>
      <c r="AX49" s="121">
        <f t="shared" si="7"/>
        <v>775653</v>
      </c>
      <c r="AY49" s="122">
        <f t="shared" si="8"/>
        <v>91.43541194402498</v>
      </c>
      <c r="AZ49" s="123">
        <v>18507</v>
      </c>
      <c r="BA49" s="123">
        <v>17244</v>
      </c>
      <c r="BB49" s="123">
        <f t="shared" si="9"/>
        <v>35751</v>
      </c>
      <c r="BC49" s="123">
        <v>17180</v>
      </c>
      <c r="BD49" s="123">
        <v>17224</v>
      </c>
      <c r="BE49" s="123">
        <f t="shared" si="10"/>
        <v>34404</v>
      </c>
      <c r="BF49" s="122">
        <f t="shared" si="11"/>
        <v>96.23227322312663</v>
      </c>
      <c r="BG49" s="118"/>
    </row>
    <row r="50" spans="1:59" s="35" customFormat="1" ht="13.5" customHeight="1">
      <c r="A50" s="34"/>
      <c r="B50" s="67" t="s">
        <v>55</v>
      </c>
      <c r="C50" s="5"/>
      <c r="D50" s="13"/>
      <c r="E50" s="13"/>
      <c r="F50" s="13"/>
      <c r="G50" s="4"/>
      <c r="K50" s="4"/>
      <c r="O50" s="34"/>
      <c r="P50" s="105" t="s">
        <v>9</v>
      </c>
      <c r="Q50" s="131">
        <f>SUM(Q6:Q49)</f>
        <v>4693881</v>
      </c>
      <c r="R50" s="131">
        <f>SUM(R6:R49)</f>
        <v>167238046</v>
      </c>
      <c r="S50" s="131">
        <f>SUM(S6:S49)</f>
        <v>171931927</v>
      </c>
      <c r="T50" s="131">
        <f>SUM(T6:T49)</f>
        <v>4218812</v>
      </c>
      <c r="U50" s="131">
        <f>SUM(U6:U49)</f>
        <v>150483565</v>
      </c>
      <c r="V50" s="121">
        <f t="shared" si="13"/>
        <v>154702377</v>
      </c>
      <c r="W50" s="122">
        <f t="shared" si="14"/>
        <v>89.97885366573016</v>
      </c>
      <c r="X50" s="132">
        <f>SUM(X6:X49)</f>
        <v>9275123</v>
      </c>
      <c r="Y50" s="132">
        <f>SUM(Y6:Y49)</f>
        <v>25321819</v>
      </c>
      <c r="Z50" s="123">
        <f t="shared" si="15"/>
        <v>34596942</v>
      </c>
      <c r="AA50" s="132">
        <f>SUM(AA6:AA49)</f>
        <v>8908162</v>
      </c>
      <c r="AB50" s="132">
        <f>SUM(AB6:AB49)</f>
        <v>24797943</v>
      </c>
      <c r="AC50" s="123">
        <f t="shared" si="16"/>
        <v>33706105</v>
      </c>
      <c r="AD50" s="122">
        <f t="shared" si="17"/>
        <v>97.42509901597661</v>
      </c>
      <c r="AE50" s="131">
        <f>SUM(AE6:AE49)</f>
        <v>4654314</v>
      </c>
      <c r="AF50" s="131">
        <f>SUM(AF6:AF49)</f>
        <v>156686657</v>
      </c>
      <c r="AG50" s="131">
        <f>SUM(AG6:AG49)</f>
        <v>161340971</v>
      </c>
      <c r="AH50" s="131">
        <f>SUM(AH6:AH49)</f>
        <v>4138279</v>
      </c>
      <c r="AI50" s="131">
        <f>SUM(AI6:AI49)</f>
        <v>139634437</v>
      </c>
      <c r="AJ50" s="121">
        <f t="shared" si="1"/>
        <v>143772716</v>
      </c>
      <c r="AK50" s="122">
        <f t="shared" si="2"/>
        <v>89.11110123416822</v>
      </c>
      <c r="AL50" s="132">
        <f>SUM(AL6:AL49)</f>
        <v>9474938</v>
      </c>
      <c r="AM50" s="132">
        <f>SUM(AM6:AM49)</f>
        <v>30326235</v>
      </c>
      <c r="AN50" s="123">
        <f t="shared" si="3"/>
        <v>39801173</v>
      </c>
      <c r="AO50" s="132">
        <f>SUM(AO6:AO49)</f>
        <v>9103081</v>
      </c>
      <c r="AP50" s="132">
        <f>SUM(AP6:AP49)</f>
        <v>29781323</v>
      </c>
      <c r="AQ50" s="123">
        <f t="shared" si="4"/>
        <v>38884404</v>
      </c>
      <c r="AR50" s="122">
        <f t="shared" si="5"/>
        <v>97.69662818731499</v>
      </c>
      <c r="AS50" s="131">
        <f>SUM(AS6:AS49)</f>
        <v>4650454</v>
      </c>
      <c r="AT50" s="131">
        <f>SUM(AT6:AT49)</f>
        <v>154813987</v>
      </c>
      <c r="AU50" s="131">
        <f>SUM(AU6:AU49)</f>
        <v>159464441</v>
      </c>
      <c r="AV50" s="131">
        <f>SUM(AV6:AV49)</f>
        <v>4161269</v>
      </c>
      <c r="AW50" s="131">
        <f>SUM(AW6:AW49)</f>
        <v>138719037</v>
      </c>
      <c r="AX50" s="121">
        <f t="shared" si="7"/>
        <v>142880306</v>
      </c>
      <c r="AY50" s="122">
        <f t="shared" si="8"/>
        <v>89.60010464025643</v>
      </c>
      <c r="AZ50" s="132">
        <f>SUM(AZ6:AZ49)</f>
        <v>9516448</v>
      </c>
      <c r="BA50" s="132">
        <f>SUM(BA6:BA49)</f>
        <v>30876109</v>
      </c>
      <c r="BB50" s="123">
        <f t="shared" si="9"/>
        <v>40392557</v>
      </c>
      <c r="BC50" s="132">
        <f>SUM(BC6:BC49)</f>
        <v>9128964</v>
      </c>
      <c r="BD50" s="132">
        <f>SUM(BD6:BD49)</f>
        <v>30200322</v>
      </c>
      <c r="BE50" s="123">
        <f t="shared" si="10"/>
        <v>39329286</v>
      </c>
      <c r="BF50" s="122">
        <f t="shared" si="11"/>
        <v>97.36765612535993</v>
      </c>
      <c r="BG50" s="105"/>
    </row>
    <row r="51" spans="1:59" s="35" customFormat="1" ht="13.5" customHeight="1">
      <c r="A51" s="34"/>
      <c r="B51" s="67"/>
      <c r="C51" s="5"/>
      <c r="D51" s="61"/>
      <c r="E51" s="61"/>
      <c r="F51" s="61"/>
      <c r="G51" s="4"/>
      <c r="K51" s="4"/>
      <c r="O51" s="34"/>
      <c r="P51" s="105"/>
      <c r="Q51" s="105"/>
      <c r="R51" s="105"/>
      <c r="S51" s="105"/>
      <c r="T51" s="105"/>
      <c r="U51" s="105"/>
      <c r="V51" s="105"/>
      <c r="W51" s="133"/>
      <c r="X51" s="105"/>
      <c r="Y51" s="105"/>
      <c r="Z51" s="105"/>
      <c r="AA51" s="105"/>
      <c r="AB51" s="105"/>
      <c r="AC51" s="134"/>
      <c r="AD51" s="134"/>
      <c r="AE51" s="105"/>
      <c r="AF51" s="105"/>
      <c r="AG51" s="105"/>
      <c r="AH51" s="105"/>
      <c r="AI51" s="105"/>
      <c r="AJ51" s="105"/>
      <c r="AK51" s="133"/>
      <c r="AL51" s="105"/>
      <c r="AM51" s="105"/>
      <c r="AN51" s="105"/>
      <c r="AO51" s="105"/>
      <c r="AP51" s="105"/>
      <c r="AQ51" s="134"/>
      <c r="AR51" s="134"/>
      <c r="AS51" s="105"/>
      <c r="AT51" s="105"/>
      <c r="AU51" s="105"/>
      <c r="AV51" s="105"/>
      <c r="AW51" s="105"/>
      <c r="AX51" s="105"/>
      <c r="AY51" s="133"/>
      <c r="AZ51" s="105"/>
      <c r="BA51" s="105"/>
      <c r="BB51" s="105"/>
      <c r="BC51" s="105"/>
      <c r="BD51" s="105"/>
      <c r="BE51" s="134"/>
      <c r="BF51" s="134"/>
      <c r="BG51" s="105"/>
    </row>
    <row r="52" spans="1:59" s="35" customFormat="1" ht="13.5" customHeight="1">
      <c r="A52" s="34"/>
      <c r="B52" s="67"/>
      <c r="C52" s="5"/>
      <c r="D52" s="61"/>
      <c r="E52" s="61"/>
      <c r="F52" s="61"/>
      <c r="G52" s="4"/>
      <c r="K52" s="4"/>
      <c r="O52" s="34"/>
      <c r="P52" s="105"/>
      <c r="Q52" s="105" t="s">
        <v>67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34"/>
      <c r="AD52" s="134"/>
      <c r="AE52" s="134"/>
      <c r="AF52" s="134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</row>
    <row r="53" spans="1:59" s="37" customFormat="1" ht="17.25" customHeight="1">
      <c r="A53" s="38"/>
      <c r="B53" s="36"/>
      <c r="C53" s="27"/>
      <c r="D53" s="26"/>
      <c r="E53" s="26"/>
      <c r="F53" s="2"/>
      <c r="G53" s="6"/>
      <c r="K53" s="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34"/>
      <c r="AD53" s="134"/>
      <c r="AE53" s="134"/>
      <c r="AF53" s="134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</row>
    <row r="54" spans="2:59" s="37" customFormat="1" ht="17.25" customHeight="1">
      <c r="B54" s="38"/>
      <c r="C54" s="7"/>
      <c r="D54" s="2"/>
      <c r="E54" s="2"/>
      <c r="F54" s="2"/>
      <c r="G54" s="6"/>
      <c r="K54" s="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34"/>
      <c r="AD54" s="134"/>
      <c r="AE54" s="134"/>
      <c r="AF54" s="134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</row>
    <row r="55" ht="17.25" customHeight="1">
      <c r="C55" s="5"/>
    </row>
    <row r="56" ht="17.25" customHeight="1">
      <c r="C56" s="5"/>
    </row>
    <row r="57" ht="17.25">
      <c r="C57" s="8"/>
    </row>
    <row r="58" ht="17.25">
      <c r="C58" s="8"/>
    </row>
    <row r="59" ht="17.25">
      <c r="C59" s="8"/>
    </row>
    <row r="60" ht="17.25">
      <c r="C60" s="9"/>
    </row>
    <row r="61" ht="17.25">
      <c r="C61" s="9"/>
    </row>
    <row r="62" ht="17.25">
      <c r="C62" s="9"/>
    </row>
    <row r="63" ht="17.25">
      <c r="C63" s="9"/>
    </row>
    <row r="64" ht="17.25">
      <c r="C64" s="9"/>
    </row>
    <row r="65" ht="17.25">
      <c r="C65" s="11"/>
    </row>
    <row r="66" ht="17.25">
      <c r="C66" s="10"/>
    </row>
    <row r="67" ht="17.25">
      <c r="C67" s="12"/>
    </row>
    <row r="68" ht="17.25">
      <c r="C68" s="12"/>
    </row>
  </sheetData>
  <sheetProtection/>
  <mergeCells count="39">
    <mergeCell ref="BF4:BF5"/>
    <mergeCell ref="AV5:AX5"/>
    <mergeCell ref="AZ5:BB5"/>
    <mergeCell ref="BC5:BE5"/>
    <mergeCell ref="AK4:AK5"/>
    <mergeCell ref="AR4:AR5"/>
    <mergeCell ref="AY4:AY5"/>
    <mergeCell ref="AS2:BF2"/>
    <mergeCell ref="AE3:AK3"/>
    <mergeCell ref="AL3:AR3"/>
    <mergeCell ref="AS3:AY3"/>
    <mergeCell ref="AZ3:BF3"/>
    <mergeCell ref="AE5:AG5"/>
    <mergeCell ref="AH5:AJ5"/>
    <mergeCell ref="AL5:AN5"/>
    <mergeCell ref="AO5:AQ5"/>
    <mergeCell ref="AS5:AU5"/>
    <mergeCell ref="X3:AD3"/>
    <mergeCell ref="AD4:AD5"/>
    <mergeCell ref="X5:Z5"/>
    <mergeCell ref="AA5:AC5"/>
    <mergeCell ref="Q2:AD2"/>
    <mergeCell ref="AE2:AR2"/>
    <mergeCell ref="Q5:S5"/>
    <mergeCell ref="T5:V5"/>
    <mergeCell ref="Q3:W3"/>
    <mergeCell ref="W4:W5"/>
    <mergeCell ref="I3:I4"/>
    <mergeCell ref="J3:J4"/>
    <mergeCell ref="K2:N2"/>
    <mergeCell ref="G2:J2"/>
    <mergeCell ref="C2:F2"/>
    <mergeCell ref="K3:L3"/>
    <mergeCell ref="M3:M4"/>
    <mergeCell ref="N3:N4"/>
    <mergeCell ref="C3:D3"/>
    <mergeCell ref="E3:E4"/>
    <mergeCell ref="F3:F4"/>
    <mergeCell ref="G3:H3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H23030055</cp:lastModifiedBy>
  <cp:lastPrinted>2013-09-03T08:53:06Z</cp:lastPrinted>
  <dcterms:created xsi:type="dcterms:W3CDTF">2002-05-08T05:15:25Z</dcterms:created>
  <dcterms:modified xsi:type="dcterms:W3CDTF">2013-09-03T08:56:34Z</dcterms:modified>
  <cp:category/>
  <cp:version/>
  <cp:contentType/>
  <cp:contentStatus/>
</cp:coreProperties>
</file>