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071" yWindow="225" windowWidth="14940" windowHeight="9000" activeTab="0"/>
  </bookViews>
  <sheets>
    <sheet name="16 　財政規模の推移" sheetId="1" r:id="rId1"/>
  </sheets>
  <definedNames>
    <definedName name="_xlnm.Print_Area" localSheetId="0">'16 　財政規模の推移'!$B$1:$V$51</definedName>
    <definedName name="_xlnm.Print_Titles" localSheetId="0">'16 　財政規模の推移'!$2:$3</definedName>
  </definedNames>
  <calcPr fullCalcOnLoad="1"/>
</workbook>
</file>

<file path=xl/sharedStrings.xml><?xml version="1.0" encoding="utf-8"?>
<sst xmlns="http://schemas.openxmlformats.org/spreadsheetml/2006/main" count="107" uniqueCount="60">
  <si>
    <t>潮来市</t>
  </si>
  <si>
    <t>守谷市</t>
  </si>
  <si>
    <t>平　成　16　年　度</t>
  </si>
  <si>
    <t>常陸大宮市</t>
  </si>
  <si>
    <t>那珂市</t>
  </si>
  <si>
    <t>筑西市</t>
  </si>
  <si>
    <t>坂東市</t>
  </si>
  <si>
    <t>稲敷市</t>
  </si>
  <si>
    <t>かすみがうら市</t>
  </si>
  <si>
    <t>城里町</t>
  </si>
  <si>
    <t>県計</t>
  </si>
  <si>
    <t>市計</t>
  </si>
  <si>
    <t>町村計</t>
  </si>
  <si>
    <t>古河市</t>
  </si>
  <si>
    <t>石岡市</t>
  </si>
  <si>
    <t>常総市</t>
  </si>
  <si>
    <t>笠間市</t>
  </si>
  <si>
    <t>増加率</t>
  </si>
  <si>
    <t>桜川市</t>
  </si>
  <si>
    <t>神栖市</t>
  </si>
  <si>
    <t>行方市</t>
  </si>
  <si>
    <t>鉾田市</t>
  </si>
  <si>
    <t>つくばみらい市</t>
  </si>
  <si>
    <t>小美玉市</t>
  </si>
  <si>
    <t>歳入決算額</t>
  </si>
  <si>
    <t>歳出決算額</t>
  </si>
  <si>
    <t>区分</t>
  </si>
  <si>
    <t>市町村名</t>
  </si>
  <si>
    <t>水戸市</t>
  </si>
  <si>
    <t>日立市</t>
  </si>
  <si>
    <t>土浦市</t>
  </si>
  <si>
    <t>結城市</t>
  </si>
  <si>
    <t>龍ケ崎市</t>
  </si>
  <si>
    <t>下妻市</t>
  </si>
  <si>
    <t>常陸太田市</t>
  </si>
  <si>
    <t>高萩市</t>
  </si>
  <si>
    <t>北茨城市</t>
  </si>
  <si>
    <t>取手市</t>
  </si>
  <si>
    <t>牛久市</t>
  </si>
  <si>
    <t>つくば市</t>
  </si>
  <si>
    <t>ひたちなか市</t>
  </si>
  <si>
    <t>鹿嶋市</t>
  </si>
  <si>
    <t>茨城町</t>
  </si>
  <si>
    <t>大洗町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</si>
  <si>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</si>
  <si>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</si>
  <si>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</si>
  <si>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</si>
  <si>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</si>
  <si>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</si>
  <si>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</si>
  <si>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</si>
  <si>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</si>
  <si>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(</t>
  </si>
  <si>
    <t>)</t>
  </si>
  <si>
    <t>平　成　21　年　度</t>
  </si>
  <si>
    <t>平　成　22　年　度</t>
  </si>
  <si>
    <t>平　成　23　年　度</t>
  </si>
  <si>
    <t>(単位　千円・％)</t>
  </si>
  <si>
    <t>16　財政規模の推移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</si>
</sst>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_);[Red]\(0\)"/>
    <numFmt numFmtId="179" formatCode="#,##0_);[Red]\(#,##0\)"/>
    <numFmt numFmtId="180" formatCode="0.0_);[Red]\(0.0\)"/>
    <numFmt numFmtId="181" formatCode="0.00_ "/>
    <numFmt numFmtId="182" formatCode="#,##0.0_);[Red]\(#,##0.0\)"/>
    <numFmt numFmtId="183" formatCode="#,##0.00_);[Red]\(#,##0.00\)"/>
    <numFmt numFmtId="184" formatCode="#,##0;&quot;△ &quot;#,##0"/>
    <numFmt numFmtId="185" formatCode="0.0;&quot;△ &quot;0.0"/>
    <numFmt numFmtId="186" formatCode="#,##0.0;&quot;△ &quot;#,##0.0"/>
    <numFmt numFmtId="187" formatCode="#,##0.00;&quot;△ &quot;#,##0.00"/>
    <numFmt numFmtId="188" formatCode="0.0%"/>
    <numFmt numFmtId="189" formatCode="0.00;&quot;△ &quot;0.00"/>
    <numFmt numFmtId="190" formatCode="0;&quot;△ &quot;0"/>
    <numFmt numFmtId="191" formatCode="#,##0_ ;[Red]\-#,##0\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ゴシック"/>
      <family val="3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b/>
      <sz val="16"/>
      <name val="ＭＳ 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b/>
      <sz val="8"/>
      <name val="ＭＳ 明朝"/>
      <family val="1"/>
    </font>
    <font>
      <b/>
      <sz val="22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185" fontId="0" fillId="0" borderId="0" xfId="0" applyNumberFormat="1" applyFill="1" applyAlignment="1">
      <alignment/>
    </xf>
    <xf numFmtId="185" fontId="6" fillId="0" borderId="0" xfId="0" applyNumberFormat="1" applyFont="1" applyFill="1" applyAlignment="1">
      <alignment/>
    </xf>
    <xf numFmtId="185" fontId="7" fillId="0" borderId="0" xfId="0" applyNumberFormat="1" applyFont="1" applyFill="1" applyAlignment="1">
      <alignment/>
    </xf>
    <xf numFmtId="179" fontId="0" fillId="0" borderId="0" xfId="0" applyNumberFormat="1" applyFill="1" applyAlignment="1">
      <alignment/>
    </xf>
    <xf numFmtId="179" fontId="6" fillId="0" borderId="0" xfId="0" applyNumberFormat="1" applyFont="1" applyFill="1" applyAlignment="1">
      <alignment/>
    </xf>
    <xf numFmtId="179" fontId="3" fillId="0" borderId="0" xfId="49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7" fillId="0" borderId="0" xfId="0" applyNumberFormat="1" applyFont="1" applyFill="1" applyAlignment="1">
      <alignment/>
    </xf>
    <xf numFmtId="179" fontId="7" fillId="0" borderId="0" xfId="49" applyNumberFormat="1" applyFont="1" applyFill="1" applyAlignment="1">
      <alignment/>
    </xf>
    <xf numFmtId="179" fontId="3" fillId="0" borderId="0" xfId="49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/>
    </xf>
    <xf numFmtId="179" fontId="0" fillId="0" borderId="0" xfId="0" applyNumberForma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179" fontId="9" fillId="0" borderId="0" xfId="0" applyNumberFormat="1" applyFont="1" applyFill="1" applyAlignment="1">
      <alignment/>
    </xf>
    <xf numFmtId="185" fontId="9" fillId="0" borderId="0" xfId="0" applyNumberFormat="1" applyFont="1" applyFill="1" applyAlignment="1">
      <alignment/>
    </xf>
    <xf numFmtId="185" fontId="6" fillId="0" borderId="10" xfId="0" applyNumberFormat="1" applyFont="1" applyFill="1" applyBorder="1" applyAlignment="1">
      <alignment/>
    </xf>
    <xf numFmtId="185" fontId="10" fillId="0" borderId="11" xfId="0" applyNumberFormat="1" applyFont="1" applyFill="1" applyBorder="1" applyAlignment="1">
      <alignment vertical="center"/>
    </xf>
    <xf numFmtId="185" fontId="10" fillId="0" borderId="0" xfId="0" applyNumberFormat="1" applyFont="1" applyFill="1" applyBorder="1" applyAlignment="1">
      <alignment vertical="center"/>
    </xf>
    <xf numFmtId="179" fontId="10" fillId="0" borderId="0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85" fontId="10" fillId="0" borderId="12" xfId="0" applyNumberFormat="1" applyFont="1" applyFill="1" applyBorder="1" applyAlignment="1">
      <alignment vertical="center"/>
    </xf>
    <xf numFmtId="179" fontId="10" fillId="0" borderId="13" xfId="49" applyNumberFormat="1" applyFont="1" applyFill="1" applyBorder="1" applyAlignment="1">
      <alignment vertical="center"/>
    </xf>
    <xf numFmtId="185" fontId="10" fillId="0" borderId="14" xfId="0" applyNumberFormat="1" applyFont="1" applyFill="1" applyBorder="1" applyAlignment="1">
      <alignment vertical="center"/>
    </xf>
    <xf numFmtId="185" fontId="10" fillId="0" borderId="13" xfId="0" applyNumberFormat="1" applyFont="1" applyFill="1" applyBorder="1" applyAlignment="1">
      <alignment vertical="center"/>
    </xf>
    <xf numFmtId="38" fontId="10" fillId="0" borderId="13" xfId="49" applyFont="1" applyFill="1" applyBorder="1" applyAlignment="1">
      <alignment vertical="center"/>
    </xf>
    <xf numFmtId="185" fontId="10" fillId="0" borderId="15" xfId="0" applyNumberFormat="1" applyFont="1" applyFill="1" applyBorder="1" applyAlignment="1">
      <alignment vertical="center"/>
    </xf>
    <xf numFmtId="185" fontId="10" fillId="0" borderId="16" xfId="0" applyNumberFormat="1" applyFont="1" applyFill="1" applyBorder="1" applyAlignment="1">
      <alignment vertical="center"/>
    </xf>
    <xf numFmtId="185" fontId="10" fillId="0" borderId="17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/>
    </xf>
    <xf numFmtId="0" fontId="10" fillId="0" borderId="19" xfId="0" applyFont="1" applyFill="1" applyBorder="1" applyAlignment="1">
      <alignment horizontal="distributed" vertical="center"/>
    </xf>
    <xf numFmtId="179" fontId="10" fillId="0" borderId="20" xfId="49" applyNumberFormat="1" applyFont="1" applyFill="1" applyBorder="1" applyAlignment="1">
      <alignment vertical="center"/>
    </xf>
    <xf numFmtId="38" fontId="10" fillId="0" borderId="20" xfId="49" applyFont="1" applyFill="1" applyBorder="1" applyAlignment="1">
      <alignment vertical="center"/>
    </xf>
    <xf numFmtId="185" fontId="10" fillId="0" borderId="21" xfId="0" applyNumberFormat="1" applyFont="1" applyFill="1" applyBorder="1" applyAlignment="1">
      <alignment vertical="center"/>
    </xf>
    <xf numFmtId="185" fontId="10" fillId="0" borderId="20" xfId="0" applyNumberFormat="1" applyFont="1" applyFill="1" applyBorder="1" applyAlignment="1">
      <alignment vertical="center"/>
    </xf>
    <xf numFmtId="185" fontId="10" fillId="0" borderId="22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horizontal="distributed" vertical="center"/>
    </xf>
    <xf numFmtId="179" fontId="10" fillId="0" borderId="24" xfId="49" applyNumberFormat="1" applyFont="1" applyFill="1" applyBorder="1" applyAlignment="1">
      <alignment vertical="center"/>
    </xf>
    <xf numFmtId="38" fontId="10" fillId="0" borderId="24" xfId="49" applyFont="1" applyFill="1" applyBorder="1" applyAlignment="1">
      <alignment vertical="center"/>
    </xf>
    <xf numFmtId="185" fontId="10" fillId="0" borderId="25" xfId="0" applyNumberFormat="1" applyFont="1" applyFill="1" applyBorder="1" applyAlignment="1">
      <alignment vertical="center"/>
    </xf>
    <xf numFmtId="185" fontId="10" fillId="0" borderId="24" xfId="0" applyNumberFormat="1" applyFont="1" applyFill="1" applyBorder="1" applyAlignment="1">
      <alignment vertical="center"/>
    </xf>
    <xf numFmtId="185" fontId="10" fillId="0" borderId="26" xfId="0" applyNumberFormat="1" applyFont="1" applyFill="1" applyBorder="1" applyAlignment="1">
      <alignment vertical="center"/>
    </xf>
    <xf numFmtId="0" fontId="10" fillId="0" borderId="27" xfId="0" applyFont="1" applyFill="1" applyBorder="1" applyAlignment="1">
      <alignment horizontal="distributed" vertical="center"/>
    </xf>
    <xf numFmtId="185" fontId="10" fillId="0" borderId="18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center" vertical="center" shrinkToFit="1"/>
    </xf>
    <xf numFmtId="185" fontId="10" fillId="0" borderId="28" xfId="0" applyNumberFormat="1" applyFont="1" applyFill="1" applyBorder="1" applyAlignment="1">
      <alignment vertical="center"/>
    </xf>
    <xf numFmtId="185" fontId="10" fillId="0" borderId="29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horizontal="center" vertical="center" wrapText="1"/>
    </xf>
    <xf numFmtId="185" fontId="7" fillId="0" borderId="30" xfId="0" applyNumberFormat="1" applyFont="1" applyFill="1" applyBorder="1" applyAlignment="1">
      <alignment horizontal="center" vertical="center" wrapText="1"/>
    </xf>
    <xf numFmtId="185" fontId="7" fillId="0" borderId="16" xfId="0" applyNumberFormat="1" applyFont="1" applyFill="1" applyBorder="1" applyAlignment="1">
      <alignment horizontal="center" vertical="center" wrapText="1"/>
    </xf>
    <xf numFmtId="185" fontId="7" fillId="0" borderId="17" xfId="0" applyNumberFormat="1" applyFont="1" applyFill="1" applyBorder="1" applyAlignment="1">
      <alignment horizontal="center" vertical="center" wrapText="1"/>
    </xf>
    <xf numFmtId="179" fontId="11" fillId="0" borderId="0" xfId="0" applyNumberFormat="1" applyFont="1" applyFill="1" applyAlignment="1">
      <alignment/>
    </xf>
    <xf numFmtId="185" fontId="11" fillId="0" borderId="0" xfId="0" applyNumberFormat="1" applyFont="1" applyFill="1" applyAlignment="1">
      <alignment/>
    </xf>
    <xf numFmtId="179" fontId="11" fillId="0" borderId="0" xfId="49" applyNumberFormat="1" applyFont="1" applyFill="1" applyAlignment="1">
      <alignment/>
    </xf>
    <xf numFmtId="0" fontId="10" fillId="0" borderId="27" xfId="0" applyFont="1" applyFill="1" applyBorder="1" applyAlignment="1">
      <alignment horizontal="center" vertical="center" shrinkToFit="1"/>
    </xf>
    <xf numFmtId="0" fontId="10" fillId="0" borderId="31" xfId="0" applyFont="1" applyFill="1" applyBorder="1" applyAlignment="1">
      <alignment horizontal="distributed" vertical="center"/>
    </xf>
    <xf numFmtId="179" fontId="10" fillId="0" borderId="31" xfId="49" applyNumberFormat="1" applyFont="1" applyFill="1" applyBorder="1" applyAlignment="1">
      <alignment vertical="center"/>
    </xf>
    <xf numFmtId="38" fontId="10" fillId="0" borderId="31" xfId="49" applyFont="1" applyFill="1" applyBorder="1" applyAlignment="1">
      <alignment vertical="center"/>
    </xf>
    <xf numFmtId="185" fontId="10" fillId="0" borderId="3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top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7" fillId="0" borderId="32" xfId="0" applyFont="1" applyFill="1" applyBorder="1" applyAlignment="1">
      <alignment horizontal="left" wrapText="1"/>
    </xf>
    <xf numFmtId="0" fontId="3" fillId="0" borderId="0" xfId="0" applyFont="1" applyFill="1" applyAlignment="1">
      <alignment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0" fillId="0" borderId="33" xfId="0" applyFont="1" applyFill="1" applyBorder="1" applyAlignment="1">
      <alignment horizontal="distributed" vertical="center"/>
    </xf>
    <xf numFmtId="179" fontId="10" fillId="0" borderId="10" xfId="49" applyNumberFormat="1" applyFont="1" applyFill="1" applyBorder="1" applyAlignment="1">
      <alignment vertical="center"/>
    </xf>
    <xf numFmtId="38" fontId="10" fillId="0" borderId="10" xfId="49" applyFont="1" applyFill="1" applyBorder="1" applyAlignment="1">
      <alignment vertical="center"/>
    </xf>
    <xf numFmtId="185" fontId="10" fillId="0" borderId="34" xfId="0" applyNumberFormat="1" applyFont="1" applyFill="1" applyBorder="1" applyAlignment="1">
      <alignment vertical="center"/>
    </xf>
    <xf numFmtId="185" fontId="10" fillId="0" borderId="10" xfId="0" applyNumberFormat="1" applyFont="1" applyFill="1" applyBorder="1" applyAlignment="1">
      <alignment vertical="center"/>
    </xf>
    <xf numFmtId="185" fontId="10" fillId="0" borderId="35" xfId="0" applyNumberFormat="1" applyFont="1" applyFill="1" applyBorder="1" applyAlignment="1">
      <alignment vertical="center"/>
    </xf>
    <xf numFmtId="0" fontId="13" fillId="0" borderId="36" xfId="0" applyFont="1" applyFill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right" vertical="center" wrapText="1"/>
    </xf>
    <xf numFmtId="0" fontId="7" fillId="0" borderId="38" xfId="0" applyFont="1" applyFill="1" applyBorder="1" applyAlignment="1">
      <alignment horizontal="left" wrapText="1"/>
    </xf>
    <xf numFmtId="0" fontId="12" fillId="0" borderId="36" xfId="0" applyFont="1" applyFill="1" applyBorder="1" applyAlignment="1">
      <alignment horizontal="distributed" vertical="center"/>
    </xf>
    <xf numFmtId="0" fontId="12" fillId="0" borderId="39" xfId="0" applyFont="1" applyFill="1" applyBorder="1" applyAlignment="1">
      <alignment horizontal="distributed" vertical="center"/>
    </xf>
    <xf numFmtId="0" fontId="12" fillId="0" borderId="38" xfId="0" applyFont="1" applyFill="1" applyBorder="1" applyAlignment="1">
      <alignment horizontal="distributed" vertical="center"/>
    </xf>
    <xf numFmtId="0" fontId="7" fillId="0" borderId="36" xfId="0" applyFont="1" applyFill="1" applyBorder="1" applyAlignment="1">
      <alignment horizontal="distributed" vertical="center"/>
    </xf>
    <xf numFmtId="0" fontId="7" fillId="0" borderId="39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distributed" vertical="center"/>
    </xf>
    <xf numFmtId="0" fontId="3" fillId="0" borderId="39" xfId="0" applyFont="1" applyFill="1" applyBorder="1" applyAlignment="1">
      <alignment horizontal="center" vertical="center" shrinkToFit="1"/>
    </xf>
    <xf numFmtId="0" fontId="7" fillId="0" borderId="40" xfId="0" applyFont="1" applyFill="1" applyBorder="1" applyAlignment="1">
      <alignment horizontal="distributed" vertical="center"/>
    </xf>
    <xf numFmtId="0" fontId="3" fillId="0" borderId="36" xfId="0" applyFont="1" applyFill="1" applyBorder="1" applyAlignment="1">
      <alignment horizontal="center" vertical="center" shrinkToFit="1"/>
    </xf>
    <xf numFmtId="0" fontId="7" fillId="0" borderId="41" xfId="0" applyFont="1" applyFill="1" applyBorder="1" applyAlignment="1">
      <alignment horizontal="distributed" vertical="center"/>
    </xf>
    <xf numFmtId="0" fontId="7" fillId="0" borderId="37" xfId="0" applyFont="1" applyFill="1" applyBorder="1" applyAlignment="1">
      <alignment horizontal="distributed" vertical="center"/>
    </xf>
    <xf numFmtId="0" fontId="7" fillId="0" borderId="42" xfId="0" applyFont="1" applyFill="1" applyBorder="1" applyAlignment="1">
      <alignment horizontal="distributed" vertical="center"/>
    </xf>
    <xf numFmtId="179" fontId="7" fillId="0" borderId="31" xfId="0" applyNumberFormat="1" applyFont="1" applyFill="1" applyBorder="1" applyAlignment="1">
      <alignment horizontal="center" vertical="center" wrapText="1"/>
    </xf>
    <xf numFmtId="185" fontId="7" fillId="0" borderId="28" xfId="0" applyNumberFormat="1" applyFont="1" applyFill="1" applyBorder="1" applyAlignment="1">
      <alignment horizontal="center" vertical="center" wrapText="1"/>
    </xf>
    <xf numFmtId="185" fontId="7" fillId="0" borderId="29" xfId="0" applyNumberFormat="1" applyFont="1" applyFill="1" applyBorder="1" applyAlignment="1">
      <alignment horizontal="center" vertical="center" wrapText="1"/>
    </xf>
    <xf numFmtId="179" fontId="7" fillId="0" borderId="43" xfId="0" applyNumberFormat="1" applyFont="1" applyFill="1" applyBorder="1" applyAlignment="1">
      <alignment horizontal="center" vertical="center" wrapText="1"/>
    </xf>
    <xf numFmtId="185" fontId="7" fillId="0" borderId="44" xfId="0" applyNumberFormat="1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vertical="center"/>
    </xf>
    <xf numFmtId="179" fontId="10" fillId="0" borderId="18" xfId="49" applyNumberFormat="1" applyFont="1" applyFill="1" applyBorder="1" applyAlignment="1">
      <alignment vertical="center"/>
    </xf>
    <xf numFmtId="185" fontId="10" fillId="0" borderId="45" xfId="0" applyNumberFormat="1" applyFont="1" applyFill="1" applyBorder="1" applyAlignment="1">
      <alignment vertical="center"/>
    </xf>
    <xf numFmtId="179" fontId="10" fillId="0" borderId="13" xfId="0" applyNumberFormat="1" applyFont="1" applyFill="1" applyBorder="1" applyAlignment="1">
      <alignment vertical="center"/>
    </xf>
    <xf numFmtId="179" fontId="10" fillId="0" borderId="27" xfId="49" applyNumberFormat="1" applyFont="1" applyFill="1" applyBorder="1" applyAlignment="1">
      <alignment vertical="center"/>
    </xf>
    <xf numFmtId="185" fontId="10" fillId="0" borderId="46" xfId="0" applyNumberFormat="1" applyFont="1" applyFill="1" applyBorder="1" applyAlignment="1">
      <alignment vertical="center"/>
    </xf>
    <xf numFmtId="179" fontId="10" fillId="0" borderId="30" xfId="49" applyNumberFormat="1" applyFont="1" applyFill="1" applyBorder="1" applyAlignment="1">
      <alignment vertical="center"/>
    </xf>
    <xf numFmtId="179" fontId="10" fillId="0" borderId="30" xfId="0" applyNumberFormat="1" applyFont="1" applyFill="1" applyBorder="1" applyAlignment="1">
      <alignment vertical="center"/>
    </xf>
    <xf numFmtId="179" fontId="10" fillId="0" borderId="32" xfId="49" applyNumberFormat="1" applyFont="1" applyFill="1" applyBorder="1" applyAlignment="1">
      <alignment vertical="center"/>
    </xf>
    <xf numFmtId="185" fontId="10" fillId="0" borderId="47" xfId="0" applyNumberFormat="1" applyFont="1" applyFill="1" applyBorder="1" applyAlignment="1">
      <alignment vertical="center"/>
    </xf>
    <xf numFmtId="179" fontId="10" fillId="0" borderId="24" xfId="0" applyNumberFormat="1" applyFont="1" applyFill="1" applyBorder="1" applyAlignment="1">
      <alignment vertical="center"/>
    </xf>
    <xf numFmtId="179" fontId="10" fillId="0" borderId="23" xfId="49" applyNumberFormat="1" applyFont="1" applyFill="1" applyBorder="1" applyAlignment="1">
      <alignment vertical="center"/>
    </xf>
    <xf numFmtId="185" fontId="10" fillId="0" borderId="48" xfId="0" applyNumberFormat="1" applyFont="1" applyFill="1" applyBorder="1" applyAlignment="1">
      <alignment vertical="center"/>
    </xf>
    <xf numFmtId="179" fontId="10" fillId="0" borderId="19" xfId="49" applyNumberFormat="1" applyFont="1" applyFill="1" applyBorder="1" applyAlignment="1">
      <alignment vertical="center"/>
    </xf>
    <xf numFmtId="185" fontId="10" fillId="0" borderId="49" xfId="0" applyNumberFormat="1" applyFont="1" applyFill="1" applyBorder="1" applyAlignment="1">
      <alignment vertical="center"/>
    </xf>
    <xf numFmtId="179" fontId="10" fillId="0" borderId="10" xfId="0" applyNumberFormat="1" applyFont="1" applyFill="1" applyBorder="1" applyAlignment="1">
      <alignment vertical="center"/>
    </xf>
    <xf numFmtId="179" fontId="10" fillId="0" borderId="33" xfId="49" applyNumberFormat="1" applyFont="1" applyFill="1" applyBorder="1" applyAlignment="1">
      <alignment vertical="center"/>
    </xf>
    <xf numFmtId="185" fontId="10" fillId="0" borderId="50" xfId="0" applyNumberFormat="1" applyFont="1" applyFill="1" applyBorder="1" applyAlignment="1">
      <alignment vertical="center"/>
    </xf>
    <xf numFmtId="179" fontId="10" fillId="0" borderId="31" xfId="0" applyNumberFormat="1" applyFont="1" applyFill="1" applyBorder="1" applyAlignment="1">
      <alignment vertical="center"/>
    </xf>
    <xf numFmtId="179" fontId="10" fillId="0" borderId="43" xfId="49" applyNumberFormat="1" applyFont="1" applyFill="1" applyBorder="1" applyAlignment="1">
      <alignment vertical="center"/>
    </xf>
    <xf numFmtId="185" fontId="10" fillId="0" borderId="44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 shrinkToFit="1"/>
    </xf>
    <xf numFmtId="185" fontId="10" fillId="0" borderId="14" xfId="0" applyNumberFormat="1" applyFont="1" applyFill="1" applyBorder="1" applyAlignment="1">
      <alignment vertical="center" shrinkToFit="1"/>
    </xf>
    <xf numFmtId="185" fontId="10" fillId="0" borderId="46" xfId="0" applyNumberFormat="1" applyFont="1" applyFill="1" applyBorder="1" applyAlignment="1">
      <alignment vertical="center" shrinkToFit="1"/>
    </xf>
    <xf numFmtId="38" fontId="10" fillId="0" borderId="0" xfId="49" applyFont="1" applyFill="1" applyAlignment="1">
      <alignment horizontal="right"/>
    </xf>
    <xf numFmtId="179" fontId="10" fillId="0" borderId="51" xfId="0" applyNumberFormat="1" applyFont="1" applyFill="1" applyBorder="1" applyAlignment="1">
      <alignment horizontal="center" vertical="center"/>
    </xf>
    <xf numFmtId="179" fontId="10" fillId="0" borderId="52" xfId="0" applyNumberFormat="1" applyFont="1" applyFill="1" applyBorder="1" applyAlignment="1">
      <alignment horizontal="center" vertical="center"/>
    </xf>
    <xf numFmtId="179" fontId="10" fillId="0" borderId="53" xfId="0" applyNumberFormat="1" applyFont="1" applyFill="1" applyBorder="1" applyAlignment="1">
      <alignment horizontal="center" vertical="center"/>
    </xf>
    <xf numFmtId="179" fontId="10" fillId="0" borderId="54" xfId="0" applyNumberFormat="1" applyFont="1" applyFill="1" applyBorder="1" applyAlignment="1">
      <alignment horizontal="center" vertical="center"/>
    </xf>
    <xf numFmtId="179" fontId="7" fillId="0" borderId="52" xfId="0" applyNumberFormat="1" applyFont="1" applyFill="1" applyBorder="1" applyAlignment="1">
      <alignment horizontal="center" vertical="center"/>
    </xf>
    <xf numFmtId="179" fontId="7" fillId="0" borderId="53" xfId="0" applyNumberFormat="1" applyFont="1" applyFill="1" applyBorder="1" applyAlignment="1">
      <alignment horizontal="center" vertical="center"/>
    </xf>
    <xf numFmtId="179" fontId="7" fillId="0" borderId="54" xfId="0" applyNumberFormat="1" applyFont="1" applyFill="1" applyBorder="1" applyAlignment="1">
      <alignment horizontal="center" vertical="center"/>
    </xf>
    <xf numFmtId="179" fontId="10" fillId="0" borderId="43" xfId="49" applyNumberFormat="1" applyFont="1" applyFill="1" applyBorder="1" applyAlignment="1">
      <alignment horizontal="center" vertical="center"/>
    </xf>
    <xf numFmtId="179" fontId="10" fillId="0" borderId="31" xfId="49" applyNumberFormat="1" applyFont="1" applyFill="1" applyBorder="1" applyAlignment="1">
      <alignment horizontal="center" vertical="center"/>
    </xf>
    <xf numFmtId="179" fontId="10" fillId="0" borderId="55" xfId="49" applyNumberFormat="1" applyFont="1" applyFill="1" applyBorder="1" applyAlignment="1">
      <alignment horizontal="center" vertical="center"/>
    </xf>
    <xf numFmtId="179" fontId="10" fillId="0" borderId="52" xfId="49" applyNumberFormat="1" applyFont="1" applyFill="1" applyBorder="1" applyAlignment="1">
      <alignment horizontal="center" vertical="center"/>
    </xf>
    <xf numFmtId="179" fontId="10" fillId="0" borderId="53" xfId="49" applyNumberFormat="1" applyFont="1" applyFill="1" applyBorder="1" applyAlignment="1">
      <alignment horizontal="center" vertical="center"/>
    </xf>
    <xf numFmtId="179" fontId="10" fillId="0" borderId="56" xfId="49" applyNumberFormat="1" applyFont="1" applyFill="1" applyBorder="1" applyAlignment="1">
      <alignment horizontal="center" vertical="center"/>
    </xf>
    <xf numFmtId="179" fontId="10" fillId="0" borderId="27" xfId="49" applyNumberFormat="1" applyFont="1" applyFill="1" applyBorder="1" applyAlignment="1">
      <alignment horizontal="center" vertical="center"/>
    </xf>
    <xf numFmtId="179" fontId="10" fillId="0" borderId="13" xfId="49" applyNumberFormat="1" applyFont="1" applyFill="1" applyBorder="1" applyAlignment="1">
      <alignment horizontal="center" vertical="center"/>
    </xf>
    <xf numFmtId="179" fontId="10" fillId="0" borderId="57" xfId="49" applyNumberFormat="1" applyFont="1" applyFill="1" applyBorder="1" applyAlignment="1">
      <alignment horizontal="center" vertical="center"/>
    </xf>
    <xf numFmtId="179" fontId="10" fillId="0" borderId="58" xfId="49" applyNumberFormat="1" applyFont="1" applyFill="1" applyBorder="1" applyAlignment="1">
      <alignment horizontal="center" vertical="center"/>
    </xf>
    <xf numFmtId="179" fontId="10" fillId="0" borderId="46" xfId="49" applyNumberFormat="1" applyFont="1" applyFill="1" applyBorder="1" applyAlignment="1">
      <alignment horizontal="center" vertical="center"/>
    </xf>
    <xf numFmtId="179" fontId="10" fillId="0" borderId="44" xfId="49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0</xdr:colOff>
      <xdr:row>3</xdr:row>
      <xdr:rowOff>19050</xdr:rowOff>
    </xdr:to>
    <xdr:sp>
      <xdr:nvSpPr>
        <xdr:cNvPr id="1" name="Line 1"/>
        <xdr:cNvSpPr>
          <a:spLocks/>
        </xdr:cNvSpPr>
      </xdr:nvSpPr>
      <xdr:spPr>
        <a:xfrm>
          <a:off x="295275" y="476250"/>
          <a:ext cx="65722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875" style="61" customWidth="1"/>
    <col min="2" max="2" width="8.625" style="70" customWidth="1"/>
    <col min="3" max="3" width="0.12890625" style="70" hidden="1" customWidth="1"/>
    <col min="4" max="4" width="10.00390625" style="4" hidden="1" customWidth="1"/>
    <col min="5" max="5" width="1.75390625" style="1" hidden="1" customWidth="1"/>
    <col min="6" max="6" width="6.75390625" style="1" hidden="1" customWidth="1"/>
    <col min="7" max="7" width="1.875" style="1" hidden="1" customWidth="1"/>
    <col min="8" max="8" width="10.625" style="4" hidden="1" customWidth="1"/>
    <col min="9" max="9" width="1.875" style="1" hidden="1" customWidth="1"/>
    <col min="10" max="10" width="6.75390625" style="1" hidden="1" customWidth="1"/>
    <col min="11" max="11" width="11.625" style="4" customWidth="1"/>
    <col min="12" max="12" width="7.625" style="1" customWidth="1"/>
    <col min="13" max="13" width="11.625" style="4" customWidth="1"/>
    <col min="14" max="14" width="6.875" style="1" customWidth="1"/>
    <col min="15" max="15" width="12.25390625" style="4" bestFit="1" customWidth="1"/>
    <col min="16" max="16" width="6.25390625" style="61" customWidth="1"/>
    <col min="17" max="17" width="12.25390625" style="4" bestFit="1" customWidth="1"/>
    <col min="18" max="18" width="6.25390625" style="61" customWidth="1"/>
    <col min="19" max="19" width="12.625" style="4" customWidth="1"/>
    <col min="20" max="20" width="6.75390625" style="61" bestFit="1" customWidth="1"/>
    <col min="21" max="21" width="12.625" style="4" customWidth="1"/>
    <col min="22" max="22" width="6.875" style="61" customWidth="1"/>
    <col min="23" max="23" width="9.00390625" style="61" customWidth="1"/>
    <col min="24" max="24" width="2.75390625" style="61" bestFit="1" customWidth="1"/>
    <col min="25" max="25" width="10.25390625" style="61" bestFit="1" customWidth="1"/>
    <col min="26" max="26" width="7.75390625" style="61" bestFit="1" customWidth="1"/>
    <col min="27" max="27" width="2.75390625" style="61" customWidth="1"/>
    <col min="28" max="28" width="7.75390625" style="61" bestFit="1" customWidth="1"/>
    <col min="29" max="16384" width="9.00390625" style="61" customWidth="1"/>
  </cols>
  <sheetData>
    <row r="1" spans="2:22" ht="37.5" customHeight="1">
      <c r="B1" s="77" t="s">
        <v>59</v>
      </c>
      <c r="C1" s="60"/>
      <c r="D1" s="15"/>
      <c r="E1" s="16"/>
      <c r="F1" s="16"/>
      <c r="G1" s="16"/>
      <c r="H1" s="15"/>
      <c r="V1" s="123" t="s">
        <v>58</v>
      </c>
    </row>
    <row r="2" spans="1:24" s="62" customFormat="1" ht="18" customHeight="1">
      <c r="A2" s="78"/>
      <c r="B2" s="80" t="s">
        <v>26</v>
      </c>
      <c r="C2" s="128" t="s">
        <v>2</v>
      </c>
      <c r="D2" s="129"/>
      <c r="E2" s="129"/>
      <c r="F2" s="129"/>
      <c r="G2" s="129"/>
      <c r="H2" s="129"/>
      <c r="I2" s="129"/>
      <c r="J2" s="130"/>
      <c r="K2" s="125" t="s">
        <v>55</v>
      </c>
      <c r="L2" s="126"/>
      <c r="M2" s="126"/>
      <c r="N2" s="127"/>
      <c r="O2" s="124" t="s">
        <v>56</v>
      </c>
      <c r="P2" s="124"/>
      <c r="Q2" s="124"/>
      <c r="R2" s="125"/>
      <c r="S2" s="124" t="s">
        <v>57</v>
      </c>
      <c r="T2" s="124"/>
      <c r="U2" s="124"/>
      <c r="V2" s="125"/>
      <c r="W2" s="78"/>
      <c r="X2" s="78"/>
    </row>
    <row r="3" spans="1:24" s="62" customFormat="1" ht="18" customHeight="1">
      <c r="A3" s="78"/>
      <c r="B3" s="81" t="s">
        <v>27</v>
      </c>
      <c r="C3" s="63"/>
      <c r="D3" s="48" t="s">
        <v>24</v>
      </c>
      <c r="E3" s="49"/>
      <c r="F3" s="50" t="s">
        <v>17</v>
      </c>
      <c r="G3" s="49"/>
      <c r="H3" s="48" t="s">
        <v>25</v>
      </c>
      <c r="I3" s="49"/>
      <c r="J3" s="51" t="s">
        <v>17</v>
      </c>
      <c r="K3" s="94" t="s">
        <v>24</v>
      </c>
      <c r="L3" s="95" t="s">
        <v>17</v>
      </c>
      <c r="M3" s="94" t="s">
        <v>25</v>
      </c>
      <c r="N3" s="96" t="s">
        <v>17</v>
      </c>
      <c r="O3" s="97" t="s">
        <v>24</v>
      </c>
      <c r="P3" s="95" t="s">
        <v>17</v>
      </c>
      <c r="Q3" s="94" t="s">
        <v>25</v>
      </c>
      <c r="R3" s="98" t="s">
        <v>17</v>
      </c>
      <c r="S3" s="97" t="s">
        <v>24</v>
      </c>
      <c r="T3" s="95" t="s">
        <v>17</v>
      </c>
      <c r="U3" s="94" t="s">
        <v>25</v>
      </c>
      <c r="V3" s="98" t="s">
        <v>17</v>
      </c>
      <c r="W3" s="78"/>
      <c r="X3" s="78"/>
    </row>
    <row r="4" spans="1:24" s="64" customFormat="1" ht="18" customHeight="1">
      <c r="A4" s="79"/>
      <c r="B4" s="82" t="s">
        <v>10</v>
      </c>
      <c r="C4" s="134">
        <v>983112717</v>
      </c>
      <c r="D4" s="135"/>
      <c r="E4" s="136"/>
      <c r="F4" s="18">
        <v>-0.2320915960210816</v>
      </c>
      <c r="G4" s="140">
        <v>944760767</v>
      </c>
      <c r="H4" s="135"/>
      <c r="I4" s="136"/>
      <c r="J4" s="22">
        <v>-0.04800455280356026</v>
      </c>
      <c r="K4" s="120">
        <v>1069888870</v>
      </c>
      <c r="L4" s="18">
        <v>7.85907133714309</v>
      </c>
      <c r="M4" s="120">
        <v>1027120855</v>
      </c>
      <c r="N4" s="22">
        <v>7.559067065146191</v>
      </c>
      <c r="O4" s="100">
        <f>SUM(O7:O50)</f>
        <v>1095613541</v>
      </c>
      <c r="P4" s="18">
        <f>(O4-K4)/K4*100</f>
        <v>2.4044245829008393</v>
      </c>
      <c r="Q4" s="20">
        <f>SUM(Q7:Q50)</f>
        <v>1045482062</v>
      </c>
      <c r="R4" s="101">
        <f aca="true" t="shared" si="0" ref="R4:R50">(Q4-M4)/M4*100</f>
        <v>1.7876384176816271</v>
      </c>
      <c r="S4" s="100">
        <f>SUM(S7:S50)</f>
        <v>1178478392</v>
      </c>
      <c r="T4" s="18">
        <f aca="true" t="shared" si="1" ref="T4:T9">(S4-O4)/O4*100</f>
        <v>7.563328482081986</v>
      </c>
      <c r="U4" s="20">
        <f>SUM(U7:U50)</f>
        <v>1098631220</v>
      </c>
      <c r="V4" s="101">
        <f aca="true" t="shared" si="2" ref="V4:V9">(U4-Q4)/Q4*100</f>
        <v>5.083698700513907</v>
      </c>
      <c r="W4" s="79"/>
      <c r="X4" s="79"/>
    </row>
    <row r="5" spans="1:24" s="64" customFormat="1" ht="18" customHeight="1">
      <c r="A5" s="79"/>
      <c r="B5" s="83" t="s">
        <v>11</v>
      </c>
      <c r="C5" s="137">
        <v>695592566</v>
      </c>
      <c r="D5" s="138"/>
      <c r="E5" s="139"/>
      <c r="F5" s="24">
        <v>-9.022920535067662</v>
      </c>
      <c r="G5" s="141">
        <v>670018134</v>
      </c>
      <c r="H5" s="138"/>
      <c r="I5" s="139"/>
      <c r="J5" s="27">
        <v>-8.704552830324259</v>
      </c>
      <c r="K5" s="23">
        <v>958602356</v>
      </c>
      <c r="L5" s="24">
        <v>7.787785666797571</v>
      </c>
      <c r="M5" s="102">
        <v>920967977</v>
      </c>
      <c r="N5" s="27">
        <v>7.460994485715116</v>
      </c>
      <c r="O5" s="103">
        <f>SUM(O7:O38)</f>
        <v>983629709</v>
      </c>
      <c r="P5" s="24">
        <f>(O5-K5)/K5*100</f>
        <v>2.6108169715368406</v>
      </c>
      <c r="Q5" s="23">
        <f>SUM(Q7:Q38)</f>
        <v>939395040</v>
      </c>
      <c r="R5" s="104">
        <f t="shared" si="0"/>
        <v>2.000836452536069</v>
      </c>
      <c r="S5" s="103">
        <f>SUM(S7:S38)</f>
        <v>1058575882</v>
      </c>
      <c r="T5" s="24">
        <f t="shared" si="1"/>
        <v>7.619348248050933</v>
      </c>
      <c r="U5" s="23">
        <f>SUM(U7:U38)</f>
        <v>987345483</v>
      </c>
      <c r="V5" s="104">
        <f t="shared" si="2"/>
        <v>5.104396016397957</v>
      </c>
      <c r="W5" s="79"/>
      <c r="X5" s="79"/>
    </row>
    <row r="6" spans="1:24" s="64" customFormat="1" ht="18" customHeight="1">
      <c r="A6" s="79"/>
      <c r="B6" s="84" t="s">
        <v>12</v>
      </c>
      <c r="C6" s="131">
        <v>287520151</v>
      </c>
      <c r="D6" s="132"/>
      <c r="E6" s="133"/>
      <c r="F6" s="28">
        <v>30.205822546638878</v>
      </c>
      <c r="G6" s="142">
        <v>274742633</v>
      </c>
      <c r="H6" s="132"/>
      <c r="I6" s="133"/>
      <c r="J6" s="29">
        <v>30.016550048119246</v>
      </c>
      <c r="K6" s="105">
        <v>111286514</v>
      </c>
      <c r="L6" s="28">
        <v>8.477040021230154</v>
      </c>
      <c r="M6" s="106">
        <v>106152878</v>
      </c>
      <c r="N6" s="29">
        <v>8.417505013062959</v>
      </c>
      <c r="O6" s="107">
        <f>SUM(O39:O50)</f>
        <v>111983832</v>
      </c>
      <c r="P6" s="28">
        <f>(O6-K6)/K6*100</f>
        <v>0.6265970376248824</v>
      </c>
      <c r="Q6" s="105">
        <f>SUM(Q39:Q50)</f>
        <v>106087022</v>
      </c>
      <c r="R6" s="108">
        <f t="shared" si="0"/>
        <v>-0.06203882668164683</v>
      </c>
      <c r="S6" s="107">
        <f>SUM(S39:S50)</f>
        <v>119902510</v>
      </c>
      <c r="T6" s="28">
        <f t="shared" si="1"/>
        <v>7.071269002475286</v>
      </c>
      <c r="U6" s="105">
        <f>SUM(U39:U50)</f>
        <v>111285737</v>
      </c>
      <c r="V6" s="108">
        <f t="shared" si="2"/>
        <v>4.900425049163883</v>
      </c>
      <c r="W6" s="79"/>
      <c r="X6" s="79"/>
    </row>
    <row r="7" spans="1:24" s="64" customFormat="1" ht="18" customHeight="1">
      <c r="A7" s="79"/>
      <c r="B7" s="85" t="s">
        <v>28</v>
      </c>
      <c r="C7" s="30"/>
      <c r="D7" s="20">
        <v>86340356</v>
      </c>
      <c r="E7" s="21"/>
      <c r="F7" s="18">
        <v>4.340630899537124</v>
      </c>
      <c r="G7" s="19"/>
      <c r="H7" s="20">
        <v>83362027</v>
      </c>
      <c r="I7" s="21"/>
      <c r="J7" s="22">
        <v>4.3065704271761955</v>
      </c>
      <c r="K7" s="20">
        <v>92359628</v>
      </c>
      <c r="L7" s="18">
        <v>17.332753561186006</v>
      </c>
      <c r="M7" s="99">
        <v>89431695</v>
      </c>
      <c r="N7" s="22">
        <v>14.827590789340302</v>
      </c>
      <c r="O7" s="100">
        <v>91038869</v>
      </c>
      <c r="P7" s="18">
        <f>(O7-K7)/K7*100</f>
        <v>-1.4300176696250877</v>
      </c>
      <c r="Q7" s="20">
        <v>86745410</v>
      </c>
      <c r="R7" s="101">
        <f t="shared" si="0"/>
        <v>-3.0037281525302633</v>
      </c>
      <c r="S7" s="100">
        <v>103581753</v>
      </c>
      <c r="T7" s="18">
        <f t="shared" si="1"/>
        <v>13.777504199881921</v>
      </c>
      <c r="U7" s="20">
        <v>95477220</v>
      </c>
      <c r="V7" s="101">
        <f t="shared" si="2"/>
        <v>10.06601963147099</v>
      </c>
      <c r="W7" s="79"/>
      <c r="X7" s="79"/>
    </row>
    <row r="8" spans="1:24" s="64" customFormat="1" ht="18" customHeight="1">
      <c r="A8" s="79"/>
      <c r="B8" s="86" t="s">
        <v>29</v>
      </c>
      <c r="C8" s="43"/>
      <c r="D8" s="23">
        <v>58043153</v>
      </c>
      <c r="E8" s="26"/>
      <c r="F8" s="24">
        <v>8.555778611057507</v>
      </c>
      <c r="G8" s="25"/>
      <c r="H8" s="23">
        <v>56208557</v>
      </c>
      <c r="I8" s="26"/>
      <c r="J8" s="27">
        <v>8.507579403632363</v>
      </c>
      <c r="K8" s="103">
        <v>65017307</v>
      </c>
      <c r="L8" s="24">
        <v>5.927465550438413</v>
      </c>
      <c r="M8" s="102">
        <v>61909371</v>
      </c>
      <c r="N8" s="27">
        <v>5.652590479026306</v>
      </c>
      <c r="O8" s="103">
        <v>72738961</v>
      </c>
      <c r="P8" s="24">
        <f>(O8-K8)/K8*100</f>
        <v>11.876305488936968</v>
      </c>
      <c r="Q8" s="23">
        <v>68602901</v>
      </c>
      <c r="R8" s="104">
        <f t="shared" si="0"/>
        <v>10.81182039468629</v>
      </c>
      <c r="S8" s="103">
        <v>75291119</v>
      </c>
      <c r="T8" s="24">
        <f>(S8-O8)/O8*100</f>
        <v>3.508653361160878</v>
      </c>
      <c r="U8" s="23">
        <v>70746000</v>
      </c>
      <c r="V8" s="104">
        <f t="shared" si="2"/>
        <v>3.1239189141578723</v>
      </c>
      <c r="W8" s="79"/>
      <c r="X8" s="79"/>
    </row>
    <row r="9" spans="1:24" s="64" customFormat="1" ht="18" customHeight="1">
      <c r="A9" s="79"/>
      <c r="B9" s="85" t="s">
        <v>30</v>
      </c>
      <c r="C9" s="30"/>
      <c r="D9" s="20">
        <v>43642202</v>
      </c>
      <c r="E9" s="21"/>
      <c r="F9" s="18">
        <v>5.262251260231166</v>
      </c>
      <c r="G9" s="19"/>
      <c r="H9" s="20">
        <v>42596156</v>
      </c>
      <c r="I9" s="21"/>
      <c r="J9" s="22">
        <v>6.375825894906832</v>
      </c>
      <c r="K9" s="20">
        <v>51712369</v>
      </c>
      <c r="L9" s="18">
        <v>9.114594932997614</v>
      </c>
      <c r="M9" s="99">
        <v>50447854</v>
      </c>
      <c r="N9" s="27">
        <v>8.99244502231502</v>
      </c>
      <c r="O9" s="100">
        <v>51585689</v>
      </c>
      <c r="P9" s="18">
        <f aca="true" t="shared" si="3" ref="P9:P50">(O9-K9)/K9*100</f>
        <v>-0.24497040543627002</v>
      </c>
      <c r="Q9" s="20">
        <v>49725106</v>
      </c>
      <c r="R9" s="101">
        <f t="shared" si="0"/>
        <v>-1.4326635182539182</v>
      </c>
      <c r="S9" s="100">
        <v>55016951</v>
      </c>
      <c r="T9" s="18">
        <f t="shared" si="1"/>
        <v>6.651577339598973</v>
      </c>
      <c r="U9" s="20">
        <v>53479459</v>
      </c>
      <c r="V9" s="101">
        <f t="shared" si="2"/>
        <v>7.550216182545694</v>
      </c>
      <c r="W9" s="79"/>
      <c r="X9" s="79"/>
    </row>
    <row r="10" spans="1:24" s="64" customFormat="1" ht="18" customHeight="1">
      <c r="A10" s="79"/>
      <c r="B10" s="86" t="s">
        <v>13</v>
      </c>
      <c r="C10" s="43" t="s">
        <v>53</v>
      </c>
      <c r="D10" s="23">
        <v>41580342</v>
      </c>
      <c r="E10" s="26" t="s">
        <v>54</v>
      </c>
      <c r="F10" s="24"/>
      <c r="G10" s="25" t="s">
        <v>53</v>
      </c>
      <c r="H10" s="23">
        <v>40040688</v>
      </c>
      <c r="I10" s="26" t="s">
        <v>54</v>
      </c>
      <c r="J10" s="27"/>
      <c r="K10" s="23">
        <v>56482982</v>
      </c>
      <c r="L10" s="24">
        <v>20.074476258556103</v>
      </c>
      <c r="M10" s="102">
        <v>55146348</v>
      </c>
      <c r="N10" s="42">
        <v>18.991731717090605</v>
      </c>
      <c r="O10" s="103">
        <v>54373812</v>
      </c>
      <c r="P10" s="24">
        <f t="shared" si="3"/>
        <v>-3.734168992706511</v>
      </c>
      <c r="Q10" s="23">
        <v>53054479</v>
      </c>
      <c r="R10" s="104">
        <f t="shared" si="0"/>
        <v>-3.7933046808466813</v>
      </c>
      <c r="S10" s="103">
        <v>49509774</v>
      </c>
      <c r="T10" s="24">
        <f aca="true" t="shared" si="4" ref="T10:T20">(S10-O10)/O10*100</f>
        <v>-8.94555268628214</v>
      </c>
      <c r="U10" s="23">
        <v>47949460</v>
      </c>
      <c r="V10" s="104">
        <f aca="true" t="shared" si="5" ref="V10:V20">(U10-Q10)/Q10*100</f>
        <v>-9.622220585749226</v>
      </c>
      <c r="W10" s="79"/>
      <c r="X10" s="79"/>
    </row>
    <row r="11" spans="1:24" s="64" customFormat="1" ht="18" customHeight="1">
      <c r="A11" s="79"/>
      <c r="B11" s="85" t="s">
        <v>14</v>
      </c>
      <c r="C11" s="30" t="s">
        <v>53</v>
      </c>
      <c r="D11" s="20">
        <v>26341992</v>
      </c>
      <c r="E11" s="21" t="s">
        <v>54</v>
      </c>
      <c r="F11" s="18"/>
      <c r="G11" s="19" t="s">
        <v>53</v>
      </c>
      <c r="H11" s="20">
        <v>25541065</v>
      </c>
      <c r="I11" s="21" t="s">
        <v>54</v>
      </c>
      <c r="J11" s="22"/>
      <c r="K11" s="20">
        <v>30009747</v>
      </c>
      <c r="L11" s="18">
        <v>15.943689913347106</v>
      </c>
      <c r="M11" s="99">
        <v>28878091</v>
      </c>
      <c r="N11" s="22">
        <v>15.255045585226423</v>
      </c>
      <c r="O11" s="100">
        <v>31725594</v>
      </c>
      <c r="P11" s="18">
        <f t="shared" si="3"/>
        <v>5.717632341252328</v>
      </c>
      <c r="Q11" s="20">
        <v>30268628</v>
      </c>
      <c r="R11" s="101">
        <f t="shared" si="0"/>
        <v>4.81519709872789</v>
      </c>
      <c r="S11" s="100">
        <v>32652430</v>
      </c>
      <c r="T11" s="18">
        <f t="shared" si="4"/>
        <v>2.9214141743098647</v>
      </c>
      <c r="U11" s="20">
        <v>30194654</v>
      </c>
      <c r="V11" s="101">
        <f t="shared" si="5"/>
        <v>-0.24439165197708995</v>
      </c>
      <c r="W11" s="79"/>
      <c r="X11" s="79"/>
    </row>
    <row r="12" spans="1:24" s="64" customFormat="1" ht="18" customHeight="1">
      <c r="A12" s="79"/>
      <c r="B12" s="86" t="s">
        <v>31</v>
      </c>
      <c r="C12" s="43"/>
      <c r="D12" s="23">
        <v>15733253</v>
      </c>
      <c r="E12" s="26"/>
      <c r="F12" s="24">
        <v>-11.969735712027664</v>
      </c>
      <c r="G12" s="25"/>
      <c r="H12" s="23">
        <v>15254399</v>
      </c>
      <c r="I12" s="26"/>
      <c r="J12" s="27">
        <v>-11.7149220103284</v>
      </c>
      <c r="K12" s="23">
        <v>16776727</v>
      </c>
      <c r="L12" s="24">
        <v>5.25258930790199</v>
      </c>
      <c r="M12" s="102">
        <v>16088086</v>
      </c>
      <c r="N12" s="27">
        <v>5.09893704177471</v>
      </c>
      <c r="O12" s="103">
        <v>17659351</v>
      </c>
      <c r="P12" s="24">
        <f t="shared" si="3"/>
        <v>5.261002339729317</v>
      </c>
      <c r="Q12" s="23">
        <v>17009398</v>
      </c>
      <c r="R12" s="104">
        <f t="shared" si="0"/>
        <v>5.7266725202736986</v>
      </c>
      <c r="S12" s="103">
        <v>17299382</v>
      </c>
      <c r="T12" s="24">
        <f t="shared" si="4"/>
        <v>-2.0384044691110113</v>
      </c>
      <c r="U12" s="23">
        <v>16333232</v>
      </c>
      <c r="V12" s="104">
        <f t="shared" si="5"/>
        <v>-3.975249447393729</v>
      </c>
      <c r="W12" s="79"/>
      <c r="X12" s="79"/>
    </row>
    <row r="13" spans="1:24" s="64" customFormat="1" ht="18" customHeight="1">
      <c r="A13" s="79"/>
      <c r="B13" s="85" t="s">
        <v>32</v>
      </c>
      <c r="C13" s="30"/>
      <c r="D13" s="20">
        <v>22379697</v>
      </c>
      <c r="E13" s="21"/>
      <c r="F13" s="18">
        <v>-1.4692246975883143</v>
      </c>
      <c r="G13" s="19"/>
      <c r="H13" s="20">
        <v>21730061</v>
      </c>
      <c r="I13" s="21"/>
      <c r="J13" s="22">
        <v>-1.3709982801928149</v>
      </c>
      <c r="K13" s="20">
        <v>22640044</v>
      </c>
      <c r="L13" s="24">
        <v>-3.578294528215134</v>
      </c>
      <c r="M13" s="99">
        <v>22011905</v>
      </c>
      <c r="N13" s="22">
        <v>-4.285636513265315</v>
      </c>
      <c r="O13" s="100">
        <v>23221350</v>
      </c>
      <c r="P13" s="18">
        <f t="shared" si="3"/>
        <v>2.567601017029826</v>
      </c>
      <c r="Q13" s="20">
        <v>22472250</v>
      </c>
      <c r="R13" s="101">
        <f t="shared" si="0"/>
        <v>2.0913455695906373</v>
      </c>
      <c r="S13" s="100">
        <v>23579039</v>
      </c>
      <c r="T13" s="18">
        <f t="shared" si="4"/>
        <v>1.5403454148875926</v>
      </c>
      <c r="U13" s="20">
        <v>22462205</v>
      </c>
      <c r="V13" s="101">
        <f t="shared" si="5"/>
        <v>-0.044699573918944475</v>
      </c>
      <c r="W13" s="79"/>
      <c r="X13" s="79"/>
    </row>
    <row r="14" spans="1:24" s="64" customFormat="1" ht="18" customHeight="1">
      <c r="A14" s="79"/>
      <c r="B14" s="86" t="s">
        <v>33</v>
      </c>
      <c r="C14" s="43"/>
      <c r="D14" s="23">
        <v>11499158</v>
      </c>
      <c r="E14" s="26"/>
      <c r="F14" s="24">
        <v>-0.44312115487509457</v>
      </c>
      <c r="G14" s="25"/>
      <c r="H14" s="23">
        <v>10945396</v>
      </c>
      <c r="I14" s="26"/>
      <c r="J14" s="27">
        <v>-1.2678659683774536</v>
      </c>
      <c r="K14" s="23">
        <v>15834887</v>
      </c>
      <c r="L14" s="24">
        <v>7.72355143443419</v>
      </c>
      <c r="M14" s="102">
        <v>15288175</v>
      </c>
      <c r="N14" s="27">
        <v>7.35141640033924</v>
      </c>
      <c r="O14" s="103">
        <v>15935976</v>
      </c>
      <c r="P14" s="24">
        <f t="shared" si="3"/>
        <v>0.6383941988345102</v>
      </c>
      <c r="Q14" s="23">
        <v>14950220</v>
      </c>
      <c r="R14" s="104">
        <f t="shared" si="0"/>
        <v>-2.2105647011497447</v>
      </c>
      <c r="S14" s="103">
        <v>19348418</v>
      </c>
      <c r="T14" s="24">
        <f t="shared" si="4"/>
        <v>21.413448413827933</v>
      </c>
      <c r="U14" s="23">
        <v>17868873</v>
      </c>
      <c r="V14" s="104">
        <f t="shared" si="5"/>
        <v>19.522475254544748</v>
      </c>
      <c r="W14" s="79"/>
      <c r="X14" s="79"/>
    </row>
    <row r="15" spans="1:24" s="64" customFormat="1" ht="18" customHeight="1">
      <c r="A15" s="79"/>
      <c r="B15" s="85" t="s">
        <v>15</v>
      </c>
      <c r="C15" s="44" t="s">
        <v>53</v>
      </c>
      <c r="D15" s="20">
        <v>23133486</v>
      </c>
      <c r="E15" s="21" t="s">
        <v>54</v>
      </c>
      <c r="F15" s="18"/>
      <c r="G15" s="19" t="s">
        <v>53</v>
      </c>
      <c r="H15" s="20">
        <v>21825393</v>
      </c>
      <c r="I15" s="21" t="s">
        <v>54</v>
      </c>
      <c r="J15" s="22"/>
      <c r="K15" s="20">
        <v>23837461</v>
      </c>
      <c r="L15" s="18">
        <v>9.681121546344611</v>
      </c>
      <c r="M15" s="99">
        <v>23103710</v>
      </c>
      <c r="N15" s="22">
        <v>10.20478915079762</v>
      </c>
      <c r="O15" s="100">
        <v>24732621</v>
      </c>
      <c r="P15" s="18">
        <f t="shared" si="3"/>
        <v>3.755265713911393</v>
      </c>
      <c r="Q15" s="20">
        <v>23667740</v>
      </c>
      <c r="R15" s="101">
        <f t="shared" si="0"/>
        <v>2.441296224718887</v>
      </c>
      <c r="S15" s="100">
        <v>26014436</v>
      </c>
      <c r="T15" s="18">
        <f t="shared" si="4"/>
        <v>5.1826896955239805</v>
      </c>
      <c r="U15" s="20">
        <v>24403531</v>
      </c>
      <c r="V15" s="101">
        <f t="shared" si="5"/>
        <v>3.10883506409991</v>
      </c>
      <c r="W15" s="79"/>
      <c r="X15" s="79"/>
    </row>
    <row r="16" spans="1:24" s="64" customFormat="1" ht="18" customHeight="1">
      <c r="A16" s="79"/>
      <c r="B16" s="86" t="s">
        <v>34</v>
      </c>
      <c r="C16" s="31"/>
      <c r="D16" s="32">
        <v>26408080</v>
      </c>
      <c r="E16" s="33"/>
      <c r="F16" s="34">
        <v>92.99496466495654</v>
      </c>
      <c r="G16" s="35"/>
      <c r="H16" s="32">
        <v>25879411</v>
      </c>
      <c r="I16" s="33"/>
      <c r="J16" s="36">
        <v>93.56532481008215</v>
      </c>
      <c r="K16" s="103">
        <v>24915573</v>
      </c>
      <c r="L16" s="24">
        <v>4.6686698398839335</v>
      </c>
      <c r="M16" s="102">
        <v>23881838</v>
      </c>
      <c r="N16" s="27">
        <v>2.9194155161487654</v>
      </c>
      <c r="O16" s="103">
        <v>25714878</v>
      </c>
      <c r="P16" s="24">
        <f t="shared" si="3"/>
        <v>3.2080538545109922</v>
      </c>
      <c r="Q16" s="23">
        <v>24820294</v>
      </c>
      <c r="R16" s="104">
        <f t="shared" si="0"/>
        <v>3.9295802944480234</v>
      </c>
      <c r="S16" s="103">
        <v>29150671</v>
      </c>
      <c r="T16" s="24">
        <f t="shared" si="4"/>
        <v>13.361109471334064</v>
      </c>
      <c r="U16" s="23">
        <v>27669722</v>
      </c>
      <c r="V16" s="104">
        <f t="shared" si="5"/>
        <v>11.48023468215163</v>
      </c>
      <c r="W16" s="79"/>
      <c r="X16" s="79"/>
    </row>
    <row r="17" spans="1:24" s="64" customFormat="1" ht="18" customHeight="1">
      <c r="A17" s="79"/>
      <c r="B17" s="85" t="s">
        <v>35</v>
      </c>
      <c r="C17" s="43"/>
      <c r="D17" s="23">
        <v>11806709</v>
      </c>
      <c r="E17" s="26"/>
      <c r="F17" s="24">
        <v>-5.307255333686064</v>
      </c>
      <c r="G17" s="25"/>
      <c r="H17" s="23">
        <v>11228529</v>
      </c>
      <c r="I17" s="26"/>
      <c r="J17" s="27">
        <v>-4.922106778756427</v>
      </c>
      <c r="K17" s="20">
        <v>13123217</v>
      </c>
      <c r="L17" s="40">
        <v>-6.652674164963187</v>
      </c>
      <c r="M17" s="99">
        <v>12563440</v>
      </c>
      <c r="N17" s="42">
        <v>-6.957227225481407</v>
      </c>
      <c r="O17" s="100">
        <v>18255215</v>
      </c>
      <c r="P17" s="18">
        <f t="shared" si="3"/>
        <v>39.106249633759774</v>
      </c>
      <c r="Q17" s="20">
        <v>17626709</v>
      </c>
      <c r="R17" s="101">
        <f t="shared" si="0"/>
        <v>40.30161325242131</v>
      </c>
      <c r="S17" s="100">
        <v>15537299</v>
      </c>
      <c r="T17" s="18">
        <f t="shared" si="4"/>
        <v>-14.888435989387142</v>
      </c>
      <c r="U17" s="20">
        <v>14276271</v>
      </c>
      <c r="V17" s="101">
        <f t="shared" si="5"/>
        <v>-19.007734228777476</v>
      </c>
      <c r="W17" s="79"/>
      <c r="X17" s="79"/>
    </row>
    <row r="18" spans="1:24" s="64" customFormat="1" ht="18" customHeight="1">
      <c r="A18" s="79"/>
      <c r="B18" s="86" t="s">
        <v>36</v>
      </c>
      <c r="C18" s="43"/>
      <c r="D18" s="23">
        <v>14922286</v>
      </c>
      <c r="E18" s="26"/>
      <c r="F18" s="24">
        <v>-0.8961744278909294</v>
      </c>
      <c r="G18" s="25"/>
      <c r="H18" s="23">
        <v>14451810</v>
      </c>
      <c r="I18" s="26"/>
      <c r="J18" s="27">
        <v>-0.4539420536789819</v>
      </c>
      <c r="K18" s="23">
        <v>16009441</v>
      </c>
      <c r="L18" s="18">
        <v>4.259171692197163</v>
      </c>
      <c r="M18" s="102">
        <v>15468480</v>
      </c>
      <c r="N18" s="27">
        <v>4.366722541298064</v>
      </c>
      <c r="O18" s="103">
        <v>16512014</v>
      </c>
      <c r="P18" s="24">
        <f t="shared" si="3"/>
        <v>3.139228908742035</v>
      </c>
      <c r="Q18" s="23">
        <v>15734323</v>
      </c>
      <c r="R18" s="104">
        <f t="shared" si="0"/>
        <v>1.718611007674962</v>
      </c>
      <c r="S18" s="103">
        <v>21019785</v>
      </c>
      <c r="T18" s="24">
        <f t="shared" si="4"/>
        <v>27.29994657223522</v>
      </c>
      <c r="U18" s="23">
        <v>19984233</v>
      </c>
      <c r="V18" s="104">
        <f t="shared" si="5"/>
        <v>27.01044080511122</v>
      </c>
      <c r="W18" s="79"/>
      <c r="X18" s="79"/>
    </row>
    <row r="19" spans="1:24" s="64" customFormat="1" ht="18" customHeight="1">
      <c r="A19" s="79"/>
      <c r="B19" s="85" t="s">
        <v>16</v>
      </c>
      <c r="C19" s="30" t="s">
        <v>53</v>
      </c>
      <c r="D19" s="20">
        <v>24273905</v>
      </c>
      <c r="E19" s="21" t="s">
        <v>54</v>
      </c>
      <c r="F19" s="18"/>
      <c r="G19" s="19" t="s">
        <v>53</v>
      </c>
      <c r="H19" s="20">
        <v>23494035</v>
      </c>
      <c r="I19" s="21" t="s">
        <v>54</v>
      </c>
      <c r="J19" s="22"/>
      <c r="K19" s="20">
        <v>28551750</v>
      </c>
      <c r="L19" s="34">
        <v>6.160852426459671</v>
      </c>
      <c r="M19" s="20">
        <v>27694993</v>
      </c>
      <c r="N19" s="22">
        <v>5.1946254895663015</v>
      </c>
      <c r="O19" s="100">
        <v>28609837</v>
      </c>
      <c r="P19" s="18">
        <f t="shared" si="3"/>
        <v>0.20344462248373568</v>
      </c>
      <c r="Q19" s="20">
        <v>27765422</v>
      </c>
      <c r="R19" s="101">
        <f t="shared" si="0"/>
        <v>0.2543022848931574</v>
      </c>
      <c r="S19" s="100">
        <v>31003369</v>
      </c>
      <c r="T19" s="18">
        <f t="shared" si="4"/>
        <v>8.366115472800493</v>
      </c>
      <c r="U19" s="20">
        <v>29869854</v>
      </c>
      <c r="V19" s="101">
        <f t="shared" si="5"/>
        <v>7.579326545081864</v>
      </c>
      <c r="W19" s="79"/>
      <c r="X19" s="79"/>
    </row>
    <row r="20" spans="1:24" s="64" customFormat="1" ht="18" customHeight="1">
      <c r="A20" s="79"/>
      <c r="B20" s="86" t="s">
        <v>37</v>
      </c>
      <c r="C20" s="43"/>
      <c r="D20" s="23">
        <v>33467248</v>
      </c>
      <c r="E20" s="26"/>
      <c r="F20" s="24">
        <v>34.67484858497489</v>
      </c>
      <c r="G20" s="25"/>
      <c r="H20" s="23">
        <v>32551706</v>
      </c>
      <c r="I20" s="26"/>
      <c r="J20" s="27">
        <v>34.384416220930106</v>
      </c>
      <c r="K20" s="103">
        <v>35396865</v>
      </c>
      <c r="L20" s="24">
        <v>-0.4652116897372091</v>
      </c>
      <c r="M20" s="102">
        <v>34556619</v>
      </c>
      <c r="N20" s="27">
        <v>-0.576582769375351</v>
      </c>
      <c r="O20" s="103">
        <v>35359090</v>
      </c>
      <c r="P20" s="24">
        <f t="shared" si="3"/>
        <v>-0.10671849046518668</v>
      </c>
      <c r="Q20" s="23">
        <v>34255879</v>
      </c>
      <c r="R20" s="104">
        <f t="shared" si="0"/>
        <v>-0.8702818988165479</v>
      </c>
      <c r="S20" s="103">
        <v>35713994</v>
      </c>
      <c r="T20" s="24">
        <f t="shared" si="4"/>
        <v>1.0037136136704876</v>
      </c>
      <c r="U20" s="23">
        <v>34625209</v>
      </c>
      <c r="V20" s="104">
        <f t="shared" si="5"/>
        <v>1.0781507022488024</v>
      </c>
      <c r="W20" s="79"/>
      <c r="X20" s="79"/>
    </row>
    <row r="21" spans="1:24" s="64" customFormat="1" ht="18" customHeight="1">
      <c r="A21" s="79"/>
      <c r="B21" s="85" t="s">
        <v>38</v>
      </c>
      <c r="C21" s="30"/>
      <c r="D21" s="20">
        <v>19363637</v>
      </c>
      <c r="E21" s="21"/>
      <c r="F21" s="18">
        <v>-4.455202618817319</v>
      </c>
      <c r="G21" s="19"/>
      <c r="H21" s="20">
        <v>18193126</v>
      </c>
      <c r="I21" s="21"/>
      <c r="J21" s="22">
        <v>-4.170369396885361</v>
      </c>
      <c r="K21" s="20">
        <v>24391553</v>
      </c>
      <c r="L21" s="40">
        <v>9.629618409843403</v>
      </c>
      <c r="M21" s="99">
        <v>23451827</v>
      </c>
      <c r="N21" s="22">
        <v>11.041678247403555</v>
      </c>
      <c r="O21" s="100">
        <v>23119990</v>
      </c>
      <c r="P21" s="18">
        <f t="shared" si="3"/>
        <v>-5.213128495754248</v>
      </c>
      <c r="Q21" s="20">
        <v>21890323</v>
      </c>
      <c r="R21" s="101">
        <f t="shared" si="0"/>
        <v>-6.65834691685215</v>
      </c>
      <c r="S21" s="100">
        <v>25607729</v>
      </c>
      <c r="T21" s="18">
        <f aca="true" t="shared" si="6" ref="T21:T33">(S21-O21)/O21*100</f>
        <v>10.760121436038684</v>
      </c>
      <c r="U21" s="20">
        <v>23841916</v>
      </c>
      <c r="V21" s="101">
        <f aca="true" t="shared" si="7" ref="V21:V33">(U21-Q21)/Q21*100</f>
        <v>8.915322994548779</v>
      </c>
      <c r="W21" s="79"/>
      <c r="X21" s="79"/>
    </row>
    <row r="22" spans="1:24" s="64" customFormat="1" ht="18" customHeight="1">
      <c r="A22" s="79"/>
      <c r="B22" s="86" t="s">
        <v>39</v>
      </c>
      <c r="C22" s="43"/>
      <c r="D22" s="23">
        <v>61148267</v>
      </c>
      <c r="E22" s="26"/>
      <c r="F22" s="24">
        <v>0.5389798369979364</v>
      </c>
      <c r="G22" s="25"/>
      <c r="H22" s="23">
        <v>58248855</v>
      </c>
      <c r="I22" s="26"/>
      <c r="J22" s="27">
        <v>-0.32673453114947454</v>
      </c>
      <c r="K22" s="23">
        <v>72811531</v>
      </c>
      <c r="L22" s="24">
        <v>11.62281162338038</v>
      </c>
      <c r="M22" s="102">
        <v>69213367</v>
      </c>
      <c r="N22" s="27">
        <v>10.039691377926426</v>
      </c>
      <c r="O22" s="103">
        <v>68878181</v>
      </c>
      <c r="P22" s="24">
        <f t="shared" si="3"/>
        <v>-5.402097643023054</v>
      </c>
      <c r="Q22" s="23">
        <v>66268024</v>
      </c>
      <c r="R22" s="104">
        <f t="shared" si="0"/>
        <v>-4.255454007894169</v>
      </c>
      <c r="S22" s="103">
        <v>70200860</v>
      </c>
      <c r="T22" s="24">
        <f t="shared" si="6"/>
        <v>1.9203163916306096</v>
      </c>
      <c r="U22" s="23">
        <v>65141298</v>
      </c>
      <c r="V22" s="104">
        <f t="shared" si="7"/>
        <v>-1.7002559182992993</v>
      </c>
      <c r="W22" s="79"/>
      <c r="X22" s="79"/>
    </row>
    <row r="23" spans="1:24" s="64" customFormat="1" ht="18" customHeight="1">
      <c r="A23" s="79"/>
      <c r="B23" s="87" t="s">
        <v>40</v>
      </c>
      <c r="C23" s="30"/>
      <c r="D23" s="20">
        <v>42412682</v>
      </c>
      <c r="E23" s="21"/>
      <c r="F23" s="18">
        <v>-1.2085292480429648</v>
      </c>
      <c r="G23" s="19"/>
      <c r="H23" s="20">
        <v>41237952</v>
      </c>
      <c r="I23" s="21"/>
      <c r="J23" s="22">
        <v>-0.5940259924337786</v>
      </c>
      <c r="K23" s="20">
        <v>48102366</v>
      </c>
      <c r="L23" s="24">
        <v>4.621304621787465</v>
      </c>
      <c r="M23" s="99">
        <v>46432239</v>
      </c>
      <c r="N23" s="27">
        <v>4.485892091868262</v>
      </c>
      <c r="O23" s="100">
        <v>51202600</v>
      </c>
      <c r="P23" s="18">
        <f t="shared" si="3"/>
        <v>6.445075903334983</v>
      </c>
      <c r="Q23" s="20">
        <v>49728953</v>
      </c>
      <c r="R23" s="101">
        <f t="shared" si="0"/>
        <v>7.100053908664624</v>
      </c>
      <c r="S23" s="100">
        <v>61190938</v>
      </c>
      <c r="T23" s="18">
        <f t="shared" si="6"/>
        <v>19.50748204192756</v>
      </c>
      <c r="U23" s="20">
        <v>56861310</v>
      </c>
      <c r="V23" s="101">
        <f t="shared" si="7"/>
        <v>14.342463634816522</v>
      </c>
      <c r="W23" s="79"/>
      <c r="X23" s="79"/>
    </row>
    <row r="24" spans="1:24" s="64" customFormat="1" ht="18" customHeight="1">
      <c r="A24" s="79"/>
      <c r="B24" s="86" t="s">
        <v>41</v>
      </c>
      <c r="C24" s="43"/>
      <c r="D24" s="23">
        <v>20490956</v>
      </c>
      <c r="E24" s="26"/>
      <c r="F24" s="24">
        <v>7.473006337621947</v>
      </c>
      <c r="G24" s="25"/>
      <c r="H24" s="23">
        <v>19629860</v>
      </c>
      <c r="I24" s="26"/>
      <c r="J24" s="27">
        <v>6.631036545264492</v>
      </c>
      <c r="K24" s="23">
        <v>24063225</v>
      </c>
      <c r="L24" s="18">
        <v>-0.2345707384094306</v>
      </c>
      <c r="M24" s="102">
        <v>22714163</v>
      </c>
      <c r="N24" s="27">
        <v>3.495322809546598</v>
      </c>
      <c r="O24" s="103">
        <v>24259409</v>
      </c>
      <c r="P24" s="24">
        <f t="shared" si="3"/>
        <v>0.8152855654219249</v>
      </c>
      <c r="Q24" s="23">
        <v>22848397</v>
      </c>
      <c r="R24" s="104">
        <f t="shared" si="0"/>
        <v>0.5909704883248394</v>
      </c>
      <c r="S24" s="103">
        <v>28071868</v>
      </c>
      <c r="T24" s="24">
        <f t="shared" si="6"/>
        <v>15.71538284382773</v>
      </c>
      <c r="U24" s="23">
        <v>24521293</v>
      </c>
      <c r="V24" s="104">
        <f t="shared" si="7"/>
        <v>7.3217215194571414</v>
      </c>
      <c r="W24" s="79"/>
      <c r="X24" s="79"/>
    </row>
    <row r="25" spans="1:24" s="64" customFormat="1" ht="18" customHeight="1">
      <c r="A25" s="79"/>
      <c r="B25" s="85" t="s">
        <v>0</v>
      </c>
      <c r="C25" s="30"/>
      <c r="D25" s="20">
        <v>11519866</v>
      </c>
      <c r="E25" s="21"/>
      <c r="F25" s="18">
        <v>-7.577794408263156</v>
      </c>
      <c r="G25" s="19"/>
      <c r="H25" s="20">
        <v>11106075</v>
      </c>
      <c r="I25" s="21"/>
      <c r="J25" s="22">
        <v>-8.287618523992254</v>
      </c>
      <c r="K25" s="20">
        <v>11535083</v>
      </c>
      <c r="L25" s="24">
        <v>6.767383636653261</v>
      </c>
      <c r="M25" s="99">
        <v>11142104</v>
      </c>
      <c r="N25" s="42">
        <v>5.493177896933313</v>
      </c>
      <c r="O25" s="100">
        <v>12311020</v>
      </c>
      <c r="P25" s="18">
        <f t="shared" si="3"/>
        <v>6.726756972619963</v>
      </c>
      <c r="Q25" s="20">
        <v>11888809</v>
      </c>
      <c r="R25" s="101">
        <f t="shared" si="0"/>
        <v>6.701651680867456</v>
      </c>
      <c r="S25" s="100">
        <v>17406695</v>
      </c>
      <c r="T25" s="18">
        <f t="shared" si="6"/>
        <v>41.39116823788768</v>
      </c>
      <c r="U25" s="20">
        <v>14381143</v>
      </c>
      <c r="V25" s="101">
        <f t="shared" si="7"/>
        <v>20.963697877558634</v>
      </c>
      <c r="W25" s="79"/>
      <c r="X25" s="79"/>
    </row>
    <row r="26" spans="1:24" s="64" customFormat="1" ht="18" customHeight="1">
      <c r="A26" s="79"/>
      <c r="B26" s="86" t="s">
        <v>1</v>
      </c>
      <c r="C26" s="43"/>
      <c r="D26" s="23">
        <v>19213586</v>
      </c>
      <c r="E26" s="26"/>
      <c r="F26" s="24">
        <v>2.6542799272738544</v>
      </c>
      <c r="G26" s="25"/>
      <c r="H26" s="23">
        <v>17961238</v>
      </c>
      <c r="I26" s="26"/>
      <c r="J26" s="27">
        <v>0.5133944173134811</v>
      </c>
      <c r="K26" s="23">
        <v>17896300</v>
      </c>
      <c r="L26" s="18">
        <v>-5.963148008455188</v>
      </c>
      <c r="M26" s="102">
        <v>16395446</v>
      </c>
      <c r="N26" s="42">
        <v>-7.09498481827718</v>
      </c>
      <c r="O26" s="103">
        <v>19379853</v>
      </c>
      <c r="P26" s="24">
        <f t="shared" si="3"/>
        <v>8.289719103948862</v>
      </c>
      <c r="Q26" s="23">
        <v>17891156</v>
      </c>
      <c r="R26" s="104">
        <f t="shared" si="0"/>
        <v>9.122716149350254</v>
      </c>
      <c r="S26" s="103">
        <v>20479865</v>
      </c>
      <c r="T26" s="24">
        <f t="shared" si="6"/>
        <v>5.676059565570492</v>
      </c>
      <c r="U26" s="23">
        <v>18485260</v>
      </c>
      <c r="V26" s="104">
        <f t="shared" si="7"/>
        <v>3.320657424260344</v>
      </c>
      <c r="W26" s="79"/>
      <c r="X26" s="79"/>
    </row>
    <row r="27" spans="1:24" s="64" customFormat="1" ht="18" customHeight="1">
      <c r="A27" s="79"/>
      <c r="B27" s="85" t="s">
        <v>3</v>
      </c>
      <c r="C27" s="30"/>
      <c r="D27" s="20">
        <v>25587639</v>
      </c>
      <c r="E27" s="21"/>
      <c r="F27" s="18">
        <v>173.96178549628758</v>
      </c>
      <c r="G27" s="19"/>
      <c r="H27" s="20">
        <v>24834316</v>
      </c>
      <c r="I27" s="21"/>
      <c r="J27" s="22">
        <v>178.70706883889468</v>
      </c>
      <c r="K27" s="20">
        <v>23076246</v>
      </c>
      <c r="L27" s="34">
        <v>6.894085470072802</v>
      </c>
      <c r="M27" s="99">
        <v>22473818</v>
      </c>
      <c r="N27" s="22">
        <v>7.103966129061467</v>
      </c>
      <c r="O27" s="100">
        <v>23035640</v>
      </c>
      <c r="P27" s="18">
        <f t="shared" si="3"/>
        <v>-0.17596449613164983</v>
      </c>
      <c r="Q27" s="20">
        <v>21929757</v>
      </c>
      <c r="R27" s="101">
        <f t="shared" si="0"/>
        <v>-2.4208659160628603</v>
      </c>
      <c r="S27" s="100">
        <v>24001867</v>
      </c>
      <c r="T27" s="18">
        <f t="shared" si="6"/>
        <v>4.1944873248583505</v>
      </c>
      <c r="U27" s="20">
        <v>22042259</v>
      </c>
      <c r="V27" s="101">
        <f t="shared" si="7"/>
        <v>0.5130107004833661</v>
      </c>
      <c r="W27" s="79"/>
      <c r="X27" s="79"/>
    </row>
    <row r="28" spans="1:24" s="64" customFormat="1" ht="18" customHeight="1">
      <c r="A28" s="79"/>
      <c r="B28" s="86" t="s">
        <v>4</v>
      </c>
      <c r="C28" s="43"/>
      <c r="D28" s="23">
        <v>17665128</v>
      </c>
      <c r="E28" s="26"/>
      <c r="F28" s="24">
        <v>26.772927900204845</v>
      </c>
      <c r="G28" s="25"/>
      <c r="H28" s="23">
        <v>16975699</v>
      </c>
      <c r="I28" s="26"/>
      <c r="J28" s="27">
        <v>27.682012898699345</v>
      </c>
      <c r="K28" s="103">
        <v>18529728</v>
      </c>
      <c r="L28" s="24">
        <v>4.372717799008991</v>
      </c>
      <c r="M28" s="102">
        <v>17563700</v>
      </c>
      <c r="N28" s="27">
        <v>2.3253608219073696</v>
      </c>
      <c r="O28" s="103">
        <v>19516495</v>
      </c>
      <c r="P28" s="24">
        <f t="shared" si="3"/>
        <v>5.325318320916529</v>
      </c>
      <c r="Q28" s="23">
        <v>18320658</v>
      </c>
      <c r="R28" s="104">
        <f t="shared" si="0"/>
        <v>4.3097866622636465</v>
      </c>
      <c r="S28" s="103">
        <v>23240217</v>
      </c>
      <c r="T28" s="24">
        <f t="shared" si="6"/>
        <v>19.079870642756294</v>
      </c>
      <c r="U28" s="23">
        <v>20798657</v>
      </c>
      <c r="V28" s="104">
        <f t="shared" si="7"/>
        <v>13.525709611521593</v>
      </c>
      <c r="W28" s="79"/>
      <c r="X28" s="79"/>
    </row>
    <row r="29" spans="1:24" s="64" customFormat="1" ht="18" customHeight="1">
      <c r="A29" s="79"/>
      <c r="B29" s="85" t="s">
        <v>5</v>
      </c>
      <c r="C29" s="30"/>
      <c r="D29" s="20">
        <v>39044256</v>
      </c>
      <c r="E29" s="21"/>
      <c r="F29" s="18">
        <v>0.019248532574772763</v>
      </c>
      <c r="G29" s="19"/>
      <c r="H29" s="20">
        <v>37388604</v>
      </c>
      <c r="I29" s="21"/>
      <c r="J29" s="22">
        <v>1.4279659306503047</v>
      </c>
      <c r="K29" s="20">
        <v>39688548</v>
      </c>
      <c r="L29" s="18">
        <v>9.172014269296035</v>
      </c>
      <c r="M29" s="99">
        <v>37614050</v>
      </c>
      <c r="N29" s="22">
        <v>9.852706332044798</v>
      </c>
      <c r="O29" s="100">
        <v>40806923</v>
      </c>
      <c r="P29" s="18">
        <f t="shared" si="3"/>
        <v>2.8178783461667583</v>
      </c>
      <c r="Q29" s="20">
        <v>39283059</v>
      </c>
      <c r="R29" s="101">
        <f t="shared" si="0"/>
        <v>4.437195675552088</v>
      </c>
      <c r="S29" s="100">
        <v>41258587</v>
      </c>
      <c r="T29" s="18">
        <f t="shared" si="6"/>
        <v>1.1068317991042842</v>
      </c>
      <c r="U29" s="20">
        <v>38580731</v>
      </c>
      <c r="V29" s="101">
        <f t="shared" si="7"/>
        <v>-1.7878648401592145</v>
      </c>
      <c r="W29" s="79"/>
      <c r="X29" s="79"/>
    </row>
    <row r="30" spans="1:24" s="64" customFormat="1" ht="18" customHeight="1">
      <c r="A30" s="79"/>
      <c r="B30" s="86" t="s">
        <v>6</v>
      </c>
      <c r="C30" s="43"/>
      <c r="D30" s="23">
        <v>19740739</v>
      </c>
      <c r="E30" s="26"/>
      <c r="F30" s="24">
        <v>0.24707388780822345</v>
      </c>
      <c r="G30" s="25"/>
      <c r="H30" s="23">
        <v>18843634</v>
      </c>
      <c r="I30" s="26"/>
      <c r="J30" s="27">
        <v>1.870349784186251</v>
      </c>
      <c r="K30" s="103">
        <v>20711095</v>
      </c>
      <c r="L30" s="24">
        <v>9.541930550385514</v>
      </c>
      <c r="M30" s="102">
        <v>19765251</v>
      </c>
      <c r="N30" s="27">
        <v>8.764478726235277</v>
      </c>
      <c r="O30" s="103">
        <v>22001590</v>
      </c>
      <c r="P30" s="24">
        <f t="shared" si="3"/>
        <v>6.230935641017532</v>
      </c>
      <c r="Q30" s="23">
        <v>20931291</v>
      </c>
      <c r="R30" s="104">
        <f t="shared" si="0"/>
        <v>5.899444434072707</v>
      </c>
      <c r="S30" s="103">
        <v>21905470</v>
      </c>
      <c r="T30" s="24">
        <f t="shared" si="6"/>
        <v>-0.43687751657948354</v>
      </c>
      <c r="U30" s="23">
        <v>20726275</v>
      </c>
      <c r="V30" s="104">
        <f t="shared" si="7"/>
        <v>-0.9794713570223643</v>
      </c>
      <c r="W30" s="79"/>
      <c r="X30" s="79"/>
    </row>
    <row r="31" spans="1:24" s="64" customFormat="1" ht="18" customHeight="1">
      <c r="A31" s="79"/>
      <c r="B31" s="85" t="s">
        <v>7</v>
      </c>
      <c r="C31" s="30"/>
      <c r="D31" s="20">
        <v>22029813</v>
      </c>
      <c r="E31" s="21"/>
      <c r="F31" s="18">
        <v>11.332895511194408</v>
      </c>
      <c r="G31" s="19"/>
      <c r="H31" s="20">
        <v>20650740</v>
      </c>
      <c r="I31" s="21"/>
      <c r="J31" s="22">
        <v>10.120758949603987</v>
      </c>
      <c r="K31" s="103">
        <v>19622875</v>
      </c>
      <c r="L31" s="24">
        <v>10.075534859550284</v>
      </c>
      <c r="M31" s="102">
        <v>18573555</v>
      </c>
      <c r="N31" s="27">
        <v>9.63111851210705</v>
      </c>
      <c r="O31" s="100">
        <v>20736517</v>
      </c>
      <c r="P31" s="18">
        <f t="shared" si="3"/>
        <v>5.675223431836568</v>
      </c>
      <c r="Q31" s="20">
        <v>19623647</v>
      </c>
      <c r="R31" s="101">
        <f t="shared" si="0"/>
        <v>5.653694190476729</v>
      </c>
      <c r="S31" s="100">
        <v>22735142</v>
      </c>
      <c r="T31" s="18">
        <f t="shared" si="6"/>
        <v>9.638190444422271</v>
      </c>
      <c r="U31" s="20">
        <v>20600311</v>
      </c>
      <c r="V31" s="101">
        <f t="shared" si="7"/>
        <v>4.976974973102604</v>
      </c>
      <c r="W31" s="79"/>
      <c r="X31" s="79"/>
    </row>
    <row r="32" spans="1:24" s="64" customFormat="1" ht="18" customHeight="1">
      <c r="A32" s="79"/>
      <c r="B32" s="88" t="s">
        <v>8</v>
      </c>
      <c r="C32" s="55"/>
      <c r="D32" s="23">
        <v>15215693</v>
      </c>
      <c r="E32" s="26"/>
      <c r="F32" s="24">
        <v>0.7155075688079315</v>
      </c>
      <c r="G32" s="25"/>
      <c r="H32" s="23">
        <v>14302214</v>
      </c>
      <c r="I32" s="26"/>
      <c r="J32" s="27">
        <v>-0.33441338774092605</v>
      </c>
      <c r="K32" s="23">
        <v>15933136</v>
      </c>
      <c r="L32" s="24">
        <v>1.5172342081296433</v>
      </c>
      <c r="M32" s="102">
        <v>15232127</v>
      </c>
      <c r="N32" s="27">
        <v>5.841606077392138</v>
      </c>
      <c r="O32" s="103">
        <v>16626930</v>
      </c>
      <c r="P32" s="24">
        <f t="shared" si="3"/>
        <v>4.354409577624894</v>
      </c>
      <c r="Q32" s="23">
        <v>15731264</v>
      </c>
      <c r="R32" s="104">
        <f t="shared" si="0"/>
        <v>3.27686999983653</v>
      </c>
      <c r="S32" s="103">
        <v>17282612</v>
      </c>
      <c r="T32" s="24">
        <f t="shared" si="6"/>
        <v>3.9434940785821557</v>
      </c>
      <c r="U32" s="23">
        <v>16333352</v>
      </c>
      <c r="V32" s="104">
        <f t="shared" si="7"/>
        <v>3.82733390018755</v>
      </c>
      <c r="W32" s="79"/>
      <c r="X32" s="79"/>
    </row>
    <row r="33" spans="1:24" s="64" customFormat="1" ht="18" customHeight="1">
      <c r="A33" s="79"/>
      <c r="B33" s="86" t="s">
        <v>18</v>
      </c>
      <c r="C33" s="43" t="s">
        <v>53</v>
      </c>
      <c r="D33" s="23">
        <v>16608111</v>
      </c>
      <c r="E33" s="26" t="s">
        <v>54</v>
      </c>
      <c r="F33" s="24"/>
      <c r="G33" s="25" t="s">
        <v>53</v>
      </c>
      <c r="H33" s="23">
        <v>15843701</v>
      </c>
      <c r="I33" s="26" t="s">
        <v>54</v>
      </c>
      <c r="J33" s="27"/>
      <c r="K33" s="23">
        <v>18455302</v>
      </c>
      <c r="L33" s="24">
        <v>8.139111908525946</v>
      </c>
      <c r="M33" s="23">
        <v>17987749</v>
      </c>
      <c r="N33" s="27">
        <v>9.278983149368496</v>
      </c>
      <c r="O33" s="103">
        <v>18112199</v>
      </c>
      <c r="P33" s="24">
        <f t="shared" si="3"/>
        <v>-1.8591026036853797</v>
      </c>
      <c r="Q33" s="23">
        <v>16774612</v>
      </c>
      <c r="R33" s="104">
        <f t="shared" si="0"/>
        <v>-6.744240204819402</v>
      </c>
      <c r="S33" s="103">
        <v>19131059</v>
      </c>
      <c r="T33" s="24">
        <f t="shared" si="6"/>
        <v>5.625269466175808</v>
      </c>
      <c r="U33" s="23">
        <v>17320594</v>
      </c>
      <c r="V33" s="104">
        <f t="shared" si="7"/>
        <v>3.254811497279341</v>
      </c>
      <c r="W33" s="79"/>
      <c r="X33" s="79"/>
    </row>
    <row r="34" spans="1:24" s="64" customFormat="1" ht="18" customHeight="1">
      <c r="A34" s="79"/>
      <c r="B34" s="89" t="s">
        <v>19</v>
      </c>
      <c r="C34" s="37"/>
      <c r="D34" s="38">
        <v>22351219</v>
      </c>
      <c r="E34" s="39"/>
      <c r="F34" s="40">
        <v>12.673260978024164</v>
      </c>
      <c r="G34" s="41"/>
      <c r="H34" s="38">
        <v>21470848</v>
      </c>
      <c r="I34" s="39"/>
      <c r="J34" s="42">
        <v>11.975666098518214</v>
      </c>
      <c r="K34" s="38">
        <v>39243686</v>
      </c>
      <c r="L34" s="40">
        <v>4.177878540852422</v>
      </c>
      <c r="M34" s="109">
        <v>37341697</v>
      </c>
      <c r="N34" s="42">
        <v>5.187084784824723</v>
      </c>
      <c r="O34" s="110">
        <v>38174305</v>
      </c>
      <c r="P34" s="40">
        <f t="shared" si="3"/>
        <v>-2.7249759362563446</v>
      </c>
      <c r="Q34" s="38">
        <v>35842928</v>
      </c>
      <c r="R34" s="111">
        <f t="shared" si="0"/>
        <v>-4.013660653933323</v>
      </c>
      <c r="S34" s="110">
        <v>45394495</v>
      </c>
      <c r="T34" s="40">
        <f aca="true" t="shared" si="8" ref="T34:T41">(S34-O34)/O34*100</f>
        <v>18.913743157864957</v>
      </c>
      <c r="U34" s="38">
        <v>41969629</v>
      </c>
      <c r="V34" s="111">
        <f aca="true" t="shared" si="9" ref="V34:V41">(U34-Q34)/Q34*100</f>
        <v>17.09319339089708</v>
      </c>
      <c r="W34" s="79"/>
      <c r="X34" s="79"/>
    </row>
    <row r="35" spans="1:24" s="64" customFormat="1" ht="18" customHeight="1">
      <c r="A35" s="79"/>
      <c r="B35" s="85" t="s">
        <v>20</v>
      </c>
      <c r="C35" s="30" t="s">
        <v>53</v>
      </c>
      <c r="D35" s="20">
        <v>15495178</v>
      </c>
      <c r="E35" s="21" t="s">
        <v>54</v>
      </c>
      <c r="F35" s="18"/>
      <c r="G35" s="19" t="s">
        <v>53</v>
      </c>
      <c r="H35" s="20">
        <v>14974962</v>
      </c>
      <c r="I35" s="21" t="s">
        <v>54</v>
      </c>
      <c r="J35" s="22"/>
      <c r="K35" s="20">
        <v>15994873</v>
      </c>
      <c r="L35" s="18">
        <v>-1.6922406135780474</v>
      </c>
      <c r="M35" s="20">
        <v>15337732</v>
      </c>
      <c r="N35" s="22">
        <v>-2.1735418624893654</v>
      </c>
      <c r="O35" s="100">
        <v>18168074</v>
      </c>
      <c r="P35" s="18">
        <f t="shared" si="3"/>
        <v>13.58685998944787</v>
      </c>
      <c r="Q35" s="20">
        <v>17613145</v>
      </c>
      <c r="R35" s="101">
        <f t="shared" si="0"/>
        <v>14.835394176922637</v>
      </c>
      <c r="S35" s="100">
        <v>20296584</v>
      </c>
      <c r="T35" s="18">
        <f t="shared" si="8"/>
        <v>11.715661219785872</v>
      </c>
      <c r="U35" s="20">
        <v>19380951</v>
      </c>
      <c r="V35" s="101">
        <f t="shared" si="9"/>
        <v>10.03685599590533</v>
      </c>
      <c r="W35" s="79"/>
      <c r="X35" s="79"/>
    </row>
    <row r="36" spans="1:24" s="64" customFormat="1" ht="18" customHeight="1">
      <c r="A36" s="79"/>
      <c r="B36" s="86" t="s">
        <v>21</v>
      </c>
      <c r="C36" s="43" t="s">
        <v>53</v>
      </c>
      <c r="D36" s="23">
        <v>17212196</v>
      </c>
      <c r="E36" s="26" t="s">
        <v>54</v>
      </c>
      <c r="F36" s="24"/>
      <c r="G36" s="25" t="s">
        <v>53</v>
      </c>
      <c r="H36" s="23">
        <v>16479397</v>
      </c>
      <c r="I36" s="26" t="s">
        <v>54</v>
      </c>
      <c r="J36" s="27"/>
      <c r="K36" s="23">
        <v>20521221</v>
      </c>
      <c r="L36" s="24">
        <v>13.849171804877457</v>
      </c>
      <c r="M36" s="23">
        <v>19547114</v>
      </c>
      <c r="N36" s="27">
        <v>14.096127484328436</v>
      </c>
      <c r="O36" s="103">
        <v>20419697</v>
      </c>
      <c r="P36" s="24">
        <f t="shared" si="3"/>
        <v>-0.49472689758567484</v>
      </c>
      <c r="Q36" s="23">
        <v>19050809</v>
      </c>
      <c r="R36" s="104">
        <f t="shared" si="0"/>
        <v>-2.5390193150763842</v>
      </c>
      <c r="S36" s="103">
        <v>24429042</v>
      </c>
      <c r="T36" s="24">
        <f t="shared" si="8"/>
        <v>19.634693893841813</v>
      </c>
      <c r="U36" s="23">
        <v>22918098</v>
      </c>
      <c r="V36" s="104">
        <f t="shared" si="9"/>
        <v>20.299867580426636</v>
      </c>
      <c r="W36" s="79"/>
      <c r="X36" s="79"/>
    </row>
    <row r="37" spans="1:24" s="64" customFormat="1" ht="18" customHeight="1">
      <c r="A37" s="79"/>
      <c r="B37" s="90" t="s">
        <v>22</v>
      </c>
      <c r="C37" s="45" t="s">
        <v>53</v>
      </c>
      <c r="D37" s="20">
        <v>14099131</v>
      </c>
      <c r="E37" s="21" t="s">
        <v>54</v>
      </c>
      <c r="F37" s="18"/>
      <c r="G37" s="19" t="s">
        <v>53</v>
      </c>
      <c r="H37" s="20">
        <v>13500182</v>
      </c>
      <c r="I37" s="21" t="s">
        <v>54</v>
      </c>
      <c r="J37" s="22"/>
      <c r="K37" s="20">
        <v>15052539</v>
      </c>
      <c r="L37" s="18">
        <v>5.327401007193942</v>
      </c>
      <c r="M37" s="20">
        <v>14233322</v>
      </c>
      <c r="N37" s="22">
        <v>5.019668699327662</v>
      </c>
      <c r="O37" s="100">
        <v>17523340</v>
      </c>
      <c r="P37" s="18">
        <f t="shared" si="3"/>
        <v>16.414513192757713</v>
      </c>
      <c r="Q37" s="20">
        <v>16203923</v>
      </c>
      <c r="R37" s="101">
        <f t="shared" si="0"/>
        <v>13.844982921063684</v>
      </c>
      <c r="S37" s="100">
        <v>18111824</v>
      </c>
      <c r="T37" s="18">
        <f t="shared" si="8"/>
        <v>3.358286719312643</v>
      </c>
      <c r="U37" s="20">
        <v>16621695</v>
      </c>
      <c r="V37" s="101">
        <f t="shared" si="9"/>
        <v>2.578215164315456</v>
      </c>
      <c r="W37" s="79"/>
      <c r="X37" s="79"/>
    </row>
    <row r="38" spans="1:24" s="64" customFormat="1" ht="18" customHeight="1">
      <c r="A38" s="79"/>
      <c r="B38" s="91" t="s">
        <v>23</v>
      </c>
      <c r="C38" s="31" t="s">
        <v>53</v>
      </c>
      <c r="D38" s="32">
        <v>17830788</v>
      </c>
      <c r="E38" s="33" t="s">
        <v>54</v>
      </c>
      <c r="F38" s="34"/>
      <c r="G38" s="35" t="s">
        <v>53</v>
      </c>
      <c r="H38" s="32">
        <v>17217162</v>
      </c>
      <c r="I38" s="33" t="s">
        <v>54</v>
      </c>
      <c r="J38" s="36"/>
      <c r="K38" s="32">
        <v>20305051</v>
      </c>
      <c r="L38" s="34">
        <v>9.488849851773876</v>
      </c>
      <c r="M38" s="32">
        <v>19478111</v>
      </c>
      <c r="N38" s="36">
        <v>8.797596792192804</v>
      </c>
      <c r="O38" s="112">
        <v>21893689</v>
      </c>
      <c r="P38" s="34">
        <f t="shared" si="3"/>
        <v>7.823856241483954</v>
      </c>
      <c r="Q38" s="32">
        <v>20875526</v>
      </c>
      <c r="R38" s="113">
        <f t="shared" si="0"/>
        <v>7.174283994993148</v>
      </c>
      <c r="S38" s="112">
        <v>23112608</v>
      </c>
      <c r="T38" s="34">
        <f t="shared" si="8"/>
        <v>5.567444572725957</v>
      </c>
      <c r="U38" s="32">
        <v>21480788</v>
      </c>
      <c r="V38" s="113">
        <f t="shared" si="9"/>
        <v>2.899385625061615</v>
      </c>
      <c r="W38" s="79"/>
      <c r="X38" s="79"/>
    </row>
    <row r="39" spans="1:24" s="64" customFormat="1" ht="18" customHeight="1">
      <c r="A39" s="79"/>
      <c r="B39" s="92" t="s">
        <v>42</v>
      </c>
      <c r="C39" s="71"/>
      <c r="D39" s="72">
        <v>10025132</v>
      </c>
      <c r="E39" s="73"/>
      <c r="F39" s="74">
        <v>-5.120572891946485</v>
      </c>
      <c r="G39" s="75"/>
      <c r="H39" s="72">
        <v>9763141</v>
      </c>
      <c r="I39" s="73"/>
      <c r="J39" s="76">
        <v>-3.9208164654294615</v>
      </c>
      <c r="K39" s="72">
        <v>11673925</v>
      </c>
      <c r="L39" s="74">
        <v>15.640698060633401</v>
      </c>
      <c r="M39" s="114">
        <v>11189606</v>
      </c>
      <c r="N39" s="76">
        <v>14.66889139664044</v>
      </c>
      <c r="O39" s="115">
        <v>11084880</v>
      </c>
      <c r="P39" s="74">
        <f t="shared" si="3"/>
        <v>-5.045817923277732</v>
      </c>
      <c r="Q39" s="72">
        <v>10699323</v>
      </c>
      <c r="R39" s="116">
        <f t="shared" si="0"/>
        <v>-4.381593060559952</v>
      </c>
      <c r="S39" s="115">
        <v>12842549</v>
      </c>
      <c r="T39" s="74">
        <f t="shared" si="8"/>
        <v>15.856454918772236</v>
      </c>
      <c r="U39" s="72">
        <v>11351456</v>
      </c>
      <c r="V39" s="116">
        <f t="shared" si="9"/>
        <v>6.0950865769731415</v>
      </c>
      <c r="W39" s="79"/>
      <c r="X39" s="79"/>
    </row>
    <row r="40" spans="1:24" s="64" customFormat="1" ht="18" customHeight="1">
      <c r="A40" s="79"/>
      <c r="B40" s="86" t="s">
        <v>43</v>
      </c>
      <c r="C40" s="43"/>
      <c r="D40" s="23">
        <v>8143381</v>
      </c>
      <c r="E40" s="26"/>
      <c r="F40" s="24">
        <v>0.9789778126965419</v>
      </c>
      <c r="G40" s="25"/>
      <c r="H40" s="23">
        <v>7760388</v>
      </c>
      <c r="I40" s="26"/>
      <c r="J40" s="27">
        <v>1.2697099041913775</v>
      </c>
      <c r="K40" s="23">
        <v>8039138</v>
      </c>
      <c r="L40" s="24">
        <v>8.542861069953114</v>
      </c>
      <c r="M40" s="102">
        <v>7606931</v>
      </c>
      <c r="N40" s="36">
        <v>8.074289636324657</v>
      </c>
      <c r="O40" s="103">
        <v>8881924</v>
      </c>
      <c r="P40" s="24">
        <f t="shared" si="3"/>
        <v>10.483536916520155</v>
      </c>
      <c r="Q40" s="23">
        <v>8250841</v>
      </c>
      <c r="R40" s="104">
        <f t="shared" si="0"/>
        <v>8.464780343084485</v>
      </c>
      <c r="S40" s="103">
        <v>10646808</v>
      </c>
      <c r="T40" s="24">
        <f t="shared" si="8"/>
        <v>19.870514541669124</v>
      </c>
      <c r="U40" s="23">
        <v>10040527</v>
      </c>
      <c r="V40" s="104">
        <f t="shared" si="9"/>
        <v>21.690952473814487</v>
      </c>
      <c r="W40" s="79"/>
      <c r="X40" s="79"/>
    </row>
    <row r="41" spans="1:24" s="64" customFormat="1" ht="18" customHeight="1">
      <c r="A41" s="79"/>
      <c r="B41" s="86" t="s">
        <v>9</v>
      </c>
      <c r="C41" s="43"/>
      <c r="D41" s="23">
        <v>11896985</v>
      </c>
      <c r="E41" s="26"/>
      <c r="F41" s="24">
        <v>6.742688515882672</v>
      </c>
      <c r="G41" s="25"/>
      <c r="H41" s="23">
        <v>11652380</v>
      </c>
      <c r="I41" s="26"/>
      <c r="J41" s="27">
        <v>8.960604713505232</v>
      </c>
      <c r="K41" s="23">
        <v>10234804</v>
      </c>
      <c r="L41" s="24">
        <v>9.135969921188138</v>
      </c>
      <c r="M41" s="102">
        <v>10003607</v>
      </c>
      <c r="N41" s="27">
        <v>8.406211126681058</v>
      </c>
      <c r="O41" s="103">
        <v>10356315</v>
      </c>
      <c r="P41" s="24">
        <f t="shared" si="3"/>
        <v>1.1872332875158136</v>
      </c>
      <c r="Q41" s="23">
        <v>9736276</v>
      </c>
      <c r="R41" s="104">
        <f t="shared" si="0"/>
        <v>-2.6723460847672245</v>
      </c>
      <c r="S41" s="103">
        <v>11950369</v>
      </c>
      <c r="T41" s="24">
        <f t="shared" si="8"/>
        <v>15.392096513093701</v>
      </c>
      <c r="U41" s="23">
        <v>11394124</v>
      </c>
      <c r="V41" s="104">
        <f t="shared" si="9"/>
        <v>17.027537017233282</v>
      </c>
      <c r="W41" s="79"/>
      <c r="X41" s="79"/>
    </row>
    <row r="42" spans="1:24" s="64" customFormat="1" ht="18" customHeight="1">
      <c r="A42" s="79"/>
      <c r="B42" s="86" t="s">
        <v>44</v>
      </c>
      <c r="C42" s="43"/>
      <c r="D42" s="23">
        <v>17660104</v>
      </c>
      <c r="E42" s="26"/>
      <c r="F42" s="24">
        <v>4.011480066988653</v>
      </c>
      <c r="G42" s="25"/>
      <c r="H42" s="23">
        <v>16924909</v>
      </c>
      <c r="I42" s="26"/>
      <c r="J42" s="27">
        <v>3.859360966637923</v>
      </c>
      <c r="K42" s="103">
        <v>20146627</v>
      </c>
      <c r="L42" s="24">
        <v>9.19648500809165</v>
      </c>
      <c r="M42" s="102">
        <v>19281220</v>
      </c>
      <c r="N42" s="27">
        <v>8.127050666879617</v>
      </c>
      <c r="O42" s="103">
        <v>17328686</v>
      </c>
      <c r="P42" s="121">
        <f t="shared" si="3"/>
        <v>-13.987160232827064</v>
      </c>
      <c r="Q42" s="23">
        <v>17119215</v>
      </c>
      <c r="R42" s="122">
        <f t="shared" si="0"/>
        <v>-11.213009342769805</v>
      </c>
      <c r="S42" s="103">
        <v>21275522</v>
      </c>
      <c r="T42" s="24">
        <f aca="true" t="shared" si="10" ref="T42:T50">(S42-O42)/O42*100</f>
        <v>22.77631437259582</v>
      </c>
      <c r="U42" s="23">
        <v>19377930</v>
      </c>
      <c r="V42" s="104">
        <f aca="true" t="shared" si="11" ref="V42:V50">(U42-Q42)/Q42*100</f>
        <v>13.194033721756519</v>
      </c>
      <c r="W42" s="79"/>
      <c r="X42" s="79"/>
    </row>
    <row r="43" spans="1:24" s="64" customFormat="1" ht="18" customHeight="1">
      <c r="A43" s="79"/>
      <c r="B43" s="86" t="s">
        <v>45</v>
      </c>
      <c r="C43" s="43"/>
      <c r="D43" s="23">
        <v>8904948</v>
      </c>
      <c r="E43" s="26"/>
      <c r="F43" s="24">
        <v>-8.71788731877499</v>
      </c>
      <c r="G43" s="25"/>
      <c r="H43" s="23">
        <v>8461886</v>
      </c>
      <c r="I43" s="26"/>
      <c r="J43" s="27">
        <v>-8.564277736668489</v>
      </c>
      <c r="K43" s="23">
        <v>10396196</v>
      </c>
      <c r="L43" s="24">
        <v>5.17647482539881</v>
      </c>
      <c r="M43" s="102">
        <v>9802326</v>
      </c>
      <c r="N43" s="27">
        <v>9.22905815301165</v>
      </c>
      <c r="O43" s="103">
        <v>11156665</v>
      </c>
      <c r="P43" s="24">
        <f t="shared" si="3"/>
        <v>7.314877480186022</v>
      </c>
      <c r="Q43" s="23">
        <v>10437520</v>
      </c>
      <c r="R43" s="104">
        <f t="shared" si="0"/>
        <v>6.480033412477813</v>
      </c>
      <c r="S43" s="103">
        <v>9877476</v>
      </c>
      <c r="T43" s="24">
        <f t="shared" si="10"/>
        <v>-11.465693377008272</v>
      </c>
      <c r="U43" s="23">
        <v>9164562</v>
      </c>
      <c r="V43" s="104">
        <f t="shared" si="11"/>
        <v>-12.195981420873924</v>
      </c>
      <c r="W43" s="79"/>
      <c r="X43" s="79"/>
    </row>
    <row r="44" spans="1:24" s="64" customFormat="1" ht="18" customHeight="1">
      <c r="A44" s="79"/>
      <c r="B44" s="86" t="s">
        <v>46</v>
      </c>
      <c r="C44" s="43"/>
      <c r="D44" s="23">
        <v>5080979</v>
      </c>
      <c r="E44" s="26"/>
      <c r="F44" s="24">
        <v>-5.0234769252452605</v>
      </c>
      <c r="G44" s="25"/>
      <c r="H44" s="23">
        <v>4954261</v>
      </c>
      <c r="I44" s="26"/>
      <c r="J44" s="27">
        <v>-4.760127930744998</v>
      </c>
      <c r="K44" s="23">
        <v>5468238</v>
      </c>
      <c r="L44" s="24">
        <v>-7.783941174516356</v>
      </c>
      <c r="M44" s="102">
        <v>5209048</v>
      </c>
      <c r="N44" s="27">
        <v>-8.888142991649236</v>
      </c>
      <c r="O44" s="103">
        <v>6097474</v>
      </c>
      <c r="P44" s="24">
        <f t="shared" si="3"/>
        <v>11.507107042524483</v>
      </c>
      <c r="Q44" s="23">
        <v>5864246</v>
      </c>
      <c r="R44" s="104">
        <f t="shared" si="0"/>
        <v>12.578075686766566</v>
      </c>
      <c r="S44" s="103">
        <v>6130105</v>
      </c>
      <c r="T44" s="24">
        <f t="shared" si="10"/>
        <v>0.5351560334656613</v>
      </c>
      <c r="U44" s="23">
        <v>5882584</v>
      </c>
      <c r="V44" s="104">
        <f t="shared" si="11"/>
        <v>0.312708573276087</v>
      </c>
      <c r="W44" s="79"/>
      <c r="X44" s="79"/>
    </row>
    <row r="45" spans="1:24" s="64" customFormat="1" ht="18" customHeight="1">
      <c r="A45" s="79"/>
      <c r="B45" s="86" t="s">
        <v>47</v>
      </c>
      <c r="C45" s="43"/>
      <c r="D45" s="23">
        <v>14047362</v>
      </c>
      <c r="E45" s="26"/>
      <c r="F45" s="24">
        <v>6.7955235073340114</v>
      </c>
      <c r="G45" s="25"/>
      <c r="H45" s="23">
        <v>13116121</v>
      </c>
      <c r="I45" s="26"/>
      <c r="J45" s="27">
        <v>4.387730145722048</v>
      </c>
      <c r="K45" s="23">
        <v>14842769</v>
      </c>
      <c r="L45" s="24">
        <v>8.86708041641958</v>
      </c>
      <c r="M45" s="102">
        <v>13978357</v>
      </c>
      <c r="N45" s="27">
        <v>8.440451553188652</v>
      </c>
      <c r="O45" s="103">
        <v>15288830</v>
      </c>
      <c r="P45" s="24">
        <f t="shared" si="3"/>
        <v>3.0052411379574795</v>
      </c>
      <c r="Q45" s="23">
        <v>14094169</v>
      </c>
      <c r="R45" s="104">
        <f t="shared" si="0"/>
        <v>0.8285093877628108</v>
      </c>
      <c r="S45" s="103">
        <v>15387201</v>
      </c>
      <c r="T45" s="24">
        <f t="shared" si="10"/>
        <v>0.6434174492096517</v>
      </c>
      <c r="U45" s="23">
        <v>13937381</v>
      </c>
      <c r="V45" s="104">
        <f t="shared" si="11"/>
        <v>-1.112431672984764</v>
      </c>
      <c r="W45" s="79"/>
      <c r="X45" s="79"/>
    </row>
    <row r="46" spans="1:24" s="64" customFormat="1" ht="18" customHeight="1">
      <c r="A46" s="79"/>
      <c r="B46" s="86" t="s">
        <v>48</v>
      </c>
      <c r="C46" s="43"/>
      <c r="D46" s="23">
        <v>4254135</v>
      </c>
      <c r="E46" s="26"/>
      <c r="F46" s="24">
        <v>-4.170436053479039</v>
      </c>
      <c r="G46" s="25"/>
      <c r="H46" s="23">
        <v>3914913</v>
      </c>
      <c r="I46" s="26"/>
      <c r="J46" s="27">
        <v>-3.9585886726021493</v>
      </c>
      <c r="K46" s="23">
        <v>4567049</v>
      </c>
      <c r="L46" s="24">
        <v>8.609757698439575</v>
      </c>
      <c r="M46" s="102">
        <v>4279210</v>
      </c>
      <c r="N46" s="27">
        <v>7.724437344283648</v>
      </c>
      <c r="O46" s="103">
        <v>4257808</v>
      </c>
      <c r="P46" s="24">
        <f t="shared" si="3"/>
        <v>-6.771133832809764</v>
      </c>
      <c r="Q46" s="23">
        <v>3970498</v>
      </c>
      <c r="R46" s="104">
        <f t="shared" si="0"/>
        <v>-7.214228794567222</v>
      </c>
      <c r="S46" s="103">
        <v>4678165</v>
      </c>
      <c r="T46" s="24">
        <f t="shared" si="10"/>
        <v>9.872615204819006</v>
      </c>
      <c r="U46" s="23">
        <v>4432017</v>
      </c>
      <c r="V46" s="104">
        <f t="shared" si="11"/>
        <v>11.623705640954862</v>
      </c>
      <c r="W46" s="79"/>
      <c r="X46" s="79"/>
    </row>
    <row r="47" spans="1:24" s="64" customFormat="1" ht="18" customHeight="1">
      <c r="A47" s="79"/>
      <c r="B47" s="86" t="s">
        <v>49</v>
      </c>
      <c r="C47" s="43"/>
      <c r="D47" s="23">
        <v>9038695</v>
      </c>
      <c r="E47" s="26"/>
      <c r="F47" s="24">
        <v>6.816843997592493</v>
      </c>
      <c r="G47" s="25"/>
      <c r="H47" s="23">
        <v>8637528</v>
      </c>
      <c r="I47" s="26"/>
      <c r="J47" s="27">
        <v>8.853877926521507</v>
      </c>
      <c r="K47" s="23">
        <v>7768723</v>
      </c>
      <c r="L47" s="24">
        <v>12.24527007804857</v>
      </c>
      <c r="M47" s="102">
        <v>7388572</v>
      </c>
      <c r="N47" s="27">
        <v>14.111845971436255</v>
      </c>
      <c r="O47" s="103">
        <v>8373578</v>
      </c>
      <c r="P47" s="24">
        <f t="shared" si="3"/>
        <v>7.785771226493724</v>
      </c>
      <c r="Q47" s="23">
        <v>7940565</v>
      </c>
      <c r="R47" s="104">
        <f t="shared" si="0"/>
        <v>7.470902361105773</v>
      </c>
      <c r="S47" s="103">
        <v>7863008</v>
      </c>
      <c r="T47" s="24">
        <f t="shared" si="10"/>
        <v>-6.097393491766602</v>
      </c>
      <c r="U47" s="23">
        <v>7339102</v>
      </c>
      <c r="V47" s="104">
        <f t="shared" si="11"/>
        <v>-7.574561759774021</v>
      </c>
      <c r="W47" s="79"/>
      <c r="X47" s="79"/>
    </row>
    <row r="48" spans="1:24" s="64" customFormat="1" ht="18" customHeight="1">
      <c r="A48" s="79"/>
      <c r="B48" s="86" t="s">
        <v>50</v>
      </c>
      <c r="C48" s="43"/>
      <c r="D48" s="23">
        <v>4879198</v>
      </c>
      <c r="E48" s="26"/>
      <c r="F48" s="24">
        <v>-2.066652991211446</v>
      </c>
      <c r="G48" s="25"/>
      <c r="H48" s="23">
        <v>4646246</v>
      </c>
      <c r="I48" s="26"/>
      <c r="J48" s="27">
        <v>-3.116275374591326</v>
      </c>
      <c r="K48" s="23">
        <v>3926572</v>
      </c>
      <c r="L48" s="24">
        <v>6.113243035812731</v>
      </c>
      <c r="M48" s="102">
        <v>3685546</v>
      </c>
      <c r="N48" s="27">
        <v>5.152718472695442</v>
      </c>
      <c r="O48" s="103">
        <v>4410278</v>
      </c>
      <c r="P48" s="24">
        <f t="shared" si="3"/>
        <v>12.318785953753045</v>
      </c>
      <c r="Q48" s="23">
        <v>3829846</v>
      </c>
      <c r="R48" s="104">
        <f t="shared" si="0"/>
        <v>3.915295047192465</v>
      </c>
      <c r="S48" s="103">
        <v>4429613</v>
      </c>
      <c r="T48" s="24">
        <f t="shared" si="10"/>
        <v>0.4384077375621219</v>
      </c>
      <c r="U48" s="23">
        <v>4140235</v>
      </c>
      <c r="V48" s="104">
        <f t="shared" si="11"/>
        <v>8.104477307964864</v>
      </c>
      <c r="W48" s="79"/>
      <c r="X48" s="79"/>
    </row>
    <row r="49" spans="1:24" s="64" customFormat="1" ht="18" customHeight="1">
      <c r="A49" s="79"/>
      <c r="B49" s="86" t="s">
        <v>51</v>
      </c>
      <c r="C49" s="43"/>
      <c r="D49" s="23">
        <v>8066414</v>
      </c>
      <c r="E49" s="26"/>
      <c r="F49" s="24">
        <v>-5.521518811801403</v>
      </c>
      <c r="G49" s="25"/>
      <c r="H49" s="23">
        <v>7670857</v>
      </c>
      <c r="I49" s="26"/>
      <c r="J49" s="27">
        <v>-6.6651749364007005</v>
      </c>
      <c r="K49" s="23">
        <v>8469479</v>
      </c>
      <c r="L49" s="24">
        <v>12.761424220460416</v>
      </c>
      <c r="M49" s="102">
        <v>8260193</v>
      </c>
      <c r="N49" s="27">
        <v>14.222277165633503</v>
      </c>
      <c r="O49" s="103">
        <v>8979645</v>
      </c>
      <c r="P49" s="24">
        <f t="shared" si="3"/>
        <v>6.023581851965156</v>
      </c>
      <c r="Q49" s="23">
        <v>8646778</v>
      </c>
      <c r="R49" s="104">
        <f t="shared" si="0"/>
        <v>4.6800964577946305</v>
      </c>
      <c r="S49" s="103">
        <v>8728264</v>
      </c>
      <c r="T49" s="24">
        <f t="shared" si="10"/>
        <v>-2.7994536532346213</v>
      </c>
      <c r="U49" s="23">
        <v>8423611</v>
      </c>
      <c r="V49" s="104">
        <f t="shared" si="11"/>
        <v>-2.5809266758091858</v>
      </c>
      <c r="W49" s="79"/>
      <c r="X49" s="79"/>
    </row>
    <row r="50" spans="1:24" s="64" customFormat="1" ht="18" customHeight="1">
      <c r="A50" s="79"/>
      <c r="B50" s="93" t="s">
        <v>52</v>
      </c>
      <c r="C50" s="56"/>
      <c r="D50" s="57">
        <v>6129472</v>
      </c>
      <c r="E50" s="58"/>
      <c r="F50" s="46">
        <v>1.6961491999407357</v>
      </c>
      <c r="G50" s="59"/>
      <c r="H50" s="57">
        <v>5848082</v>
      </c>
      <c r="I50" s="58"/>
      <c r="J50" s="47">
        <v>1.5240899329721247</v>
      </c>
      <c r="K50" s="57">
        <v>5752994</v>
      </c>
      <c r="L50" s="46">
        <v>5.080030225380735</v>
      </c>
      <c r="M50" s="117">
        <v>5468262</v>
      </c>
      <c r="N50" s="47">
        <v>3.3893363584798637</v>
      </c>
      <c r="O50" s="118">
        <v>5767749</v>
      </c>
      <c r="P50" s="46">
        <f t="shared" si="3"/>
        <v>0.2564751501565967</v>
      </c>
      <c r="Q50" s="57">
        <v>5497745</v>
      </c>
      <c r="R50" s="119">
        <f t="shared" si="0"/>
        <v>0.5391658263631113</v>
      </c>
      <c r="S50" s="118">
        <v>6093430</v>
      </c>
      <c r="T50" s="46">
        <f t="shared" si="10"/>
        <v>5.646587602893261</v>
      </c>
      <c r="U50" s="57">
        <v>5802208</v>
      </c>
      <c r="V50" s="119">
        <f t="shared" si="11"/>
        <v>5.53796147329496</v>
      </c>
      <c r="W50" s="79"/>
      <c r="X50" s="79"/>
    </row>
    <row r="51" spans="1:24" s="66" customFormat="1" ht="4.5" customHeight="1">
      <c r="A51" s="65"/>
      <c r="B51" s="65"/>
      <c r="C51" s="65"/>
      <c r="D51" s="5"/>
      <c r="E51" s="2"/>
      <c r="F51" s="2"/>
      <c r="G51" s="2"/>
      <c r="H51" s="5"/>
      <c r="I51" s="2"/>
      <c r="J51" s="2"/>
      <c r="K51" s="6"/>
      <c r="L51" s="17"/>
      <c r="M51" s="7"/>
      <c r="N51" s="17"/>
      <c r="O51" s="5"/>
      <c r="Q51" s="5"/>
      <c r="S51" s="5"/>
      <c r="U51" s="5"/>
      <c r="W51" s="65"/>
      <c r="X51" s="65"/>
    </row>
    <row r="52" spans="1:21" s="68" customFormat="1" ht="17.25" customHeight="1">
      <c r="A52" s="69"/>
      <c r="B52" s="67"/>
      <c r="C52" s="67"/>
      <c r="D52" s="52"/>
      <c r="E52" s="53"/>
      <c r="F52" s="53"/>
      <c r="G52" s="53"/>
      <c r="H52" s="52"/>
      <c r="I52" s="53"/>
      <c r="J52" s="53"/>
      <c r="K52" s="54"/>
      <c r="L52" s="53"/>
      <c r="M52" s="52"/>
      <c r="N52" s="3"/>
      <c r="O52" s="8"/>
      <c r="Q52" s="8"/>
      <c r="S52" s="8"/>
      <c r="U52" s="8"/>
    </row>
    <row r="53" spans="2:21" s="68" customFormat="1" ht="17.25" customHeight="1">
      <c r="B53" s="69"/>
      <c r="C53" s="69"/>
      <c r="D53" s="8"/>
      <c r="E53" s="3"/>
      <c r="F53" s="3"/>
      <c r="G53" s="3"/>
      <c r="H53" s="8"/>
      <c r="I53" s="3"/>
      <c r="J53" s="3"/>
      <c r="K53" s="9"/>
      <c r="L53" s="3"/>
      <c r="M53" s="8"/>
      <c r="N53" s="3"/>
      <c r="O53" s="8"/>
      <c r="Q53" s="8"/>
      <c r="S53" s="8"/>
      <c r="U53" s="8"/>
    </row>
    <row r="54" spans="11:13" ht="17.25" customHeight="1">
      <c r="K54" s="6"/>
      <c r="M54" s="7"/>
    </row>
    <row r="55" spans="11:13" ht="17.25" customHeight="1">
      <c r="K55" s="6"/>
      <c r="M55" s="7"/>
    </row>
    <row r="56" spans="11:13" ht="13.5">
      <c r="K56" s="10"/>
      <c r="M56" s="7"/>
    </row>
    <row r="57" spans="11:13" ht="13.5">
      <c r="K57" s="10"/>
      <c r="M57" s="7"/>
    </row>
    <row r="58" spans="11:13" ht="13.5">
      <c r="K58" s="10"/>
      <c r="M58" s="7"/>
    </row>
    <row r="59" spans="11:13" ht="13.5">
      <c r="K59" s="11"/>
      <c r="M59" s="7"/>
    </row>
    <row r="60" spans="11:13" ht="13.5">
      <c r="K60" s="11"/>
      <c r="M60" s="7"/>
    </row>
    <row r="61" spans="11:13" ht="13.5">
      <c r="K61" s="11"/>
      <c r="M61" s="7"/>
    </row>
    <row r="62" spans="11:13" ht="13.5">
      <c r="K62" s="11"/>
      <c r="M62" s="11"/>
    </row>
    <row r="63" spans="11:13" ht="13.5">
      <c r="K63" s="11"/>
      <c r="M63" s="12"/>
    </row>
    <row r="64" spans="11:13" ht="13.5">
      <c r="K64" s="13"/>
      <c r="M64" s="5"/>
    </row>
    <row r="65" spans="11:13" ht="13.5">
      <c r="K65" s="12"/>
      <c r="M65" s="5"/>
    </row>
    <row r="66" ht="13.5">
      <c r="K66" s="14"/>
    </row>
    <row r="67" ht="13.5">
      <c r="K67" s="14"/>
    </row>
  </sheetData>
  <sheetProtection/>
  <mergeCells count="10">
    <mergeCell ref="S2:V2"/>
    <mergeCell ref="O2:R2"/>
    <mergeCell ref="K2:N2"/>
    <mergeCell ref="C2:J2"/>
    <mergeCell ref="C6:E6"/>
    <mergeCell ref="C4:E4"/>
    <mergeCell ref="C5:E5"/>
    <mergeCell ref="G4:I4"/>
    <mergeCell ref="G5:I5"/>
    <mergeCell ref="G6:I6"/>
  </mergeCells>
  <printOptions horizontalCentered="1"/>
  <pageMargins left="0.5118110236220472" right="0.5118110236220472" top="0.75" bottom="0.47" header="0.5118110236220472" footer="0.26"/>
  <pageSetup firstPageNumber="298" useFirstPageNumber="1" fitToHeight="0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新栄堂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noguchi</dc:creator>
  <cp:keywords/>
  <dc:description/>
  <cp:lastModifiedBy>H23030055</cp:lastModifiedBy>
  <cp:lastPrinted>2013-04-18T06:19:53Z</cp:lastPrinted>
  <dcterms:created xsi:type="dcterms:W3CDTF">2002-05-08T05:15:25Z</dcterms:created>
  <dcterms:modified xsi:type="dcterms:W3CDTF">2013-09-03T08:57:34Z</dcterms:modified>
  <cp:category/>
  <cp:version/>
  <cp:contentType/>
  <cp:contentStatus/>
</cp:coreProperties>
</file>