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<sst xmlns="http://schemas.openxmlformats.org/spreadsheetml/2006/main" count="37" uniqueCount="36">
  <si>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教育文化施設</t>
  </si>
  <si>
    <t>スポーツ・レクリエー
ション施設整備事業</t>
  </si>
  <si>
    <t>地域医療確保
対策事業</t>
  </si>
  <si>
    <t>　21　市町村振興資金貸付状況</t>
  </si>
  <si>
    <t>　　　　　　　　年　度　 　
　区　分</t>
  </si>
  <si>
    <t>一　　　　　　般</t>
  </si>
  <si>
    <t>コミュニティ施設
整備事業</t>
  </si>
  <si>
    <t>その他</t>
  </si>
  <si>
    <t>計</t>
  </si>
  <si>
    <t>国体関連施設</t>
  </si>
  <si>
    <t>新東京国際空港
騒音対策事業</t>
  </si>
  <si>
    <t>辺地・過疎振興
対策事業</t>
  </si>
  <si>
    <t>大洗鹿島線駅
周辺整備事業</t>
  </si>
  <si>
    <t>公共施設緑化
促進事業</t>
  </si>
  <si>
    <t>まちづくり
促進事業</t>
  </si>
  <si>
    <t>原子力施設周辺
整備事業</t>
  </si>
  <si>
    <t>計</t>
  </si>
  <si>
    <t>二　号</t>
  </si>
  <si>
    <t>辺地・過疎振興
対策事業</t>
  </si>
  <si>
    <t>計</t>
  </si>
  <si>
    <t>貸付件数</t>
  </si>
  <si>
    <t>貸付総額</t>
  </si>
  <si>
    <t>（単位　千円）</t>
  </si>
  <si>
    <t>社会福祉施設</t>
  </si>
  <si>
    <t>交通安全施設整備事業</t>
  </si>
  <si>
    <t>公園緑地施設整備事業</t>
  </si>
  <si>
    <t>環境衛生施設</t>
  </si>
  <si>
    <t>観光施設整備事業</t>
  </si>
  <si>
    <t>特　　　　　　　　　　　　　　　　　別</t>
  </si>
  <si>
    <t>一　　　　　　　　　　　　　　号</t>
  </si>
  <si>
    <t>塩害対策事業</t>
  </si>
  <si>
    <t>転作促進対策
事業</t>
  </si>
  <si>
    <t>茨城県長期総合
計画事業</t>
  </si>
  <si>
    <t>広域行政推進事業</t>
  </si>
  <si>
    <t>総 計</t>
  </si>
  <si>
    <t>41～２ 　
（類型）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</si>
</sst>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38" fontId="4" fillId="0" borderId="5" xfId="16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38" fontId="4" fillId="0" borderId="8" xfId="16" applyFont="1" applyBorder="1" applyAlignment="1">
      <alignment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38" fontId="4" fillId="0" borderId="9" xfId="16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textRotation="180"/>
    </xf>
    <xf numFmtId="0" fontId="4" fillId="0" borderId="1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4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38" fontId="4" fillId="0" borderId="1" xfId="16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50" zoomScaleNormal="150" workbookViewId="0" topLeftCell="B1">
      <selection activeCell="E55" sqref="E55"/>
    </sheetView>
  </sheetViews>
  <sheetFormatPr defaultColWidth="9.00390625" defaultRowHeight="13.5"/>
  <cols>
    <col min="1" max="1" width="2.875" style="1" hidden="1" customWidth="1"/>
    <col min="2" max="3" width="2.375" style="1" customWidth="1"/>
    <col min="4" max="4" width="11.50390625" style="1" customWidth="1"/>
    <col min="5" max="15" width="7.00390625" style="2" customWidth="1"/>
    <col min="16" max="16" width="8.75390625" style="2" customWidth="1"/>
    <col min="17" max="16384" width="9.00390625" style="1" customWidth="1"/>
  </cols>
  <sheetData>
    <row r="1" ht="18.75">
      <c r="B1" s="3" t="s">
        <v>3</v>
      </c>
    </row>
    <row r="2" spans="2:16" s="6" customFormat="1" ht="11.25" customHeight="1" thickBot="1"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35" t="s">
        <v>22</v>
      </c>
      <c r="P2" s="35"/>
    </row>
    <row r="3" spans="2:16" s="9" customFormat="1" ht="21" customHeight="1" thickTop="1">
      <c r="B3" s="33" t="s">
        <v>4</v>
      </c>
      <c r="C3" s="34"/>
      <c r="D3" s="34"/>
      <c r="E3" s="21" t="s">
        <v>35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8" t="s">
        <v>34</v>
      </c>
    </row>
    <row r="4" spans="2:16" s="6" customFormat="1" ht="10.5" customHeight="1">
      <c r="B4" s="27" t="s">
        <v>5</v>
      </c>
      <c r="C4" s="39" t="s">
        <v>23</v>
      </c>
      <c r="D4" s="40"/>
      <c r="E4" s="11">
        <v>753500</v>
      </c>
      <c r="F4" s="11">
        <v>139000</v>
      </c>
      <c r="G4" s="11">
        <v>139900</v>
      </c>
      <c r="H4" s="11">
        <v>88800</v>
      </c>
      <c r="I4" s="11">
        <v>34000</v>
      </c>
      <c r="J4" s="11">
        <v>138200</v>
      </c>
      <c r="K4" s="11"/>
      <c r="L4" s="11">
        <v>8600</v>
      </c>
      <c r="M4" s="11">
        <v>29100</v>
      </c>
      <c r="N4" s="11">
        <v>119100</v>
      </c>
      <c r="O4" s="11"/>
      <c r="P4" s="11">
        <f>SUM(E4:O4)</f>
        <v>1450200</v>
      </c>
    </row>
    <row r="5" spans="2:16" s="6" customFormat="1" ht="10.5" customHeight="1">
      <c r="B5" s="28"/>
      <c r="C5" s="31" t="s">
        <v>26</v>
      </c>
      <c r="D5" s="41"/>
      <c r="E5" s="13">
        <v>2525500</v>
      </c>
      <c r="F5" s="13">
        <v>51000</v>
      </c>
      <c r="G5" s="13">
        <v>100000</v>
      </c>
      <c r="H5" s="13">
        <v>97900</v>
      </c>
      <c r="I5" s="13">
        <v>154800</v>
      </c>
      <c r="J5" s="13"/>
      <c r="K5" s="13">
        <v>1100</v>
      </c>
      <c r="L5" s="13">
        <v>24000</v>
      </c>
      <c r="M5" s="13">
        <v>203600</v>
      </c>
      <c r="N5" s="13">
        <v>90000</v>
      </c>
      <c r="O5" s="13">
        <v>58600</v>
      </c>
      <c r="P5" s="13">
        <f aca="true" t="shared" si="0" ref="P5:P31">SUM(E5:O5)</f>
        <v>3306500</v>
      </c>
    </row>
    <row r="6" spans="2:16" s="6" customFormat="1" ht="10.5" customHeight="1">
      <c r="B6" s="28"/>
      <c r="C6" s="31" t="s">
        <v>0</v>
      </c>
      <c r="D6" s="41"/>
      <c r="E6" s="13">
        <v>11631000</v>
      </c>
      <c r="F6" s="13">
        <v>1087500</v>
      </c>
      <c r="G6" s="13">
        <v>922200</v>
      </c>
      <c r="H6" s="13">
        <v>884500</v>
      </c>
      <c r="I6" s="13">
        <v>1011200</v>
      </c>
      <c r="J6" s="13">
        <v>980400</v>
      </c>
      <c r="K6" s="13">
        <v>806200</v>
      </c>
      <c r="L6" s="13">
        <v>948900</v>
      </c>
      <c r="M6" s="13">
        <v>646700</v>
      </c>
      <c r="N6" s="13">
        <v>595800</v>
      </c>
      <c r="O6" s="13">
        <v>383800</v>
      </c>
      <c r="P6" s="13">
        <f t="shared" si="0"/>
        <v>19898200</v>
      </c>
    </row>
    <row r="7" spans="2:16" s="6" customFormat="1" ht="10.5" customHeight="1">
      <c r="B7" s="28"/>
      <c r="C7" s="31" t="s">
        <v>27</v>
      </c>
      <c r="D7" s="41"/>
      <c r="E7" s="13">
        <v>718100</v>
      </c>
      <c r="F7" s="13"/>
      <c r="G7" s="13"/>
      <c r="H7" s="13"/>
      <c r="I7" s="13">
        <v>41200</v>
      </c>
      <c r="J7" s="13"/>
      <c r="K7" s="13"/>
      <c r="L7" s="13">
        <v>27700</v>
      </c>
      <c r="M7" s="13"/>
      <c r="N7" s="13"/>
      <c r="O7" s="13"/>
      <c r="P7" s="13">
        <f t="shared" si="0"/>
        <v>787000</v>
      </c>
    </row>
    <row r="8" spans="2:16" s="6" customFormat="1" ht="10.5" customHeight="1">
      <c r="B8" s="28"/>
      <c r="C8" s="31" t="s">
        <v>24</v>
      </c>
      <c r="D8" s="41"/>
      <c r="E8" s="13">
        <v>1192200</v>
      </c>
      <c r="F8" s="13">
        <v>58600</v>
      </c>
      <c r="G8" s="13">
        <v>48000</v>
      </c>
      <c r="H8" s="13">
        <v>60200</v>
      </c>
      <c r="I8" s="13">
        <v>40600</v>
      </c>
      <c r="J8" s="13">
        <v>56200</v>
      </c>
      <c r="K8" s="13">
        <v>71500</v>
      </c>
      <c r="L8" s="13">
        <v>66300</v>
      </c>
      <c r="M8" s="13">
        <v>79100</v>
      </c>
      <c r="N8" s="13">
        <v>59000</v>
      </c>
      <c r="O8" s="13">
        <v>7400</v>
      </c>
      <c r="P8" s="13">
        <f t="shared" si="0"/>
        <v>1739100</v>
      </c>
    </row>
    <row r="9" spans="2:16" s="6" customFormat="1" ht="10.5" customHeight="1">
      <c r="B9" s="28"/>
      <c r="C9" s="31" t="s">
        <v>25</v>
      </c>
      <c r="D9" s="41"/>
      <c r="E9" s="13">
        <v>599800</v>
      </c>
      <c r="F9" s="13"/>
      <c r="G9" s="13"/>
      <c r="H9" s="13">
        <v>18700</v>
      </c>
      <c r="I9" s="13">
        <v>41900</v>
      </c>
      <c r="J9" s="13">
        <v>185000</v>
      </c>
      <c r="K9" s="13">
        <v>104400</v>
      </c>
      <c r="L9" s="13">
        <v>10300</v>
      </c>
      <c r="M9" s="13"/>
      <c r="N9" s="13">
        <v>77800</v>
      </c>
      <c r="O9" s="13">
        <v>300000</v>
      </c>
      <c r="P9" s="13">
        <f t="shared" si="0"/>
        <v>1337900</v>
      </c>
    </row>
    <row r="10" spans="2:16" s="6" customFormat="1" ht="18" customHeight="1">
      <c r="B10" s="28"/>
      <c r="C10" s="31" t="s">
        <v>1</v>
      </c>
      <c r="D10" s="32"/>
      <c r="E10" s="13">
        <v>1456400</v>
      </c>
      <c r="F10" s="13">
        <v>171000</v>
      </c>
      <c r="G10" s="13">
        <v>312100</v>
      </c>
      <c r="H10" s="13">
        <v>80400</v>
      </c>
      <c r="I10" s="13">
        <v>50500</v>
      </c>
      <c r="J10" s="13">
        <v>52300</v>
      </c>
      <c r="K10" s="13"/>
      <c r="L10" s="13">
        <v>19000</v>
      </c>
      <c r="M10" s="13">
        <v>152700</v>
      </c>
      <c r="N10" s="13"/>
      <c r="O10" s="13">
        <v>169500</v>
      </c>
      <c r="P10" s="13">
        <f t="shared" si="0"/>
        <v>2463900</v>
      </c>
    </row>
    <row r="11" spans="2:16" s="6" customFormat="1" ht="18" customHeight="1">
      <c r="B11" s="28"/>
      <c r="C11" s="31" t="s">
        <v>6</v>
      </c>
      <c r="D11" s="32"/>
      <c r="E11" s="13">
        <v>522000</v>
      </c>
      <c r="F11" s="13">
        <v>71200</v>
      </c>
      <c r="G11" s="13"/>
      <c r="H11" s="13"/>
      <c r="I11" s="13"/>
      <c r="J11" s="13"/>
      <c r="K11" s="13">
        <v>36400</v>
      </c>
      <c r="L11" s="13">
        <v>28800</v>
      </c>
      <c r="M11" s="13">
        <v>50200</v>
      </c>
      <c r="N11" s="13">
        <v>11200</v>
      </c>
      <c r="O11" s="13"/>
      <c r="P11" s="13">
        <f t="shared" si="0"/>
        <v>719800</v>
      </c>
    </row>
    <row r="12" spans="2:16" s="6" customFormat="1" ht="10.5" customHeight="1">
      <c r="B12" s="28"/>
      <c r="C12" s="36" t="s">
        <v>7</v>
      </c>
      <c r="D12" s="37"/>
      <c r="E12" s="15">
        <v>8426700</v>
      </c>
      <c r="F12" s="15">
        <v>412300</v>
      </c>
      <c r="G12" s="15">
        <v>701000</v>
      </c>
      <c r="H12" s="15">
        <v>851300</v>
      </c>
      <c r="I12" s="15">
        <v>831900</v>
      </c>
      <c r="J12" s="15">
        <v>854500</v>
      </c>
      <c r="K12" s="15">
        <v>1246100</v>
      </c>
      <c r="L12" s="15">
        <v>1118000</v>
      </c>
      <c r="M12" s="15">
        <v>614700</v>
      </c>
      <c r="N12" s="15">
        <v>585600</v>
      </c>
      <c r="O12" s="15">
        <v>1242900</v>
      </c>
      <c r="P12" s="15">
        <f t="shared" si="0"/>
        <v>16885000</v>
      </c>
    </row>
    <row r="13" spans="2:16" s="6" customFormat="1" ht="10.5" customHeight="1">
      <c r="B13" s="29"/>
      <c r="C13" s="38" t="s">
        <v>8</v>
      </c>
      <c r="D13" s="37"/>
      <c r="E13" s="15">
        <f aca="true" t="shared" si="1" ref="E13:O13">SUM(E4:E12)</f>
        <v>27825200</v>
      </c>
      <c r="F13" s="15">
        <f t="shared" si="1"/>
        <v>1990600</v>
      </c>
      <c r="G13" s="15">
        <f t="shared" si="1"/>
        <v>2223200</v>
      </c>
      <c r="H13" s="15">
        <f t="shared" si="1"/>
        <v>2081800</v>
      </c>
      <c r="I13" s="15">
        <f t="shared" si="1"/>
        <v>2206100</v>
      </c>
      <c r="J13" s="15">
        <f t="shared" si="1"/>
        <v>2266600</v>
      </c>
      <c r="K13" s="15">
        <f t="shared" si="1"/>
        <v>2265700</v>
      </c>
      <c r="L13" s="15">
        <f t="shared" si="1"/>
        <v>2251600</v>
      </c>
      <c r="M13" s="15">
        <f t="shared" si="1"/>
        <v>1776100</v>
      </c>
      <c r="N13" s="15">
        <f t="shared" si="1"/>
        <v>1538500</v>
      </c>
      <c r="O13" s="15">
        <f t="shared" si="1"/>
        <v>2162200</v>
      </c>
      <c r="P13" s="15">
        <f t="shared" si="0"/>
        <v>48587600</v>
      </c>
    </row>
    <row r="14" spans="2:16" s="6" customFormat="1" ht="10.5" customHeight="1">
      <c r="B14" s="27" t="s">
        <v>28</v>
      </c>
      <c r="C14" s="23" t="s">
        <v>29</v>
      </c>
      <c r="D14" s="10" t="s">
        <v>30</v>
      </c>
      <c r="E14" s="11">
        <v>105700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f t="shared" si="0"/>
        <v>105700</v>
      </c>
    </row>
    <row r="15" spans="2:16" s="6" customFormat="1" ht="10.5" customHeight="1">
      <c r="B15" s="28"/>
      <c r="C15" s="30"/>
      <c r="D15" s="12" t="s">
        <v>9</v>
      </c>
      <c r="E15" s="13">
        <v>1467000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 t="shared" si="0"/>
        <v>1467000</v>
      </c>
    </row>
    <row r="16" spans="1:16" s="6" customFormat="1" ht="19.5" customHeight="1">
      <c r="A16" s="22">
        <v>313</v>
      </c>
      <c r="B16" s="28"/>
      <c r="C16" s="30"/>
      <c r="D16" s="16" t="s">
        <v>31</v>
      </c>
      <c r="E16" s="13">
        <v>310500</v>
      </c>
      <c r="F16" s="13"/>
      <c r="G16" s="13"/>
      <c r="H16" s="13"/>
      <c r="I16" s="13"/>
      <c r="J16" s="13">
        <v>28800</v>
      </c>
      <c r="K16" s="13">
        <v>38500</v>
      </c>
      <c r="L16" s="13"/>
      <c r="M16" s="13"/>
      <c r="N16" s="13"/>
      <c r="O16" s="13"/>
      <c r="P16" s="13">
        <f t="shared" si="0"/>
        <v>377800</v>
      </c>
    </row>
    <row r="17" spans="1:16" s="6" customFormat="1" ht="19.5" customHeight="1">
      <c r="A17" s="22"/>
      <c r="B17" s="28"/>
      <c r="C17" s="30"/>
      <c r="D17" s="16" t="s">
        <v>10</v>
      </c>
      <c r="E17" s="13">
        <v>926800</v>
      </c>
      <c r="F17" s="13"/>
      <c r="G17" s="13"/>
      <c r="H17" s="13">
        <v>96000</v>
      </c>
      <c r="I17" s="13">
        <v>135900</v>
      </c>
      <c r="J17" s="13"/>
      <c r="K17" s="13"/>
      <c r="L17" s="13"/>
      <c r="M17" s="13"/>
      <c r="N17" s="13"/>
      <c r="O17" s="13">
        <v>40000</v>
      </c>
      <c r="P17" s="13">
        <f t="shared" si="0"/>
        <v>1198700</v>
      </c>
    </row>
    <row r="18" spans="2:16" s="6" customFormat="1" ht="18.75" customHeight="1">
      <c r="B18" s="28"/>
      <c r="C18" s="30"/>
      <c r="D18" s="16" t="s">
        <v>2</v>
      </c>
      <c r="E18" s="13">
        <v>1132000</v>
      </c>
      <c r="F18" s="13">
        <v>175200</v>
      </c>
      <c r="G18" s="13">
        <v>192100</v>
      </c>
      <c r="H18" s="13">
        <v>157600</v>
      </c>
      <c r="I18" s="13">
        <v>58300</v>
      </c>
      <c r="J18" s="13">
        <v>11000</v>
      </c>
      <c r="K18" s="13">
        <v>68100</v>
      </c>
      <c r="L18" s="13"/>
      <c r="M18" s="13"/>
      <c r="N18" s="13"/>
      <c r="O18" s="13"/>
      <c r="P18" s="13">
        <f t="shared" si="0"/>
        <v>1794300</v>
      </c>
    </row>
    <row r="19" spans="2:16" s="6" customFormat="1" ht="18" customHeight="1">
      <c r="B19" s="28"/>
      <c r="C19" s="30"/>
      <c r="D19" s="16" t="s">
        <v>11</v>
      </c>
      <c r="E19" s="13">
        <v>502700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502700</v>
      </c>
    </row>
    <row r="20" spans="2:16" s="6" customFormat="1" ht="19.5" customHeight="1">
      <c r="B20" s="28"/>
      <c r="C20" s="30"/>
      <c r="D20" s="16" t="s">
        <v>12</v>
      </c>
      <c r="E20" s="13">
        <v>386700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f t="shared" si="0"/>
        <v>386700</v>
      </c>
    </row>
    <row r="21" spans="2:16" s="6" customFormat="1" ht="19.5" customHeight="1">
      <c r="B21" s="28"/>
      <c r="C21" s="30"/>
      <c r="D21" s="12" t="s">
        <v>13</v>
      </c>
      <c r="E21" s="13">
        <v>77400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f t="shared" si="0"/>
        <v>77400</v>
      </c>
    </row>
    <row r="22" spans="2:16" s="6" customFormat="1" ht="18.75" customHeight="1">
      <c r="B22" s="28"/>
      <c r="C22" s="30"/>
      <c r="D22" s="16" t="s">
        <v>14</v>
      </c>
      <c r="E22" s="13">
        <v>326200</v>
      </c>
      <c r="F22" s="13">
        <v>184500</v>
      </c>
      <c r="G22" s="13">
        <v>583700</v>
      </c>
      <c r="H22" s="13">
        <v>523000</v>
      </c>
      <c r="I22" s="13">
        <v>487200</v>
      </c>
      <c r="J22" s="13">
        <v>800200</v>
      </c>
      <c r="K22" s="13">
        <v>891400</v>
      </c>
      <c r="L22" s="13">
        <v>562300</v>
      </c>
      <c r="M22" s="13">
        <v>718700</v>
      </c>
      <c r="N22" s="13">
        <v>476800</v>
      </c>
      <c r="O22" s="13">
        <v>213900</v>
      </c>
      <c r="P22" s="13">
        <f t="shared" si="0"/>
        <v>5767900</v>
      </c>
    </row>
    <row r="23" spans="2:16" s="6" customFormat="1" ht="19.5" customHeight="1">
      <c r="B23" s="28"/>
      <c r="C23" s="30"/>
      <c r="D23" s="16" t="s">
        <v>32</v>
      </c>
      <c r="E23" s="13"/>
      <c r="F23" s="13"/>
      <c r="G23" s="13"/>
      <c r="H23" s="13"/>
      <c r="I23" s="13"/>
      <c r="J23" s="13"/>
      <c r="K23" s="13">
        <v>42000</v>
      </c>
      <c r="L23" s="13">
        <v>677700</v>
      </c>
      <c r="M23" s="13">
        <v>591900</v>
      </c>
      <c r="N23" s="13">
        <v>464600</v>
      </c>
      <c r="O23" s="13">
        <v>200700</v>
      </c>
      <c r="P23" s="13">
        <f t="shared" si="0"/>
        <v>1976900</v>
      </c>
    </row>
    <row r="24" spans="2:16" s="6" customFormat="1" ht="10.5" customHeight="1">
      <c r="B24" s="28"/>
      <c r="C24" s="30"/>
      <c r="D24" s="12" t="s">
        <v>33</v>
      </c>
      <c r="E24" s="13"/>
      <c r="F24" s="13"/>
      <c r="G24" s="13"/>
      <c r="H24" s="13"/>
      <c r="I24" s="13"/>
      <c r="J24" s="13"/>
      <c r="K24" s="13"/>
      <c r="L24" s="13">
        <v>1000000</v>
      </c>
      <c r="M24" s="13">
        <v>1000000</v>
      </c>
      <c r="N24" s="13">
        <v>1187100</v>
      </c>
      <c r="O24" s="13"/>
      <c r="P24" s="13">
        <f t="shared" si="0"/>
        <v>3187100</v>
      </c>
    </row>
    <row r="25" spans="2:16" s="6" customFormat="1" ht="19.5" customHeight="1">
      <c r="B25" s="28"/>
      <c r="C25" s="30"/>
      <c r="D25" s="16" t="s">
        <v>15</v>
      </c>
      <c r="E25" s="13"/>
      <c r="F25" s="13"/>
      <c r="G25" s="13"/>
      <c r="H25" s="13"/>
      <c r="I25" s="13"/>
      <c r="J25" s="13"/>
      <c r="K25" s="13"/>
      <c r="L25" s="13"/>
      <c r="M25" s="13">
        <v>115100</v>
      </c>
      <c r="N25" s="13"/>
      <c r="O25" s="13"/>
      <c r="P25" s="13">
        <f t="shared" si="0"/>
        <v>115100</v>
      </c>
    </row>
    <row r="26" spans="2:16" s="6" customFormat="1" ht="10.5" customHeight="1">
      <c r="B26" s="28"/>
      <c r="C26" s="24"/>
      <c r="D26" s="14" t="s">
        <v>16</v>
      </c>
      <c r="E26" s="15">
        <f aca="true" t="shared" si="2" ref="E26:O26">SUM(E14:E25)</f>
        <v>5235000</v>
      </c>
      <c r="F26" s="15">
        <f t="shared" si="2"/>
        <v>359700</v>
      </c>
      <c r="G26" s="15">
        <f t="shared" si="2"/>
        <v>775800</v>
      </c>
      <c r="H26" s="15">
        <f t="shared" si="2"/>
        <v>776600</v>
      </c>
      <c r="I26" s="15">
        <f t="shared" si="2"/>
        <v>681400</v>
      </c>
      <c r="J26" s="15">
        <f t="shared" si="2"/>
        <v>840000</v>
      </c>
      <c r="K26" s="15">
        <f t="shared" si="2"/>
        <v>1040000</v>
      </c>
      <c r="L26" s="15">
        <f t="shared" si="2"/>
        <v>2240000</v>
      </c>
      <c r="M26" s="15">
        <f t="shared" si="2"/>
        <v>2425700</v>
      </c>
      <c r="N26" s="15">
        <f t="shared" si="2"/>
        <v>2128500</v>
      </c>
      <c r="O26" s="15">
        <f t="shared" si="2"/>
        <v>454600</v>
      </c>
      <c r="P26" s="15">
        <f t="shared" si="0"/>
        <v>16957300</v>
      </c>
    </row>
    <row r="27" spans="2:16" s="6" customFormat="1" ht="18.75" customHeight="1">
      <c r="B27" s="28"/>
      <c r="C27" s="23" t="s">
        <v>17</v>
      </c>
      <c r="D27" s="17" t="s">
        <v>18</v>
      </c>
      <c r="E27" s="11">
        <v>2660000</v>
      </c>
      <c r="F27" s="11">
        <v>470700</v>
      </c>
      <c r="G27" s="11">
        <v>500000</v>
      </c>
      <c r="H27" s="11">
        <v>500000</v>
      </c>
      <c r="I27" s="11">
        <v>500000</v>
      </c>
      <c r="J27" s="11">
        <v>500000</v>
      </c>
      <c r="K27" s="11">
        <v>500000</v>
      </c>
      <c r="L27" s="11">
        <v>500000</v>
      </c>
      <c r="M27" s="11">
        <v>347600</v>
      </c>
      <c r="N27" s="11">
        <v>450300</v>
      </c>
      <c r="O27" s="11">
        <v>296400</v>
      </c>
      <c r="P27" s="11">
        <f t="shared" si="0"/>
        <v>7225000</v>
      </c>
    </row>
    <row r="28" spans="2:16" s="6" customFormat="1" ht="9.75" customHeight="1">
      <c r="B28" s="28"/>
      <c r="C28" s="24"/>
      <c r="D28" s="14" t="s">
        <v>19</v>
      </c>
      <c r="E28" s="15">
        <f aca="true" t="shared" si="3" ref="E28:O28">E27</f>
        <v>2660000</v>
      </c>
      <c r="F28" s="15">
        <f t="shared" si="3"/>
        <v>470700</v>
      </c>
      <c r="G28" s="15">
        <f t="shared" si="3"/>
        <v>500000</v>
      </c>
      <c r="H28" s="15">
        <f t="shared" si="3"/>
        <v>500000</v>
      </c>
      <c r="I28" s="15">
        <f t="shared" si="3"/>
        <v>500000</v>
      </c>
      <c r="J28" s="15">
        <f t="shared" si="3"/>
        <v>500000</v>
      </c>
      <c r="K28" s="15">
        <f t="shared" si="3"/>
        <v>500000</v>
      </c>
      <c r="L28" s="15">
        <f t="shared" si="3"/>
        <v>500000</v>
      </c>
      <c r="M28" s="15">
        <f t="shared" si="3"/>
        <v>347600</v>
      </c>
      <c r="N28" s="15">
        <f t="shared" si="3"/>
        <v>450300</v>
      </c>
      <c r="O28" s="15">
        <f t="shared" si="3"/>
        <v>296400</v>
      </c>
      <c r="P28" s="15">
        <f t="shared" si="0"/>
        <v>7225000</v>
      </c>
    </row>
    <row r="29" spans="2:16" s="6" customFormat="1" ht="10.5" customHeight="1">
      <c r="B29" s="29"/>
      <c r="C29" s="25" t="s">
        <v>19</v>
      </c>
      <c r="D29" s="26"/>
      <c r="E29" s="18">
        <f aca="true" t="shared" si="4" ref="E29:O29">E26+E28</f>
        <v>7895000</v>
      </c>
      <c r="F29" s="18">
        <f t="shared" si="4"/>
        <v>830400</v>
      </c>
      <c r="G29" s="18">
        <f t="shared" si="4"/>
        <v>1275800</v>
      </c>
      <c r="H29" s="18">
        <f t="shared" si="4"/>
        <v>1276600</v>
      </c>
      <c r="I29" s="18">
        <f t="shared" si="4"/>
        <v>1181400</v>
      </c>
      <c r="J29" s="18">
        <f t="shared" si="4"/>
        <v>1340000</v>
      </c>
      <c r="K29" s="18">
        <f t="shared" si="4"/>
        <v>1540000</v>
      </c>
      <c r="L29" s="18">
        <f t="shared" si="4"/>
        <v>2740000</v>
      </c>
      <c r="M29" s="18">
        <f t="shared" si="4"/>
        <v>2773300</v>
      </c>
      <c r="N29" s="18">
        <f t="shared" si="4"/>
        <v>2578800</v>
      </c>
      <c r="O29" s="18">
        <f t="shared" si="4"/>
        <v>751000</v>
      </c>
      <c r="P29" s="18">
        <f t="shared" si="0"/>
        <v>24182300</v>
      </c>
    </row>
    <row r="30" spans="2:16" s="6" customFormat="1" ht="10.5" customHeight="1">
      <c r="B30" s="19"/>
      <c r="C30" s="19"/>
      <c r="D30" s="10" t="s">
        <v>20</v>
      </c>
      <c r="E30" s="11">
        <v>1903</v>
      </c>
      <c r="F30" s="11">
        <v>85</v>
      </c>
      <c r="G30" s="11">
        <v>105</v>
      </c>
      <c r="H30" s="11">
        <v>120</v>
      </c>
      <c r="I30" s="11">
        <v>132</v>
      </c>
      <c r="J30" s="11">
        <v>106</v>
      </c>
      <c r="K30" s="11">
        <v>117</v>
      </c>
      <c r="L30" s="11">
        <v>106</v>
      </c>
      <c r="M30" s="11">
        <v>94</v>
      </c>
      <c r="N30" s="11">
        <v>65</v>
      </c>
      <c r="O30" s="11">
        <v>61</v>
      </c>
      <c r="P30" s="11">
        <f t="shared" si="0"/>
        <v>2894</v>
      </c>
    </row>
    <row r="31" spans="2:16" s="6" customFormat="1" ht="10.5" customHeight="1">
      <c r="B31" s="20"/>
      <c r="C31" s="20"/>
      <c r="D31" s="14" t="s">
        <v>21</v>
      </c>
      <c r="E31" s="15">
        <f aca="true" t="shared" si="5" ref="E31:O31">E13+E29</f>
        <v>35720200</v>
      </c>
      <c r="F31" s="15">
        <f t="shared" si="5"/>
        <v>2821000</v>
      </c>
      <c r="G31" s="15">
        <f t="shared" si="5"/>
        <v>3499000</v>
      </c>
      <c r="H31" s="15">
        <f t="shared" si="5"/>
        <v>3358400</v>
      </c>
      <c r="I31" s="15">
        <f t="shared" si="5"/>
        <v>3387500</v>
      </c>
      <c r="J31" s="15">
        <f t="shared" si="5"/>
        <v>3606600</v>
      </c>
      <c r="K31" s="15">
        <f t="shared" si="5"/>
        <v>3805700</v>
      </c>
      <c r="L31" s="15">
        <f t="shared" si="5"/>
        <v>4991600</v>
      </c>
      <c r="M31" s="15">
        <f t="shared" si="5"/>
        <v>4549400</v>
      </c>
      <c r="N31" s="15">
        <f t="shared" si="5"/>
        <v>4117300</v>
      </c>
      <c r="O31" s="15">
        <f t="shared" si="5"/>
        <v>2913200</v>
      </c>
      <c r="P31" s="15">
        <f t="shared" si="0"/>
        <v>72769900</v>
      </c>
    </row>
  </sheetData>
  <mergeCells count="18">
    <mergeCell ref="B3:D3"/>
    <mergeCell ref="O2:P2"/>
    <mergeCell ref="C12:D12"/>
    <mergeCell ref="C13:D13"/>
    <mergeCell ref="C4:D4"/>
    <mergeCell ref="C5:D5"/>
    <mergeCell ref="C6:D6"/>
    <mergeCell ref="C7:D7"/>
    <mergeCell ref="C8:D8"/>
    <mergeCell ref="C9:D9"/>
    <mergeCell ref="B4:B13"/>
    <mergeCell ref="C14:C26"/>
    <mergeCell ref="C10:D10"/>
    <mergeCell ref="C11:D11"/>
    <mergeCell ref="A16:A17"/>
    <mergeCell ref="C27:C28"/>
    <mergeCell ref="C29:D29"/>
    <mergeCell ref="B14:B29"/>
  </mergeCells>
  <printOptions verticalCentered="1"/>
  <pageMargins left="0.8267716535433072" right="0.9055118110236221" top="0.7086614173228347" bottom="0.7086614173228347" header="0.5118110236220472" footer="0.5118110236220472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2002-05-16T08:36:46Z</cp:lastPrinted>
  <dcterms:created xsi:type="dcterms:W3CDTF">2002-05-08T06:27:10Z</dcterms:created>
  <dcterms:modified xsi:type="dcterms:W3CDTF">2013-03-26T06:29:59Z</dcterms:modified>
  <cp:category/>
  <cp:version/>
  <cp:contentType/>
  <cp:contentStatus/>
</cp:coreProperties>
</file>