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７・１６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'１７・１６表（第１表）'!$A$1:$F$27</definedName>
    <definedName name="_xlnm.Print_Area" localSheetId="3">'２１表（第４表）'!$A$1:$J$32</definedName>
    <definedName name="_xlnm.Print_Area" localSheetId="2">'２４表（第３表）'!$A$1:$G$28</definedName>
    <definedName name="_xlnm.Print_Area" localSheetId="1">'２６表（第２表）'!$A$1:$I$95</definedName>
    <definedName name="_xlnm.Print_Titles" localSheetId="1">'２６表（第２表）'!$2:$4</definedName>
  </definedNames>
  <calcPr fullCalcOnLoad="1"/>
</workbook>
</file>

<file path=xl/sharedStrings.xml><?xml version="1.0" encoding="utf-8"?>
<sst xmlns="http://schemas.openxmlformats.org/spreadsheetml/2006/main" count="236" uniqueCount="201">
  <si>
    <t>082023</t>
  </si>
  <si>
    <t>日立市</t>
  </si>
  <si>
    <t>日立市かみね動物園</t>
  </si>
  <si>
    <t>082040</t>
  </si>
  <si>
    <t>古河市</t>
  </si>
  <si>
    <t>古河ゴルフリンクス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</si>
  <si>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</si>
  <si>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</si>
  <si>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</si>
  <si>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</si>
  <si>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</si>
  <si>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</si>
  <si>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</si>
  <si>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</si>
  <si>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</si>
  <si>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</si>
  <si>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</si>
  <si>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</si>
  <si>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</si>
  <si>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</si>
  <si>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</si>
  <si>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</si>
  <si>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</si>
  <si>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</si>
  <si>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</si>
  <si>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</si>
  <si>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県　計</t>
  </si>
  <si>
    <t>項　　　　目</t>
  </si>
  <si>
    <t>日立市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</si>
  <si>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</si>
  <si>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</si>
  <si>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</si>
  <si>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</si>
  <si>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</si>
  <si>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</si>
  <si>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</si>
  <si>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</si>
  <si>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</si>
  <si>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</si>
  <si>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</si>
  <si>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</si>
  <si>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</si>
  <si>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</si>
  <si>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</si>
  <si>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</si>
  <si>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</si>
  <si>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</si>
  <si>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</si>
  <si>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</si>
  <si>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</si>
  <si>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</si>
  <si>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</si>
  <si>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</si>
  <si>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</si>
  <si>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</si>
  <si>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</si>
  <si>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</si>
  <si>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</si>
  <si>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</si>
  <si>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</si>
  <si>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</si>
  <si>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</si>
  <si>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</si>
  <si>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</si>
  <si>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</si>
  <si>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</si>
  <si>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</si>
  <si>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</si>
  <si>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</si>
  <si>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</si>
  <si>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</si>
  <si>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</si>
  <si>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</si>
  <si>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</si>
  <si>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</si>
  <si>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</si>
  <si>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</si>
  <si>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</si>
  <si>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</si>
  <si>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</si>
  <si>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</si>
  <si>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</si>
  <si>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</si>
  <si>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</si>
  <si>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</si>
  <si>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</si>
  <si>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</si>
  <si>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</si>
  <si>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</si>
  <si>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</si>
  <si>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</si>
  <si>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</si>
  <si>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</si>
  <si>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</si>
  <si>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</si>
  <si>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</si>
  <si>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</si>
  <si>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</si>
  <si>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</si>
  <si>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</si>
  <si>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</si>
  <si>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</si>
  <si>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</si>
  <si>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</si>
  <si>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</si>
  <si>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</si>
  <si>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</si>
  <si>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</si>
  <si>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</si>
  <si>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</si>
  <si>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</si>
  <si>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</si>
  <si>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</si>
  <si>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</si>
  <si>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</si>
  <si>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</si>
  <si>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</si>
  <si>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</si>
  <si>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</si>
  <si>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</si>
  <si>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</si>
  <si>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</si>
  <si>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</si>
  <si>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</si>
  <si>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</si>
  <si>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</si>
  <si>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</si>
  <si>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</si>
  <si>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082023</t>
  </si>
  <si>
    <t>082040</t>
  </si>
  <si>
    <t>古河市</t>
  </si>
  <si>
    <t>１．事業の種類</t>
  </si>
  <si>
    <t>動物園</t>
  </si>
  <si>
    <t>ゴルフ場事業</t>
  </si>
  <si>
    <t>２．事業開始年月日</t>
  </si>
  <si>
    <t>３．建物面積（㎡）</t>
  </si>
  <si>
    <t>４．施設面積（㎡）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</si>
  <si>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</si>
  <si>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</si>
  <si>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</si>
  <si>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</si>
  <si>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</si>
  <si>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</si>
  <si>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</si>
  <si>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</si>
  <si>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</si>
  <si>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</si>
  <si>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</si>
  <si>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</si>
  <si>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</si>
  <si>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</si>
  <si>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</si>
  <si>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</si>
  <si>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</si>
  <si>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</si>
  <si>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</si>
  <si>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</si>
  <si>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</si>
  <si>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</si>
  <si>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</si>
  <si>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</si>
  <si>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</si>
  <si>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</si>
  <si>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</si>
  <si>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</si>
  <si>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</si>
  <si>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</si>
  <si>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</si>
  <si>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</si>
  <si>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</si>
  <si>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</si>
  <si>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</si>
  <si>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</si>
  <si>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</si>
  <si>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</si>
  <si>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</si>
  <si>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</si>
  <si>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</si>
  <si>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</si>
  <si>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</si>
  <si>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</si>
  <si>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</si>
  <si>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７％以上７．５％未満</t>
  </si>
  <si>
    <t>７．５％以上８％未満</t>
  </si>
  <si>
    <t>×１００</t>
  </si>
  <si>
    <t>（％）</t>
  </si>
  <si>
    <t>×１００</t>
  </si>
  <si>
    <t>（％）</t>
  </si>
  <si>
    <t>　　　営業収益比率（％）</t>
  </si>
  <si>
    <t>ⅱ　その他借入金利息</t>
  </si>
  <si>
    <t>（２）地方公共団体金融機構</t>
  </si>
  <si>
    <t>１５．元金償還金分に
      対して繰入れたも
　　　の</t>
  </si>
  <si>
    <t>１６．利息支払分に
      対して繰入れたも
　　　の</t>
  </si>
  <si>
    <t>１７．元利償還金に
      対して繰入れたも
　　　の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</si>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</sst>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  <numFmt numFmtId="182" formatCode="0.0"/>
    <numFmt numFmtId="183" formatCode="0_);[Red]\(0\)"/>
    <numFmt numFmtId="184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38" fontId="0" fillId="0" borderId="0" xfId="49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0" xfId="49" applyNumberFormat="1" applyFont="1" applyFill="1" applyBorder="1" applyAlignment="1">
      <alignment horizontal="center" vertical="center"/>
    </xf>
    <xf numFmtId="49" fontId="3" fillId="0" borderId="11" xfId="49" applyNumberFormat="1" applyFont="1" applyFill="1" applyBorder="1" applyAlignment="1">
      <alignment horizontal="center" vertical="center"/>
    </xf>
    <xf numFmtId="49" fontId="3" fillId="0" borderId="12" xfId="49" applyNumberFormat="1" applyFont="1" applyFill="1" applyBorder="1" applyAlignment="1">
      <alignment horizontal="center" vertical="center"/>
    </xf>
    <xf numFmtId="49" fontId="3" fillId="0" borderId="13" xfId="49" applyNumberFormat="1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38" fontId="3" fillId="0" borderId="17" xfId="49" applyFont="1" applyBorder="1" applyAlignment="1">
      <alignment/>
    </xf>
    <xf numFmtId="49" fontId="4" fillId="0" borderId="18" xfId="49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3" fillId="0" borderId="2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right" vertical="center"/>
    </xf>
    <xf numFmtId="38" fontId="3" fillId="0" borderId="27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57" fontId="3" fillId="0" borderId="43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0" xfId="49" applyNumberFormat="1" applyFont="1" applyBorder="1" applyAlignment="1">
      <alignment horizontal="left" vertical="center"/>
    </xf>
    <xf numFmtId="49" fontId="3" fillId="0" borderId="10" xfId="49" applyNumberFormat="1" applyFont="1" applyBorder="1" applyAlignment="1">
      <alignment horizontal="left" vertical="center"/>
    </xf>
    <xf numFmtId="49" fontId="3" fillId="0" borderId="14" xfId="49" applyNumberFormat="1" applyFont="1" applyBorder="1" applyAlignment="1">
      <alignment horizontal="left" vertical="center"/>
    </xf>
    <xf numFmtId="49" fontId="3" fillId="0" borderId="28" xfId="49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38" fontId="3" fillId="0" borderId="44" xfId="49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3" fillId="0" borderId="0" xfId="49" applyFont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Border="1" applyAlignment="1">
      <alignment/>
    </xf>
    <xf numFmtId="0" fontId="3" fillId="0" borderId="49" xfId="0" applyFont="1" applyBorder="1" applyAlignment="1">
      <alignment/>
    </xf>
    <xf numFmtId="38" fontId="3" fillId="0" borderId="50" xfId="49" applyFont="1" applyBorder="1" applyAlignment="1">
      <alignment/>
    </xf>
    <xf numFmtId="0" fontId="3" fillId="0" borderId="51" xfId="0" applyFont="1" applyBorder="1" applyAlignment="1">
      <alignment/>
    </xf>
    <xf numFmtId="38" fontId="3" fillId="0" borderId="44" xfId="49" applyFont="1" applyBorder="1" applyAlignment="1">
      <alignment/>
    </xf>
    <xf numFmtId="0" fontId="3" fillId="0" borderId="45" xfId="0" applyFont="1" applyBorder="1" applyAlignment="1">
      <alignment/>
    </xf>
    <xf numFmtId="38" fontId="3" fillId="0" borderId="52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38" xfId="49" applyFont="1" applyFill="1" applyBorder="1" applyAlignment="1">
      <alignment/>
    </xf>
    <xf numFmtId="178" fontId="3" fillId="0" borderId="45" xfId="0" applyNumberFormat="1" applyFont="1" applyBorder="1" applyAlignment="1">
      <alignment/>
    </xf>
    <xf numFmtId="178" fontId="3" fillId="0" borderId="49" xfId="0" applyNumberFormat="1" applyFont="1" applyBorder="1" applyAlignment="1">
      <alignment/>
    </xf>
    <xf numFmtId="49" fontId="3" fillId="0" borderId="88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38" fontId="3" fillId="0" borderId="91" xfId="49" applyFont="1" applyBorder="1" applyAlignment="1">
      <alignment/>
    </xf>
    <xf numFmtId="38" fontId="4" fillId="0" borderId="92" xfId="49" applyFont="1" applyFill="1" applyBorder="1" applyAlignment="1">
      <alignment/>
    </xf>
    <xf numFmtId="38" fontId="4" fillId="0" borderId="79" xfId="49" applyFont="1" applyFill="1" applyBorder="1" applyAlignment="1">
      <alignment vertical="center" shrinkToFit="1"/>
    </xf>
    <xf numFmtId="38" fontId="3" fillId="33" borderId="43" xfId="49" applyFont="1" applyFill="1" applyBorder="1" applyAlignment="1">
      <alignment vertical="center"/>
    </xf>
    <xf numFmtId="38" fontId="3" fillId="33" borderId="13" xfId="49" applyFont="1" applyFill="1" applyBorder="1" applyAlignment="1">
      <alignment vertical="center"/>
    </xf>
    <xf numFmtId="38" fontId="3" fillId="33" borderId="93" xfId="49" applyFont="1" applyFill="1" applyBorder="1" applyAlignment="1">
      <alignment vertical="center"/>
    </xf>
    <xf numFmtId="38" fontId="3" fillId="33" borderId="94" xfId="49" applyFont="1" applyFill="1" applyBorder="1" applyAlignment="1">
      <alignment vertical="center"/>
    </xf>
    <xf numFmtId="38" fontId="4" fillId="33" borderId="43" xfId="49" applyFont="1" applyFill="1" applyBorder="1" applyAlignment="1">
      <alignment/>
    </xf>
    <xf numFmtId="38" fontId="4" fillId="33" borderId="95" xfId="49" applyFont="1" applyFill="1" applyBorder="1" applyAlignment="1">
      <alignment/>
    </xf>
    <xf numFmtId="0" fontId="4" fillId="33" borderId="96" xfId="0" applyFont="1" applyFill="1" applyBorder="1" applyAlignment="1">
      <alignment/>
    </xf>
    <xf numFmtId="38" fontId="4" fillId="33" borderId="97" xfId="49" applyFont="1" applyFill="1" applyBorder="1" applyAlignment="1">
      <alignment/>
    </xf>
    <xf numFmtId="38" fontId="4" fillId="33" borderId="98" xfId="49" applyFont="1" applyFill="1" applyBorder="1" applyAlignment="1">
      <alignment/>
    </xf>
    <xf numFmtId="38" fontId="4" fillId="33" borderId="99" xfId="49" applyFont="1" applyFill="1" applyBorder="1" applyAlignment="1">
      <alignment/>
    </xf>
    <xf numFmtId="38" fontId="4" fillId="33" borderId="100" xfId="49" applyFont="1" applyFill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49" fontId="0" fillId="0" borderId="18" xfId="49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 shrinkToFit="1"/>
    </xf>
    <xf numFmtId="49" fontId="0" fillId="0" borderId="101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79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49" fontId="0" fillId="0" borderId="10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92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82" xfId="49" applyNumberFormat="1" applyFont="1" applyBorder="1" applyAlignment="1">
      <alignment horizontal="center" shrinkToFit="1"/>
    </xf>
    <xf numFmtId="0" fontId="9" fillId="0" borderId="25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177" fontId="1" fillId="0" borderId="84" xfId="49" applyNumberFormat="1" applyFont="1" applyBorder="1" applyAlignment="1">
      <alignment horizontal="center" vertical="center" shrinkToFit="1"/>
    </xf>
    <xf numFmtId="38" fontId="3" fillId="33" borderId="88" xfId="49" applyFont="1" applyFill="1" applyBorder="1" applyAlignment="1">
      <alignment/>
    </xf>
    <xf numFmtId="0" fontId="3" fillId="33" borderId="103" xfId="0" applyFont="1" applyFill="1" applyBorder="1" applyAlignment="1">
      <alignment/>
    </xf>
    <xf numFmtId="0" fontId="3" fillId="0" borderId="3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7" fontId="11" fillId="0" borderId="104" xfId="49" applyNumberFormat="1" applyFont="1" applyBorder="1" applyAlignment="1">
      <alignment horizontal="center" shrinkToFit="1"/>
    </xf>
    <xf numFmtId="177" fontId="3" fillId="0" borderId="84" xfId="49" applyNumberFormat="1" applyFont="1" applyBorder="1" applyAlignment="1">
      <alignment horizontal="center" vertical="center" shrinkToFit="1"/>
    </xf>
    <xf numFmtId="177" fontId="3" fillId="0" borderId="87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3" fillId="0" borderId="10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06" xfId="49" applyFont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64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38" fontId="4" fillId="0" borderId="105" xfId="49" applyFont="1" applyBorder="1" applyAlignment="1">
      <alignment/>
    </xf>
    <xf numFmtId="38" fontId="4" fillId="0" borderId="108" xfId="49" applyFont="1" applyBorder="1" applyAlignment="1">
      <alignment/>
    </xf>
    <xf numFmtId="38" fontId="4" fillId="0" borderId="109" xfId="49" applyFont="1" applyBorder="1" applyAlignment="1">
      <alignment/>
    </xf>
    <xf numFmtId="0" fontId="4" fillId="0" borderId="60" xfId="0" applyFont="1" applyBorder="1" applyAlignment="1">
      <alignment/>
    </xf>
    <xf numFmtId="0" fontId="4" fillId="0" borderId="110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6" xfId="0" applyFont="1" applyBorder="1" applyAlignment="1">
      <alignment/>
    </xf>
    <xf numFmtId="0" fontId="4" fillId="0" borderId="111" xfId="0" applyFont="1" applyBorder="1" applyAlignment="1">
      <alignment/>
    </xf>
    <xf numFmtId="38" fontId="4" fillId="0" borderId="112" xfId="49" applyFont="1" applyBorder="1" applyAlignment="1">
      <alignment/>
    </xf>
    <xf numFmtId="38" fontId="4" fillId="0" borderId="111" xfId="49" applyFont="1" applyBorder="1" applyAlignment="1">
      <alignment/>
    </xf>
    <xf numFmtId="38" fontId="4" fillId="0" borderId="113" xfId="0" applyNumberFormat="1" applyFont="1" applyFill="1" applyBorder="1" applyAlignment="1">
      <alignment vertical="center"/>
    </xf>
    <xf numFmtId="38" fontId="4" fillId="0" borderId="114" xfId="0" applyNumberFormat="1" applyFont="1" applyFill="1" applyBorder="1" applyAlignment="1">
      <alignment vertical="center"/>
    </xf>
    <xf numFmtId="38" fontId="4" fillId="33" borderId="96" xfId="0" applyNumberFormat="1" applyFont="1" applyFill="1" applyBorder="1" applyAlignment="1">
      <alignment vertical="center"/>
    </xf>
    <xf numFmtId="38" fontId="4" fillId="33" borderId="115" xfId="0" applyNumberFormat="1" applyFont="1" applyFill="1" applyBorder="1" applyAlignment="1">
      <alignment vertical="center"/>
    </xf>
    <xf numFmtId="38" fontId="4" fillId="33" borderId="116" xfId="0" applyNumberFormat="1" applyFont="1" applyFill="1" applyBorder="1" applyAlignment="1">
      <alignment vertical="center"/>
    </xf>
    <xf numFmtId="38" fontId="4" fillId="0" borderId="115" xfId="0" applyNumberFormat="1" applyFont="1" applyFill="1" applyBorder="1" applyAlignment="1">
      <alignment vertical="center"/>
    </xf>
    <xf numFmtId="38" fontId="4" fillId="0" borderId="117" xfId="0" applyNumberFormat="1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4" fillId="0" borderId="119" xfId="0" applyNumberFormat="1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0" fontId="4" fillId="0" borderId="55" xfId="0" applyFont="1" applyBorder="1" applyAlignment="1">
      <alignment/>
    </xf>
    <xf numFmtId="0" fontId="4" fillId="0" borderId="121" xfId="0" applyFont="1" applyBorder="1" applyAlignment="1">
      <alignment/>
    </xf>
    <xf numFmtId="0" fontId="4" fillId="0" borderId="122" xfId="0" applyFont="1" applyBorder="1" applyAlignment="1">
      <alignment/>
    </xf>
    <xf numFmtId="38" fontId="4" fillId="0" borderId="117" xfId="49" applyFont="1" applyBorder="1" applyAlignment="1">
      <alignment/>
    </xf>
    <xf numFmtId="38" fontId="4" fillId="0" borderId="123" xfId="49" applyFont="1" applyBorder="1" applyAlignment="1">
      <alignment/>
    </xf>
    <xf numFmtId="38" fontId="4" fillId="0" borderId="124" xfId="49" applyFont="1" applyBorder="1" applyAlignment="1">
      <alignment/>
    </xf>
    <xf numFmtId="38" fontId="4" fillId="0" borderId="113" xfId="49" applyFont="1" applyBorder="1" applyAlignment="1">
      <alignment/>
    </xf>
    <xf numFmtId="38" fontId="4" fillId="0" borderId="114" xfId="49" applyFont="1" applyBorder="1" applyAlignment="1">
      <alignment/>
    </xf>
    <xf numFmtId="38" fontId="4" fillId="0" borderId="47" xfId="49" applyFont="1" applyBorder="1" applyAlignment="1">
      <alignment/>
    </xf>
    <xf numFmtId="38" fontId="4" fillId="33" borderId="121" xfId="49" applyFont="1" applyFill="1" applyBorder="1" applyAlignment="1">
      <alignment/>
    </xf>
    <xf numFmtId="38" fontId="4" fillId="33" borderId="122" xfId="49" applyFont="1" applyFill="1" applyBorder="1" applyAlignment="1">
      <alignment/>
    </xf>
    <xf numFmtId="38" fontId="4" fillId="33" borderId="118" xfId="49" applyFont="1" applyFill="1" applyBorder="1" applyAlignment="1">
      <alignment/>
    </xf>
    <xf numFmtId="38" fontId="3" fillId="0" borderId="88" xfId="49" applyFont="1" applyBorder="1" applyAlignment="1">
      <alignment/>
    </xf>
    <xf numFmtId="0" fontId="9" fillId="0" borderId="24" xfId="0" applyFont="1" applyBorder="1" applyAlignment="1">
      <alignment vertical="center"/>
    </xf>
    <xf numFmtId="38" fontId="3" fillId="0" borderId="113" xfId="0" applyNumberFormat="1" applyFont="1" applyFill="1" applyBorder="1" applyAlignment="1">
      <alignment vertical="center"/>
    </xf>
    <xf numFmtId="38" fontId="3" fillId="0" borderId="48" xfId="49" applyFont="1" applyBorder="1" applyAlignment="1">
      <alignment vertical="center"/>
    </xf>
    <xf numFmtId="38" fontId="3" fillId="0" borderId="49" xfId="49" applyFont="1" applyBorder="1" applyAlignment="1">
      <alignment vertical="center"/>
    </xf>
    <xf numFmtId="38" fontId="3" fillId="0" borderId="115" xfId="49" applyFont="1" applyFill="1" applyBorder="1" applyAlignment="1">
      <alignment vertical="center"/>
    </xf>
    <xf numFmtId="38" fontId="3" fillId="0" borderId="114" xfId="0" applyNumberFormat="1" applyFont="1" applyFill="1" applyBorder="1" applyAlignment="1">
      <alignment vertical="center"/>
    </xf>
    <xf numFmtId="38" fontId="3" fillId="0" borderId="125" xfId="49" applyFont="1" applyFill="1" applyBorder="1" applyAlignment="1">
      <alignment vertical="center"/>
    </xf>
    <xf numFmtId="38" fontId="3" fillId="0" borderId="126" xfId="49" applyFont="1" applyBorder="1" applyAlignment="1">
      <alignment vertical="center"/>
    </xf>
    <xf numFmtId="38" fontId="3" fillId="0" borderId="127" xfId="49" applyFont="1" applyBorder="1" applyAlignment="1">
      <alignment vertical="center"/>
    </xf>
    <xf numFmtId="38" fontId="3" fillId="0" borderId="50" xfId="49" applyFont="1" applyBorder="1" applyAlignment="1">
      <alignment vertical="center"/>
    </xf>
    <xf numFmtId="38" fontId="3" fillId="0" borderId="51" xfId="49" applyFont="1" applyBorder="1" applyAlignment="1">
      <alignment vertical="center"/>
    </xf>
    <xf numFmtId="38" fontId="3" fillId="0" borderId="96" xfId="49" applyFont="1" applyFill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28" xfId="49" applyFont="1" applyBorder="1" applyAlignment="1">
      <alignment vertical="center"/>
    </xf>
    <xf numFmtId="38" fontId="3" fillId="0" borderId="117" xfId="49" applyFont="1" applyFill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129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130" xfId="49" applyFont="1" applyBorder="1" applyAlignment="1">
      <alignment vertical="center"/>
    </xf>
    <xf numFmtId="38" fontId="4" fillId="33" borderId="32" xfId="49" applyFont="1" applyFill="1" applyBorder="1" applyAlignment="1">
      <alignment/>
    </xf>
    <xf numFmtId="38" fontId="3" fillId="0" borderId="131" xfId="49" applyFont="1" applyFill="1" applyBorder="1" applyAlignment="1">
      <alignment vertical="center"/>
    </xf>
    <xf numFmtId="38" fontId="4" fillId="0" borderId="59" xfId="0" applyNumberFormat="1" applyFont="1" applyFill="1" applyBorder="1" applyAlignment="1">
      <alignment vertical="center"/>
    </xf>
    <xf numFmtId="38" fontId="3" fillId="0" borderId="59" xfId="0" applyNumberFormat="1" applyFont="1" applyFill="1" applyBorder="1" applyAlignment="1">
      <alignment vertical="center"/>
    </xf>
    <xf numFmtId="38" fontId="3" fillId="0" borderId="132" xfId="49" applyFont="1" applyBorder="1" applyAlignment="1">
      <alignment vertical="center"/>
    </xf>
    <xf numFmtId="38" fontId="3" fillId="0" borderId="115" xfId="0" applyNumberFormat="1" applyFont="1" applyFill="1" applyBorder="1" applyAlignment="1">
      <alignment vertical="center"/>
    </xf>
    <xf numFmtId="38" fontId="3" fillId="0" borderId="117" xfId="0" applyNumberFormat="1" applyFont="1" applyFill="1" applyBorder="1" applyAlignment="1">
      <alignment vertical="center"/>
    </xf>
    <xf numFmtId="181" fontId="3" fillId="0" borderId="96" xfId="0" applyNumberFormat="1" applyFont="1" applyFill="1" applyBorder="1" applyAlignment="1">
      <alignment vertical="center"/>
    </xf>
    <xf numFmtId="38" fontId="3" fillId="0" borderId="125" xfId="0" applyNumberFormat="1" applyFont="1" applyFill="1" applyBorder="1" applyAlignment="1">
      <alignment vertical="center"/>
    </xf>
    <xf numFmtId="38" fontId="3" fillId="0" borderId="133" xfId="49" applyFont="1" applyBorder="1" applyAlignment="1">
      <alignment vertical="center"/>
    </xf>
    <xf numFmtId="38" fontId="3" fillId="0" borderId="134" xfId="49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26" xfId="0" applyFont="1" applyBorder="1" applyAlignment="1">
      <alignment vertical="center"/>
    </xf>
    <xf numFmtId="0" fontId="3" fillId="0" borderId="13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4" fillId="0" borderId="131" xfId="0" applyNumberFormat="1" applyFont="1" applyFill="1" applyBorder="1" applyAlignment="1">
      <alignment vertical="center"/>
    </xf>
    <xf numFmtId="38" fontId="3" fillId="0" borderId="124" xfId="0" applyNumberFormat="1" applyFont="1" applyFill="1" applyBorder="1" applyAlignment="1">
      <alignment vertical="center"/>
    </xf>
    <xf numFmtId="0" fontId="3" fillId="0" borderId="136" xfId="0" applyFont="1" applyBorder="1" applyAlignment="1">
      <alignment vertical="center"/>
    </xf>
    <xf numFmtId="38" fontId="4" fillId="33" borderId="12" xfId="49" applyFont="1" applyFill="1" applyBorder="1" applyAlignment="1">
      <alignment/>
    </xf>
    <xf numFmtId="38" fontId="4" fillId="33" borderId="94" xfId="49" applyFont="1" applyFill="1" applyBorder="1" applyAlignment="1">
      <alignment/>
    </xf>
    <xf numFmtId="0" fontId="3" fillId="0" borderId="5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29" xfId="0" applyFont="1" applyBorder="1" applyAlignment="1">
      <alignment vertical="center"/>
    </xf>
    <xf numFmtId="38" fontId="3" fillId="0" borderId="71" xfId="49" applyFont="1" applyBorder="1" applyAlignment="1">
      <alignment vertical="center"/>
    </xf>
    <xf numFmtId="38" fontId="3" fillId="0" borderId="96" xfId="0" applyNumberFormat="1" applyFont="1" applyFill="1" applyBorder="1" applyAlignment="1">
      <alignment vertical="center"/>
    </xf>
    <xf numFmtId="38" fontId="3" fillId="0" borderId="119" xfId="0" applyNumberFormat="1" applyFont="1" applyFill="1" applyBorder="1" applyAlignment="1">
      <alignment vertical="center"/>
    </xf>
    <xf numFmtId="38" fontId="3" fillId="0" borderId="137" xfId="49" applyFont="1" applyFill="1" applyBorder="1" applyAlignment="1">
      <alignment/>
    </xf>
    <xf numFmtId="38" fontId="3" fillId="0" borderId="138" xfId="49" applyFont="1" applyFill="1" applyBorder="1" applyAlignment="1">
      <alignment/>
    </xf>
    <xf numFmtId="38" fontId="3" fillId="0" borderId="43" xfId="49" applyFont="1" applyFill="1" applyBorder="1" applyAlignment="1">
      <alignment/>
    </xf>
    <xf numFmtId="38" fontId="3" fillId="0" borderId="95" xfId="49" applyFont="1" applyFill="1" applyBorder="1" applyAlignment="1">
      <alignment/>
    </xf>
    <xf numFmtId="38" fontId="3" fillId="0" borderId="117" xfId="49" applyFont="1" applyFill="1" applyBorder="1" applyAlignment="1">
      <alignment/>
    </xf>
    <xf numFmtId="182" fontId="3" fillId="0" borderId="139" xfId="0" applyNumberFormat="1" applyFont="1" applyBorder="1" applyAlignment="1">
      <alignment/>
    </xf>
    <xf numFmtId="38" fontId="3" fillId="0" borderId="69" xfId="49" applyFont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33" borderId="48" xfId="49" applyFont="1" applyFill="1" applyBorder="1" applyAlignment="1">
      <alignment vertical="center"/>
    </xf>
    <xf numFmtId="38" fontId="3" fillId="33" borderId="57" xfId="49" applyFont="1" applyFill="1" applyBorder="1" applyAlignment="1">
      <alignment vertical="center"/>
    </xf>
    <xf numFmtId="38" fontId="3" fillId="33" borderId="113" xfId="0" applyNumberFormat="1" applyFont="1" applyFill="1" applyBorder="1" applyAlignment="1">
      <alignment vertical="center"/>
    </xf>
    <xf numFmtId="38" fontId="3" fillId="33" borderId="126" xfId="49" applyFont="1" applyFill="1" applyBorder="1" applyAlignment="1">
      <alignment vertical="center"/>
    </xf>
    <xf numFmtId="38" fontId="3" fillId="33" borderId="127" xfId="49" applyFont="1" applyFill="1" applyBorder="1" applyAlignment="1">
      <alignment vertical="center"/>
    </xf>
    <xf numFmtId="38" fontId="3" fillId="33" borderId="124" xfId="0" applyNumberFormat="1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left" vertical="center"/>
    </xf>
    <xf numFmtId="38" fontId="4" fillId="0" borderId="17" xfId="49" applyFont="1" applyFill="1" applyBorder="1" applyAlignment="1">
      <alignment/>
    </xf>
    <xf numFmtId="38" fontId="4" fillId="0" borderId="108" xfId="49" applyFont="1" applyFill="1" applyBorder="1" applyAlignment="1">
      <alignment/>
    </xf>
    <xf numFmtId="38" fontId="4" fillId="0" borderId="117" xfId="49" applyFont="1" applyFill="1" applyBorder="1" applyAlignment="1">
      <alignment/>
    </xf>
    <xf numFmtId="38" fontId="3" fillId="0" borderId="88" xfId="49" applyFont="1" applyBorder="1" applyAlignment="1">
      <alignment vertical="center"/>
    </xf>
    <xf numFmtId="38" fontId="3" fillId="0" borderId="103" xfId="49" applyFont="1" applyBorder="1" applyAlignment="1">
      <alignment vertical="center"/>
    </xf>
    <xf numFmtId="181" fontId="3" fillId="0" borderId="128" xfId="49" applyNumberFormat="1" applyFont="1" applyBorder="1" applyAlignment="1">
      <alignment vertical="center"/>
    </xf>
    <xf numFmtId="181" fontId="3" fillId="0" borderId="107" xfId="49" applyNumberFormat="1" applyFont="1" applyBorder="1" applyAlignment="1">
      <alignment vertical="center"/>
    </xf>
    <xf numFmtId="181" fontId="3" fillId="0" borderId="47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38" fontId="3" fillId="0" borderId="69" xfId="49" applyFont="1" applyBorder="1" applyAlignment="1">
      <alignment/>
    </xf>
    <xf numFmtId="0" fontId="48" fillId="0" borderId="0" xfId="0" applyFont="1" applyAlignment="1">
      <alignment/>
    </xf>
    <xf numFmtId="38" fontId="3" fillId="0" borderId="32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32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30" xfId="49" applyFont="1" applyFill="1" applyBorder="1" applyAlignment="1">
      <alignment horizontal="left" vertical="center"/>
    </xf>
    <xf numFmtId="38" fontId="3" fillId="0" borderId="36" xfId="49" applyFont="1" applyFill="1" applyBorder="1" applyAlignment="1">
      <alignment horizontal="left" vertical="center"/>
    </xf>
    <xf numFmtId="38" fontId="3" fillId="0" borderId="12" xfId="49" applyFont="1" applyFill="1" applyBorder="1" applyAlignment="1">
      <alignment horizontal="left" vertical="center"/>
    </xf>
    <xf numFmtId="38" fontId="4" fillId="0" borderId="24" xfId="49" applyFont="1" applyFill="1" applyBorder="1" applyAlignment="1">
      <alignment horizontal="left" vertical="center" wrapText="1"/>
    </xf>
    <xf numFmtId="38" fontId="4" fillId="0" borderId="30" xfId="49" applyFont="1" applyFill="1" applyBorder="1" applyAlignment="1">
      <alignment horizontal="left" vertical="center" wrapText="1"/>
    </xf>
    <xf numFmtId="38" fontId="4" fillId="0" borderId="27" xfId="49" applyFont="1" applyFill="1" applyBorder="1" applyAlignment="1">
      <alignment horizontal="left" vertical="center" wrapText="1"/>
    </xf>
    <xf numFmtId="38" fontId="4" fillId="0" borderId="14" xfId="49" applyFont="1" applyFill="1" applyBorder="1" applyAlignment="1">
      <alignment horizontal="left" vertical="center" wrapText="1"/>
    </xf>
    <xf numFmtId="38" fontId="4" fillId="0" borderId="80" xfId="49" applyFont="1" applyFill="1" applyBorder="1" applyAlignment="1">
      <alignment horizontal="left" vertical="center"/>
    </xf>
    <xf numFmtId="38" fontId="4" fillId="0" borderId="140" xfId="49" applyFont="1" applyFill="1" applyBorder="1" applyAlignment="1">
      <alignment horizontal="left" vertical="center"/>
    </xf>
    <xf numFmtId="177" fontId="8" fillId="0" borderId="141" xfId="49" applyNumberFormat="1" applyFont="1" applyBorder="1" applyAlignment="1">
      <alignment horizontal="center" shrinkToFit="1"/>
    </xf>
    <xf numFmtId="177" fontId="8" fillId="0" borderId="10" xfId="49" applyNumberFormat="1" applyFont="1" applyBorder="1" applyAlignment="1">
      <alignment horizontal="center" shrinkToFit="1"/>
    </xf>
    <xf numFmtId="177" fontId="8" fillId="0" borderId="21" xfId="49" applyNumberFormat="1" applyFont="1" applyBorder="1" applyAlignment="1">
      <alignment horizontal="center" shrinkToFit="1"/>
    </xf>
    <xf numFmtId="177" fontId="4" fillId="0" borderId="87" xfId="49" applyNumberFormat="1" applyFont="1" applyBorder="1" applyAlignment="1">
      <alignment horizontal="center" vertical="center" shrinkToFit="1"/>
    </xf>
    <xf numFmtId="177" fontId="4" fillId="0" borderId="14" xfId="49" applyNumberFormat="1" applyFont="1" applyBorder="1" applyAlignment="1">
      <alignment horizontal="center" vertical="center" shrinkToFit="1"/>
    </xf>
    <xf numFmtId="177" fontId="4" fillId="0" borderId="28" xfId="49" applyNumberFormat="1" applyFont="1" applyBorder="1" applyAlignment="1">
      <alignment horizontal="center" vertical="center" shrinkToFit="1"/>
    </xf>
    <xf numFmtId="38" fontId="4" fillId="0" borderId="25" xfId="49" applyFont="1" applyFill="1" applyBorder="1" applyAlignment="1">
      <alignment horizontal="left" vertical="center" wrapText="1"/>
    </xf>
    <xf numFmtId="38" fontId="4" fillId="0" borderId="12" xfId="49" applyFont="1" applyFill="1" applyBorder="1" applyAlignment="1">
      <alignment horizontal="left" vertical="center" wrapText="1"/>
    </xf>
    <xf numFmtId="0" fontId="4" fillId="0" borderId="120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38" fontId="4" fillId="0" borderId="68" xfId="49" applyFont="1" applyFill="1" applyBorder="1" applyAlignment="1">
      <alignment horizontal="left" vertical="center" shrinkToFit="1"/>
    </xf>
    <xf numFmtId="38" fontId="4" fillId="0" borderId="76" xfId="49" applyFont="1" applyFill="1" applyBorder="1" applyAlignment="1">
      <alignment horizontal="left" vertical="center" shrinkToFit="1"/>
    </xf>
    <xf numFmtId="38" fontId="4" fillId="0" borderId="67" xfId="49" applyFont="1" applyFill="1" applyBorder="1" applyAlignment="1">
      <alignment horizontal="left" vertical="center" shrinkToFit="1"/>
    </xf>
    <xf numFmtId="38" fontId="4" fillId="0" borderId="58" xfId="49" applyFont="1" applyFill="1" applyBorder="1" applyAlignment="1">
      <alignment horizontal="left" vertical="center" shrinkToFit="1"/>
    </xf>
    <xf numFmtId="38" fontId="4" fillId="0" borderId="59" xfId="49" applyFont="1" applyFill="1" applyBorder="1" applyAlignment="1">
      <alignment horizontal="left" vertical="center" shrinkToFit="1"/>
    </xf>
    <xf numFmtId="49" fontId="0" fillId="0" borderId="33" xfId="0" applyNumberFormat="1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49" fontId="0" fillId="0" borderId="10" xfId="49" applyNumberFormat="1" applyFont="1" applyBorder="1" applyAlignment="1">
      <alignment horizontal="center" vertical="center"/>
    </xf>
    <xf numFmtId="49" fontId="0" fillId="0" borderId="21" xfId="49" applyNumberFormat="1" applyFont="1" applyBorder="1" applyAlignment="1">
      <alignment horizontal="center" vertical="center"/>
    </xf>
    <xf numFmtId="49" fontId="0" fillId="0" borderId="27" xfId="49" applyNumberFormat="1" applyFont="1" applyBorder="1" applyAlignment="1">
      <alignment horizontal="center" vertical="center"/>
    </xf>
    <xf numFmtId="49" fontId="0" fillId="0" borderId="14" xfId="49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shrinkToFit="1"/>
    </xf>
    <xf numFmtId="178" fontId="3" fillId="0" borderId="24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0" fillId="0" borderId="142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43" xfId="0" applyFont="1" applyBorder="1" applyAlignment="1">
      <alignment vertical="center" shrinkToFit="1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176" fontId="3" fillId="0" borderId="24" xfId="49" applyNumberFormat="1" applyFont="1" applyBorder="1" applyAlignment="1">
      <alignment vertical="center"/>
    </xf>
    <xf numFmtId="176" fontId="3" fillId="0" borderId="31" xfId="49" applyNumberFormat="1" applyFont="1" applyBorder="1" applyAlignment="1">
      <alignment vertical="center"/>
    </xf>
    <xf numFmtId="176" fontId="3" fillId="0" borderId="25" xfId="49" applyNumberFormat="1" applyFont="1" applyBorder="1" applyAlignment="1">
      <alignment vertical="center"/>
    </xf>
    <xf numFmtId="176" fontId="3" fillId="0" borderId="37" xfId="49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828675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19050" y="7239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638675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66675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2383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tabSelected="1" view="pageBreakPreview" zoomScale="90" zoomScaleSheetLayoutView="90" zoomScalePageLayoutView="0" workbookViewId="0" topLeftCell="A1">
      <selection activeCell="J9" sqref="J9"/>
    </sheetView>
  </sheetViews>
  <sheetFormatPr defaultColWidth="9.00390625" defaultRowHeight="16.5" customHeight="1"/>
  <cols>
    <col min="1" max="1" width="3.625" style="60" customWidth="1"/>
    <col min="2" max="2" width="3.50390625" style="60" customWidth="1"/>
    <col min="3" max="3" width="6.625" style="60" customWidth="1"/>
    <col min="4" max="4" width="11.875" style="60" customWidth="1"/>
    <col min="5" max="6" width="17.625" style="106" customWidth="1"/>
    <col min="7" max="16384" width="9.00390625" style="30" customWidth="1"/>
  </cols>
  <sheetData>
    <row r="1" spans="1:6" ht="24" customHeight="1">
      <c r="A1" s="367" t="s">
        <v>126</v>
      </c>
      <c r="B1" s="367"/>
      <c r="C1" s="367"/>
      <c r="D1" s="367"/>
      <c r="E1" s="367"/>
      <c r="F1" s="367"/>
    </row>
    <row r="2" spans="4:6" ht="16.5" customHeight="1">
      <c r="D2" s="61"/>
      <c r="E2" s="105"/>
      <c r="F2" s="105"/>
    </row>
    <row r="3" ht="16.5" customHeight="1" thickBot="1">
      <c r="A3" s="62" t="s">
        <v>127</v>
      </c>
    </row>
    <row r="4" spans="1:6" ht="16.5" customHeight="1">
      <c r="A4" s="63"/>
      <c r="B4" s="64"/>
      <c r="C4" s="64"/>
      <c r="D4" s="65" t="s">
        <v>7</v>
      </c>
      <c r="E4" s="9" t="s">
        <v>128</v>
      </c>
      <c r="F4" s="10" t="s">
        <v>129</v>
      </c>
    </row>
    <row r="5" spans="1:6" ht="16.5" customHeight="1">
      <c r="A5" s="66"/>
      <c r="B5" s="67"/>
      <c r="C5" s="67"/>
      <c r="D5" s="68"/>
      <c r="E5" s="11" t="s">
        <v>28</v>
      </c>
      <c r="F5" s="12" t="s">
        <v>130</v>
      </c>
    </row>
    <row r="6" spans="1:6" ht="16.5" customHeight="1" thickBot="1">
      <c r="A6" s="69"/>
      <c r="B6" s="70" t="s">
        <v>51</v>
      </c>
      <c r="C6" s="70"/>
      <c r="D6" s="71"/>
      <c r="E6" s="13" t="s">
        <v>2</v>
      </c>
      <c r="F6" s="14" t="s">
        <v>5</v>
      </c>
    </row>
    <row r="7" spans="1:6" ht="16.5" customHeight="1">
      <c r="A7" s="72" t="s">
        <v>131</v>
      </c>
      <c r="B7" s="73"/>
      <c r="C7" s="73"/>
      <c r="D7" s="74"/>
      <c r="E7" s="83" t="s">
        <v>132</v>
      </c>
      <c r="F7" s="84" t="s">
        <v>133</v>
      </c>
    </row>
    <row r="8" spans="1:6" ht="16.5" customHeight="1">
      <c r="A8" s="72" t="s">
        <v>134</v>
      </c>
      <c r="B8" s="73"/>
      <c r="C8" s="73"/>
      <c r="D8" s="74"/>
      <c r="E8" s="85">
        <v>20976</v>
      </c>
      <c r="F8" s="86">
        <v>33413</v>
      </c>
    </row>
    <row r="9" spans="1:6" ht="16.5" customHeight="1">
      <c r="A9" s="75" t="s">
        <v>135</v>
      </c>
      <c r="B9" s="76"/>
      <c r="C9" s="76"/>
      <c r="D9" s="77"/>
      <c r="E9" s="242">
        <v>949</v>
      </c>
      <c r="F9" s="243">
        <v>1300</v>
      </c>
    </row>
    <row r="10" spans="1:6" ht="16.5" customHeight="1" thickBot="1">
      <c r="A10" s="128" t="s">
        <v>136</v>
      </c>
      <c r="B10" s="79"/>
      <c r="C10" s="79"/>
      <c r="D10" s="80"/>
      <c r="E10" s="244">
        <v>42963</v>
      </c>
      <c r="F10" s="245">
        <v>628700</v>
      </c>
    </row>
    <row r="11" spans="1:6" ht="16.5" customHeight="1">
      <c r="A11" s="78" t="s">
        <v>137</v>
      </c>
      <c r="B11" s="82"/>
      <c r="C11" s="82"/>
      <c r="D11" s="127"/>
      <c r="E11" s="190"/>
      <c r="F11" s="191"/>
    </row>
    <row r="12" spans="1:6" ht="16.5" customHeight="1">
      <c r="A12" s="78"/>
      <c r="B12" s="116" t="s">
        <v>138</v>
      </c>
      <c r="C12" s="117"/>
      <c r="D12" s="118"/>
      <c r="E12" s="119">
        <v>0</v>
      </c>
      <c r="F12" s="120">
        <v>0</v>
      </c>
    </row>
    <row r="13" spans="1:6" ht="16.5" customHeight="1">
      <c r="A13" s="78"/>
      <c r="B13" s="121" t="s">
        <v>139</v>
      </c>
      <c r="C13" s="122"/>
      <c r="D13" s="123"/>
      <c r="E13" s="124">
        <v>0</v>
      </c>
      <c r="F13" s="125">
        <v>0</v>
      </c>
    </row>
    <row r="14" spans="1:6" ht="16.5" customHeight="1" thickBot="1">
      <c r="A14" s="69"/>
      <c r="B14" s="129" t="s">
        <v>140</v>
      </c>
      <c r="C14" s="130"/>
      <c r="D14" s="131"/>
      <c r="E14" s="246">
        <v>366673</v>
      </c>
      <c r="F14" s="247">
        <v>39462</v>
      </c>
    </row>
    <row r="15" spans="1:6" ht="16.5" customHeight="1">
      <c r="A15" s="78" t="s">
        <v>141</v>
      </c>
      <c r="B15" s="82"/>
      <c r="C15" s="82"/>
      <c r="D15" s="134" t="s">
        <v>142</v>
      </c>
      <c r="E15" s="192"/>
      <c r="F15" s="193"/>
    </row>
    <row r="16" spans="1:6" ht="16.5" customHeight="1">
      <c r="A16" s="78"/>
      <c r="B16" s="368" t="s">
        <v>143</v>
      </c>
      <c r="C16" s="369"/>
      <c r="D16" s="135" t="s">
        <v>144</v>
      </c>
      <c r="E16" s="138">
        <v>500</v>
      </c>
      <c r="F16" s="120">
        <v>6800</v>
      </c>
    </row>
    <row r="17" spans="1:6" ht="16.5" customHeight="1">
      <c r="A17" s="78"/>
      <c r="B17" s="361"/>
      <c r="C17" s="362"/>
      <c r="D17" s="136" t="s">
        <v>145</v>
      </c>
      <c r="E17" s="139">
        <v>0</v>
      </c>
      <c r="F17" s="125">
        <v>0</v>
      </c>
    </row>
    <row r="18" spans="1:6" ht="16.5" customHeight="1">
      <c r="A18" s="78"/>
      <c r="B18" s="370"/>
      <c r="C18" s="371"/>
      <c r="D18" s="137" t="s">
        <v>146</v>
      </c>
      <c r="E18" s="140">
        <v>100</v>
      </c>
      <c r="F18" s="126">
        <v>0</v>
      </c>
    </row>
    <row r="19" spans="1:6" ht="16.5" customHeight="1">
      <c r="A19" s="78"/>
      <c r="B19" s="361" t="s">
        <v>147</v>
      </c>
      <c r="C19" s="362"/>
      <c r="D19" s="135" t="s">
        <v>144</v>
      </c>
      <c r="E19" s="138">
        <v>450</v>
      </c>
      <c r="F19" s="120">
        <v>0</v>
      </c>
    </row>
    <row r="20" spans="1:6" ht="16.5" customHeight="1">
      <c r="A20" s="78"/>
      <c r="B20" s="363"/>
      <c r="C20" s="364"/>
      <c r="D20" s="136" t="s">
        <v>145</v>
      </c>
      <c r="E20" s="139">
        <v>0</v>
      </c>
      <c r="F20" s="125">
        <v>0</v>
      </c>
    </row>
    <row r="21" spans="1:6" ht="16.5" customHeight="1" thickBot="1">
      <c r="A21" s="69"/>
      <c r="B21" s="365"/>
      <c r="C21" s="366"/>
      <c r="D21" s="141" t="s">
        <v>146</v>
      </c>
      <c r="E21" s="142">
        <v>90</v>
      </c>
      <c r="F21" s="133">
        <v>0</v>
      </c>
    </row>
    <row r="22" spans="1:6" ht="16.5" customHeight="1">
      <c r="A22" s="78" t="s">
        <v>148</v>
      </c>
      <c r="B22" s="82"/>
      <c r="C22" s="82"/>
      <c r="D22" s="127"/>
      <c r="E22" s="190"/>
      <c r="F22" s="191"/>
    </row>
    <row r="23" spans="1:6" ht="16.5" customHeight="1">
      <c r="A23" s="78"/>
      <c r="B23" s="116" t="s">
        <v>149</v>
      </c>
      <c r="C23" s="117"/>
      <c r="D23" s="118"/>
      <c r="E23" s="119">
        <v>20</v>
      </c>
      <c r="F23" s="120">
        <v>0</v>
      </c>
    </row>
    <row r="24" spans="1:6" ht="16.5" customHeight="1">
      <c r="A24" s="78"/>
      <c r="B24" s="121" t="s">
        <v>150</v>
      </c>
      <c r="C24" s="122"/>
      <c r="D24" s="123"/>
      <c r="E24" s="124">
        <v>0</v>
      </c>
      <c r="F24" s="125">
        <v>0</v>
      </c>
    </row>
    <row r="25" spans="1:6" ht="16.5" customHeight="1" thickBot="1">
      <c r="A25" s="69"/>
      <c r="B25" s="129" t="s">
        <v>151</v>
      </c>
      <c r="C25" s="130"/>
      <c r="D25" s="131"/>
      <c r="E25" s="132">
        <v>20</v>
      </c>
      <c r="F25" s="133">
        <v>0</v>
      </c>
    </row>
    <row r="26" spans="1:6" ht="16.5" customHeight="1">
      <c r="A26" s="81"/>
      <c r="B26" s="81"/>
      <c r="C26" s="81"/>
      <c r="D26" s="81"/>
      <c r="E26" s="108"/>
      <c r="F26" s="108"/>
    </row>
    <row r="27" spans="1:6" ht="1.5" customHeight="1">
      <c r="A27" s="81"/>
      <c r="B27" s="81"/>
      <c r="C27" s="81"/>
      <c r="D27" s="81"/>
      <c r="F27" s="108"/>
    </row>
    <row r="28" spans="5:6" ht="16.5" customHeight="1">
      <c r="E28" s="60"/>
      <c r="F28" s="60"/>
    </row>
    <row r="29" ht="16.5" customHeight="1">
      <c r="E29" s="60"/>
    </row>
  </sheetData>
  <sheetProtection/>
  <mergeCells count="7">
    <mergeCell ref="B19:C19"/>
    <mergeCell ref="B20:C20"/>
    <mergeCell ref="B21:C21"/>
    <mergeCell ref="A1:F1"/>
    <mergeCell ref="B16:C16"/>
    <mergeCell ref="B17:C17"/>
    <mergeCell ref="B18:C18"/>
  </mergeCells>
  <conditionalFormatting sqref="E8:F25">
    <cfRule type="cellIs" priority="1" dxfId="4" operator="equal" stopIfTrue="1">
      <formula>0</formula>
    </cfRule>
  </conditionalFormatting>
  <printOptions horizontalCentered="1" verticalCentered="1"/>
  <pageMargins left="0.9448818897637796" right="0.7480314960629921" top="0.6299212598425197" bottom="0.4330708661417323" header="0.5118110236220472" footer="0.1968503937007874"/>
  <pageSetup errors="blank" horizontalDpi="600" verticalDpi="600" orientation="portrait" paperSize="9" scale="115" r:id="rId2"/>
  <headerFooter alignWithMargins="0">
    <oddFooter>&amp;C&amp;"ＭＳ Ｐゴシック,太字"&amp;14８　観光施設事業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J95"/>
  <sheetViews>
    <sheetView view="pageBreakPreview" zoomScaleNormal="75" zoomScaleSheetLayoutView="100" zoomScalePageLayoutView="0" workbookViewId="0" topLeftCell="A1">
      <selection activeCell="J9" sqref="J9"/>
    </sheetView>
  </sheetViews>
  <sheetFormatPr defaultColWidth="11.50390625" defaultRowHeight="13.5"/>
  <cols>
    <col min="1" max="1" width="3.625" style="31" customWidth="1"/>
    <col min="2" max="2" width="4.25390625" style="31" customWidth="1"/>
    <col min="3" max="3" width="4.00390625" style="31" customWidth="1"/>
    <col min="4" max="4" width="4.875" style="31" customWidth="1"/>
    <col min="5" max="5" width="9.125" style="31" customWidth="1"/>
    <col min="6" max="6" width="13.125" style="31" customWidth="1"/>
    <col min="7" max="9" width="11.50390625" style="6" customWidth="1"/>
  </cols>
  <sheetData>
    <row r="1" ht="4.5" customHeight="1"/>
    <row r="2" spans="1:9" ht="14.25" thickBot="1">
      <c r="A2" s="32" t="s">
        <v>49</v>
      </c>
      <c r="C2" s="33"/>
      <c r="D2" s="33"/>
      <c r="E2" s="33"/>
      <c r="F2" s="33"/>
      <c r="G2" s="31"/>
      <c r="H2" s="31"/>
      <c r="I2" s="104" t="s">
        <v>22</v>
      </c>
    </row>
    <row r="3" spans="1:9" ht="13.5">
      <c r="A3" s="34"/>
      <c r="B3" s="35"/>
      <c r="C3" s="35"/>
      <c r="D3" s="35"/>
      <c r="E3" s="35"/>
      <c r="F3" s="36" t="s">
        <v>50</v>
      </c>
      <c r="G3" s="17" t="s">
        <v>0</v>
      </c>
      <c r="H3" s="17" t="s">
        <v>3</v>
      </c>
      <c r="I3" s="386" t="s">
        <v>23</v>
      </c>
    </row>
    <row r="4" spans="1:9" ht="14.25" thickBot="1">
      <c r="A4" s="37"/>
      <c r="B4" s="38" t="s">
        <v>51</v>
      </c>
      <c r="C4" s="38"/>
      <c r="D4" s="38"/>
      <c r="E4" s="38"/>
      <c r="F4" s="39"/>
      <c r="G4" s="18" t="s">
        <v>1</v>
      </c>
      <c r="H4" s="18" t="s">
        <v>4</v>
      </c>
      <c r="I4" s="387"/>
    </row>
    <row r="5" spans="1:9" ht="13.5">
      <c r="A5" s="40" t="s">
        <v>52</v>
      </c>
      <c r="B5" s="33"/>
      <c r="C5" s="33"/>
      <c r="D5" s="33"/>
      <c r="E5" s="33"/>
      <c r="F5" s="41"/>
      <c r="G5" s="194"/>
      <c r="H5" s="195"/>
      <c r="I5" s="196"/>
    </row>
    <row r="6" spans="1:9" ht="13.5">
      <c r="A6" s="40"/>
      <c r="B6" s="42" t="s">
        <v>53</v>
      </c>
      <c r="C6" s="43"/>
      <c r="D6" s="43"/>
      <c r="E6" s="43"/>
      <c r="F6" s="44"/>
      <c r="G6" s="294">
        <v>258733</v>
      </c>
      <c r="H6" s="243">
        <v>113613</v>
      </c>
      <c r="I6" s="296">
        <f>SUM(G6:H6)</f>
        <v>372346</v>
      </c>
    </row>
    <row r="7" spans="1:9" ht="13.5">
      <c r="A7" s="40"/>
      <c r="B7" s="45"/>
      <c r="C7" s="42" t="s">
        <v>54</v>
      </c>
      <c r="D7" s="43"/>
      <c r="E7" s="43"/>
      <c r="F7" s="44"/>
      <c r="G7" s="289">
        <v>96236</v>
      </c>
      <c r="H7" s="290">
        <v>89113</v>
      </c>
      <c r="I7" s="286">
        <f>SUM(G7:H7)</f>
        <v>185349</v>
      </c>
    </row>
    <row r="8" spans="1:9" ht="13.5">
      <c r="A8" s="40"/>
      <c r="B8" s="45"/>
      <c r="C8" s="45"/>
      <c r="D8" s="149" t="s">
        <v>55</v>
      </c>
      <c r="E8" s="150"/>
      <c r="F8" s="151"/>
      <c r="G8" s="284">
        <v>71870</v>
      </c>
      <c r="H8" s="285">
        <v>0</v>
      </c>
      <c r="I8" s="283">
        <f>SUM(G8:H8)</f>
        <v>71870</v>
      </c>
    </row>
    <row r="9" spans="1:9" ht="13.5">
      <c r="A9" s="40"/>
      <c r="B9" s="45"/>
      <c r="C9" s="45"/>
      <c r="D9" s="149" t="s">
        <v>56</v>
      </c>
      <c r="E9" s="150"/>
      <c r="F9" s="151"/>
      <c r="G9" s="284">
        <v>0</v>
      </c>
      <c r="H9" s="285">
        <v>0</v>
      </c>
      <c r="I9" s="283">
        <f>SUM(G9:H9)</f>
        <v>0</v>
      </c>
    </row>
    <row r="10" spans="1:9" ht="13.5">
      <c r="A10" s="40"/>
      <c r="B10" s="45"/>
      <c r="C10" s="49"/>
      <c r="D10" s="152" t="s">
        <v>57</v>
      </c>
      <c r="E10" s="153"/>
      <c r="F10" s="154"/>
      <c r="G10" s="291">
        <v>24366</v>
      </c>
      <c r="H10" s="292">
        <v>89113</v>
      </c>
      <c r="I10" s="287">
        <f>SUM(G10:H10)</f>
        <v>113479</v>
      </c>
    </row>
    <row r="11" spans="1:9" ht="13.5">
      <c r="A11" s="40"/>
      <c r="B11" s="45"/>
      <c r="C11" s="45" t="s">
        <v>58</v>
      </c>
      <c r="D11" s="33"/>
      <c r="E11" s="33"/>
      <c r="F11" s="41"/>
      <c r="G11" s="289">
        <v>162497</v>
      </c>
      <c r="H11" s="290">
        <v>24500</v>
      </c>
      <c r="I11" s="288">
        <f>SUM(I12:I15)</f>
        <v>186997</v>
      </c>
    </row>
    <row r="12" spans="1:10" ht="13.5">
      <c r="A12" s="40"/>
      <c r="B12" s="45"/>
      <c r="C12" s="45"/>
      <c r="D12" s="149" t="s">
        <v>59</v>
      </c>
      <c r="E12" s="150"/>
      <c r="F12" s="151"/>
      <c r="G12" s="284">
        <v>0</v>
      </c>
      <c r="H12" s="285">
        <v>0</v>
      </c>
      <c r="I12" s="283">
        <f>SUM(G12:H12)</f>
        <v>0</v>
      </c>
      <c r="J12" s="360"/>
    </row>
    <row r="13" spans="1:9" ht="13.5">
      <c r="A13" s="40"/>
      <c r="B13" s="45"/>
      <c r="C13" s="45"/>
      <c r="D13" s="149" t="s">
        <v>60</v>
      </c>
      <c r="E13" s="150"/>
      <c r="F13" s="151"/>
      <c r="G13" s="284">
        <v>0</v>
      </c>
      <c r="H13" s="285">
        <v>0</v>
      </c>
      <c r="I13" s="283">
        <f>SUM(G13:H13)</f>
        <v>0</v>
      </c>
    </row>
    <row r="14" spans="1:9" ht="13.5">
      <c r="A14" s="40"/>
      <c r="B14" s="45"/>
      <c r="C14" s="45"/>
      <c r="D14" s="149" t="s">
        <v>61</v>
      </c>
      <c r="E14" s="150"/>
      <c r="F14" s="151"/>
      <c r="G14" s="284">
        <v>161967</v>
      </c>
      <c r="H14" s="285">
        <v>17911</v>
      </c>
      <c r="I14" s="283">
        <f>SUM(G14:H14)</f>
        <v>179878</v>
      </c>
    </row>
    <row r="15" spans="1:9" ht="13.5">
      <c r="A15" s="40"/>
      <c r="B15" s="49"/>
      <c r="C15" s="49"/>
      <c r="D15" s="152" t="s">
        <v>62</v>
      </c>
      <c r="E15" s="153"/>
      <c r="F15" s="154"/>
      <c r="G15" s="291">
        <v>530</v>
      </c>
      <c r="H15" s="292">
        <v>6589</v>
      </c>
      <c r="I15" s="287">
        <f>SUM(G15:H15)</f>
        <v>7119</v>
      </c>
    </row>
    <row r="16" spans="1:9" ht="13.5">
      <c r="A16" s="40"/>
      <c r="B16" s="42" t="s">
        <v>63</v>
      </c>
      <c r="C16" s="43"/>
      <c r="D16" s="43"/>
      <c r="E16" s="43"/>
      <c r="F16" s="44"/>
      <c r="G16" s="294">
        <v>258733</v>
      </c>
      <c r="H16" s="243">
        <v>98926</v>
      </c>
      <c r="I16" s="293">
        <f>I17+I21</f>
        <v>357659</v>
      </c>
    </row>
    <row r="17" spans="1:9" ht="13.5">
      <c r="A17" s="40"/>
      <c r="B17" s="45"/>
      <c r="C17" s="42" t="s">
        <v>64</v>
      </c>
      <c r="D17" s="43"/>
      <c r="E17" s="43"/>
      <c r="F17" s="44"/>
      <c r="G17" s="289">
        <v>258733</v>
      </c>
      <c r="H17" s="290">
        <v>43750</v>
      </c>
      <c r="I17" s="288">
        <f>SUM(I18:I20)</f>
        <v>302483</v>
      </c>
    </row>
    <row r="18" spans="1:9" ht="13.5">
      <c r="A18" s="40"/>
      <c r="B18" s="45"/>
      <c r="C18" s="45"/>
      <c r="D18" s="149" t="s">
        <v>65</v>
      </c>
      <c r="E18" s="150"/>
      <c r="F18" s="151"/>
      <c r="G18" s="284">
        <v>156069</v>
      </c>
      <c r="H18" s="285">
        <v>0</v>
      </c>
      <c r="I18" s="283">
        <f>SUM(G18:H18)</f>
        <v>156069</v>
      </c>
    </row>
    <row r="19" spans="1:9" ht="13.5">
      <c r="A19" s="40"/>
      <c r="B19" s="45"/>
      <c r="C19" s="45"/>
      <c r="D19" s="149" t="s">
        <v>66</v>
      </c>
      <c r="E19" s="150"/>
      <c r="F19" s="151"/>
      <c r="G19" s="284">
        <v>0</v>
      </c>
      <c r="H19" s="285">
        <v>37427</v>
      </c>
      <c r="I19" s="283">
        <f>SUM(G19:H19)</f>
        <v>37427</v>
      </c>
    </row>
    <row r="20" spans="1:9" ht="13.5">
      <c r="A20" s="40"/>
      <c r="B20" s="45"/>
      <c r="C20" s="49"/>
      <c r="D20" s="152" t="s">
        <v>57</v>
      </c>
      <c r="E20" s="153"/>
      <c r="F20" s="154"/>
      <c r="G20" s="291">
        <v>102664</v>
      </c>
      <c r="H20" s="292">
        <v>6323</v>
      </c>
      <c r="I20" s="287">
        <f>SUM(G20:H20)</f>
        <v>108987</v>
      </c>
    </row>
    <row r="21" spans="1:9" ht="13.5">
      <c r="A21" s="40"/>
      <c r="B21" s="45"/>
      <c r="C21" s="45" t="s">
        <v>67</v>
      </c>
      <c r="D21" s="33"/>
      <c r="E21" s="33"/>
      <c r="F21" s="41"/>
      <c r="G21" s="289">
        <v>0</v>
      </c>
      <c r="H21" s="290">
        <v>55176</v>
      </c>
      <c r="I21" s="288">
        <f>I22+I25</f>
        <v>55176</v>
      </c>
    </row>
    <row r="22" spans="1:9" ht="13.5">
      <c r="A22" s="40"/>
      <c r="B22" s="45"/>
      <c r="C22" s="45"/>
      <c r="D22" s="158" t="s">
        <v>68</v>
      </c>
      <c r="E22" s="150"/>
      <c r="F22" s="151"/>
      <c r="G22" s="284">
        <v>0</v>
      </c>
      <c r="H22" s="285">
        <v>0</v>
      </c>
      <c r="I22" s="283">
        <f>SUM(G22:H22)</f>
        <v>0</v>
      </c>
    </row>
    <row r="23" spans="1:9" ht="13.5">
      <c r="A23" s="40"/>
      <c r="B23" s="45"/>
      <c r="C23" s="45"/>
      <c r="D23" s="160"/>
      <c r="E23" s="149" t="s">
        <v>69</v>
      </c>
      <c r="F23" s="151"/>
      <c r="G23" s="284">
        <v>0</v>
      </c>
      <c r="H23" s="285">
        <v>0</v>
      </c>
      <c r="I23" s="283">
        <f>SUM(G23:H23)</f>
        <v>0</v>
      </c>
    </row>
    <row r="24" spans="1:9" ht="13.5">
      <c r="A24" s="40"/>
      <c r="B24" s="45"/>
      <c r="C24" s="45"/>
      <c r="D24" s="161"/>
      <c r="E24" s="149" t="s">
        <v>189</v>
      </c>
      <c r="F24" s="151"/>
      <c r="G24" s="284">
        <v>0</v>
      </c>
      <c r="H24" s="285">
        <v>0</v>
      </c>
      <c r="I24" s="283">
        <f>SUM(G24:H24)</f>
        <v>0</v>
      </c>
    </row>
    <row r="25" spans="1:9" ht="13.5">
      <c r="A25" s="40"/>
      <c r="B25" s="49"/>
      <c r="C25" s="49"/>
      <c r="D25" s="152" t="s">
        <v>70</v>
      </c>
      <c r="E25" s="153"/>
      <c r="F25" s="154"/>
      <c r="G25" s="291">
        <v>0</v>
      </c>
      <c r="H25" s="292">
        <v>55176</v>
      </c>
      <c r="I25" s="287">
        <f>SUM(G25:H25)</f>
        <v>55176</v>
      </c>
    </row>
    <row r="26" spans="1:9" ht="14.25" thickBot="1">
      <c r="A26" s="37"/>
      <c r="B26" s="52" t="s">
        <v>71</v>
      </c>
      <c r="C26" s="38"/>
      <c r="D26" s="38"/>
      <c r="E26" s="38"/>
      <c r="F26" s="39"/>
      <c r="G26" s="295">
        <v>0</v>
      </c>
      <c r="H26" s="245">
        <v>14687</v>
      </c>
      <c r="I26" s="109">
        <f>I6-I16</f>
        <v>14687</v>
      </c>
    </row>
    <row r="27" spans="1:9" ht="13.5">
      <c r="A27" s="40" t="s">
        <v>72</v>
      </c>
      <c r="B27" s="33"/>
      <c r="C27" s="33"/>
      <c r="D27" s="33"/>
      <c r="E27" s="33"/>
      <c r="F27" s="41"/>
      <c r="G27" s="194"/>
      <c r="H27" s="195"/>
      <c r="I27" s="260"/>
    </row>
    <row r="28" spans="1:9" ht="13.5">
      <c r="A28" s="40"/>
      <c r="B28" s="42" t="s">
        <v>73</v>
      </c>
      <c r="C28" s="43"/>
      <c r="D28" s="43"/>
      <c r="E28" s="43"/>
      <c r="F28" s="44"/>
      <c r="G28" s="339">
        <v>120788</v>
      </c>
      <c r="H28" s="107">
        <v>0</v>
      </c>
      <c r="I28" s="288">
        <f>SUM(I29:I37)</f>
        <v>120788</v>
      </c>
    </row>
    <row r="29" spans="1:9" ht="13.5">
      <c r="A29" s="40"/>
      <c r="B29" s="45"/>
      <c r="C29" s="149" t="s">
        <v>74</v>
      </c>
      <c r="D29" s="150"/>
      <c r="E29" s="150"/>
      <c r="F29" s="151"/>
      <c r="G29" s="284">
        <v>0</v>
      </c>
      <c r="H29" s="297">
        <v>0</v>
      </c>
      <c r="I29" s="283">
        <f aca="true" t="shared" si="0" ref="I29:I37">SUM(G29:H29)</f>
        <v>0</v>
      </c>
    </row>
    <row r="30" spans="1:9" ht="13.5">
      <c r="A30" s="40"/>
      <c r="B30" s="45"/>
      <c r="C30" s="149" t="s">
        <v>75</v>
      </c>
      <c r="D30" s="150"/>
      <c r="E30" s="150"/>
      <c r="F30" s="151"/>
      <c r="G30" s="342">
        <v>0</v>
      </c>
      <c r="H30" s="343">
        <v>0</v>
      </c>
      <c r="I30" s="344"/>
    </row>
    <row r="31" spans="1:9" ht="13.5">
      <c r="A31" s="40"/>
      <c r="B31" s="45"/>
      <c r="C31" s="149" t="s">
        <v>76</v>
      </c>
      <c r="D31" s="150"/>
      <c r="E31" s="150"/>
      <c r="F31" s="151"/>
      <c r="G31" s="284">
        <v>120788</v>
      </c>
      <c r="H31" s="297">
        <v>0</v>
      </c>
      <c r="I31" s="283">
        <f t="shared" si="0"/>
        <v>120788</v>
      </c>
    </row>
    <row r="32" spans="1:9" ht="13.5">
      <c r="A32" s="40"/>
      <c r="B32" s="45"/>
      <c r="C32" s="149" t="s">
        <v>77</v>
      </c>
      <c r="D32" s="150"/>
      <c r="E32" s="150"/>
      <c r="F32" s="151"/>
      <c r="G32" s="284">
        <v>0</v>
      </c>
      <c r="H32" s="297">
        <v>0</v>
      </c>
      <c r="I32" s="283">
        <f t="shared" si="0"/>
        <v>0</v>
      </c>
    </row>
    <row r="33" spans="1:9" ht="13.5">
      <c r="A33" s="40"/>
      <c r="B33" s="45"/>
      <c r="C33" s="149" t="s">
        <v>78</v>
      </c>
      <c r="D33" s="150"/>
      <c r="E33" s="150"/>
      <c r="F33" s="151"/>
      <c r="G33" s="284">
        <v>0</v>
      </c>
      <c r="H33" s="297">
        <v>0</v>
      </c>
      <c r="I33" s="283">
        <f t="shared" si="0"/>
        <v>0</v>
      </c>
    </row>
    <row r="34" spans="1:9" ht="13.5">
      <c r="A34" s="40"/>
      <c r="B34" s="45"/>
      <c r="C34" s="149" t="s">
        <v>79</v>
      </c>
      <c r="D34" s="150"/>
      <c r="E34" s="150"/>
      <c r="F34" s="151"/>
      <c r="G34" s="284">
        <v>0</v>
      </c>
      <c r="H34" s="297">
        <v>0</v>
      </c>
      <c r="I34" s="283">
        <f t="shared" si="0"/>
        <v>0</v>
      </c>
    </row>
    <row r="35" spans="1:9" ht="13.5">
      <c r="A35" s="40"/>
      <c r="B35" s="45"/>
      <c r="C35" s="149" t="s">
        <v>80</v>
      </c>
      <c r="D35" s="150"/>
      <c r="E35" s="150"/>
      <c r="F35" s="151"/>
      <c r="G35" s="284">
        <v>0</v>
      </c>
      <c r="H35" s="297">
        <v>0</v>
      </c>
      <c r="I35" s="283">
        <f t="shared" si="0"/>
        <v>0</v>
      </c>
    </row>
    <row r="36" spans="1:9" ht="13.5">
      <c r="A36" s="40"/>
      <c r="B36" s="45"/>
      <c r="C36" s="149" t="s">
        <v>81</v>
      </c>
      <c r="D36" s="150"/>
      <c r="E36" s="150"/>
      <c r="F36" s="151"/>
      <c r="G36" s="284">
        <v>0</v>
      </c>
      <c r="H36" s="297">
        <v>0</v>
      </c>
      <c r="I36" s="283">
        <f t="shared" si="0"/>
        <v>0</v>
      </c>
    </row>
    <row r="37" spans="1:9" ht="13.5">
      <c r="A37" s="40"/>
      <c r="B37" s="49"/>
      <c r="C37" s="152" t="s">
        <v>82</v>
      </c>
      <c r="D37" s="153"/>
      <c r="E37" s="153"/>
      <c r="F37" s="154"/>
      <c r="G37" s="291">
        <v>0</v>
      </c>
      <c r="H37" s="298">
        <v>0</v>
      </c>
      <c r="I37" s="287">
        <f t="shared" si="0"/>
        <v>0</v>
      </c>
    </row>
    <row r="38" spans="1:9" ht="13.5">
      <c r="A38" s="40"/>
      <c r="B38" s="42" t="s">
        <v>83</v>
      </c>
      <c r="C38" s="43"/>
      <c r="D38" s="43"/>
      <c r="E38" s="43"/>
      <c r="F38" s="44"/>
      <c r="G38" s="294">
        <v>110834</v>
      </c>
      <c r="H38" s="299">
        <v>0</v>
      </c>
      <c r="I38" s="296">
        <f>SUM(G38:H38)</f>
        <v>110834</v>
      </c>
    </row>
    <row r="39" spans="1:9" ht="13.5">
      <c r="A39" s="40"/>
      <c r="B39" s="45"/>
      <c r="C39" s="42" t="s">
        <v>84</v>
      </c>
      <c r="D39" s="43"/>
      <c r="E39" s="43"/>
      <c r="F39" s="44"/>
      <c r="G39" s="289">
        <v>110834</v>
      </c>
      <c r="H39" s="300">
        <v>0</v>
      </c>
      <c r="I39" s="302">
        <f>SUM(G39:H39)</f>
        <v>110834</v>
      </c>
    </row>
    <row r="40" spans="1:9" ht="13.5">
      <c r="A40" s="40"/>
      <c r="B40" s="45"/>
      <c r="C40" s="45"/>
      <c r="D40" s="155" t="s">
        <v>85</v>
      </c>
      <c r="E40" s="149" t="s">
        <v>86</v>
      </c>
      <c r="F40" s="151"/>
      <c r="G40" s="284">
        <v>0</v>
      </c>
      <c r="H40" s="297">
        <v>0</v>
      </c>
      <c r="I40" s="283">
        <f>SUM(G40:H40)</f>
        <v>0</v>
      </c>
    </row>
    <row r="41" spans="1:9" ht="13.5">
      <c r="A41" s="40"/>
      <c r="B41" s="45"/>
      <c r="C41" s="45"/>
      <c r="D41" s="156"/>
      <c r="E41" s="149" t="s">
        <v>87</v>
      </c>
      <c r="F41" s="151"/>
      <c r="G41" s="284">
        <v>0</v>
      </c>
      <c r="H41" s="297">
        <v>0</v>
      </c>
      <c r="I41" s="283">
        <f>SUM(G41:H41)</f>
        <v>0</v>
      </c>
    </row>
    <row r="42" spans="1:9" ht="13.5">
      <c r="A42" s="40"/>
      <c r="B42" s="45"/>
      <c r="C42" s="45"/>
      <c r="D42" s="149" t="s">
        <v>88</v>
      </c>
      <c r="E42" s="33"/>
      <c r="F42" s="41"/>
      <c r="G42" s="197"/>
      <c r="H42" s="301"/>
      <c r="I42" s="261"/>
    </row>
    <row r="43" spans="1:9" ht="13.5">
      <c r="A43" s="40"/>
      <c r="B43" s="45"/>
      <c r="C43" s="45"/>
      <c r="D43" s="149"/>
      <c r="E43" s="149" t="s">
        <v>89</v>
      </c>
      <c r="F43" s="150"/>
      <c r="G43" s="305">
        <v>0</v>
      </c>
      <c r="H43" s="285">
        <v>0</v>
      </c>
      <c r="I43" s="303">
        <f>SUM(G43:H43)</f>
        <v>0</v>
      </c>
    </row>
    <row r="44" spans="1:9" ht="13.5">
      <c r="A44" s="40"/>
      <c r="B44" s="45"/>
      <c r="C44" s="45"/>
      <c r="D44" s="149"/>
      <c r="E44" s="390" t="s">
        <v>90</v>
      </c>
      <c r="F44" s="391"/>
      <c r="G44" s="305">
        <v>0</v>
      </c>
      <c r="H44" s="285">
        <v>0</v>
      </c>
      <c r="I44" s="303">
        <f>SUM(G44:H44)</f>
        <v>0</v>
      </c>
    </row>
    <row r="45" spans="1:9" ht="13.5">
      <c r="A45" s="40"/>
      <c r="B45" s="45"/>
      <c r="C45" s="45"/>
      <c r="D45" s="149"/>
      <c r="E45" s="149" t="s">
        <v>91</v>
      </c>
      <c r="F45" s="150"/>
      <c r="G45" s="305">
        <v>110834</v>
      </c>
      <c r="H45" s="285">
        <v>0</v>
      </c>
      <c r="I45" s="304">
        <f>SUM(G45:H45)</f>
        <v>110834</v>
      </c>
    </row>
    <row r="46" spans="1:9" ht="13.5">
      <c r="A46" s="40"/>
      <c r="B46" s="45"/>
      <c r="C46" s="45"/>
      <c r="D46" s="149"/>
      <c r="E46" s="390" t="s">
        <v>90</v>
      </c>
      <c r="F46" s="391"/>
      <c r="G46" s="305">
        <v>0</v>
      </c>
      <c r="H46" s="285">
        <v>0</v>
      </c>
      <c r="I46" s="303">
        <f>SUM(G46:H46)</f>
        <v>0</v>
      </c>
    </row>
    <row r="47" spans="1:9" ht="13.5">
      <c r="A47" s="40"/>
      <c r="B47" s="45"/>
      <c r="C47" s="45"/>
      <c r="D47" s="149" t="s">
        <v>92</v>
      </c>
      <c r="E47" s="33"/>
      <c r="F47" s="41"/>
      <c r="G47" s="197"/>
      <c r="H47" s="198"/>
      <c r="I47" s="261"/>
    </row>
    <row r="48" spans="1:9" ht="13.5">
      <c r="A48" s="40"/>
      <c r="B48" s="45"/>
      <c r="C48" s="45"/>
      <c r="D48" s="149"/>
      <c r="E48" s="158" t="s">
        <v>93</v>
      </c>
      <c r="F48" s="159"/>
      <c r="G48" s="199"/>
      <c r="H48" s="200"/>
      <c r="I48" s="262"/>
    </row>
    <row r="49" spans="1:9" ht="13.5">
      <c r="A49" s="40"/>
      <c r="B49" s="45"/>
      <c r="C49" s="45"/>
      <c r="D49" s="149"/>
      <c r="E49" s="160"/>
      <c r="F49" s="157" t="s">
        <v>11</v>
      </c>
      <c r="G49" s="284">
        <v>0</v>
      </c>
      <c r="H49" s="285">
        <v>0</v>
      </c>
      <c r="I49" s="283">
        <f aca="true" t="shared" si="1" ref="I49:I75">SUM(G49:H49)</f>
        <v>0</v>
      </c>
    </row>
    <row r="50" spans="1:9" ht="13.5">
      <c r="A50" s="40"/>
      <c r="B50" s="45"/>
      <c r="C50" s="45"/>
      <c r="D50" s="149"/>
      <c r="E50" s="160"/>
      <c r="F50" s="189" t="s">
        <v>194</v>
      </c>
      <c r="G50" s="284">
        <v>0</v>
      </c>
      <c r="H50" s="285">
        <v>0</v>
      </c>
      <c r="I50" s="283">
        <f t="shared" si="1"/>
        <v>0</v>
      </c>
    </row>
    <row r="51" spans="1:9" ht="13.5">
      <c r="A51" s="40"/>
      <c r="B51" s="45"/>
      <c r="C51" s="45"/>
      <c r="D51" s="149"/>
      <c r="E51" s="161"/>
      <c r="F51" s="157" t="s">
        <v>94</v>
      </c>
      <c r="G51" s="284">
        <v>0</v>
      </c>
      <c r="H51" s="285">
        <v>0</v>
      </c>
      <c r="I51" s="283">
        <f t="shared" si="1"/>
        <v>0</v>
      </c>
    </row>
    <row r="52" spans="1:9" ht="13.5">
      <c r="A52" s="40"/>
      <c r="B52" s="45"/>
      <c r="C52" s="45"/>
      <c r="D52" s="149"/>
      <c r="E52" s="149" t="s">
        <v>95</v>
      </c>
      <c r="F52" s="151"/>
      <c r="G52" s="284">
        <v>0</v>
      </c>
      <c r="H52" s="285">
        <v>0</v>
      </c>
      <c r="I52" s="283">
        <f t="shared" si="1"/>
        <v>0</v>
      </c>
    </row>
    <row r="53" spans="1:9" ht="13.5">
      <c r="A53" s="40"/>
      <c r="B53" s="45"/>
      <c r="C53" s="45"/>
      <c r="D53" s="149"/>
      <c r="E53" s="149" t="s">
        <v>96</v>
      </c>
      <c r="F53" s="151"/>
      <c r="G53" s="284">
        <v>0</v>
      </c>
      <c r="H53" s="285">
        <v>0</v>
      </c>
      <c r="I53" s="283">
        <f t="shared" si="1"/>
        <v>0</v>
      </c>
    </row>
    <row r="54" spans="1:9" ht="13.5">
      <c r="A54" s="40"/>
      <c r="B54" s="45"/>
      <c r="C54" s="45"/>
      <c r="D54" s="149"/>
      <c r="E54" s="149" t="s">
        <v>97</v>
      </c>
      <c r="F54" s="151"/>
      <c r="G54" s="284">
        <v>0</v>
      </c>
      <c r="H54" s="285">
        <v>0</v>
      </c>
      <c r="I54" s="283">
        <f t="shared" si="1"/>
        <v>0</v>
      </c>
    </row>
    <row r="55" spans="1:9" ht="13.5">
      <c r="A55" s="40"/>
      <c r="B55" s="45"/>
      <c r="C55" s="45"/>
      <c r="D55" s="149"/>
      <c r="E55" s="149" t="s">
        <v>98</v>
      </c>
      <c r="F55" s="151"/>
      <c r="G55" s="284">
        <v>110834</v>
      </c>
      <c r="H55" s="285">
        <v>0</v>
      </c>
      <c r="I55" s="283">
        <f t="shared" si="1"/>
        <v>110834</v>
      </c>
    </row>
    <row r="56" spans="1:9" ht="13.5">
      <c r="A56" s="40"/>
      <c r="B56" s="45"/>
      <c r="C56" s="49"/>
      <c r="D56" s="152"/>
      <c r="E56" s="152" t="s">
        <v>94</v>
      </c>
      <c r="F56" s="154"/>
      <c r="G56" s="291">
        <v>0</v>
      </c>
      <c r="H56" s="292">
        <v>0</v>
      </c>
      <c r="I56" s="287">
        <f t="shared" si="1"/>
        <v>0</v>
      </c>
    </row>
    <row r="57" spans="1:9" ht="13.5">
      <c r="A57" s="40"/>
      <c r="B57" s="45"/>
      <c r="C57" s="42" t="s">
        <v>99</v>
      </c>
      <c r="D57" s="33"/>
      <c r="E57" s="33"/>
      <c r="F57" s="41"/>
      <c r="G57" s="289">
        <v>0</v>
      </c>
      <c r="H57" s="290">
        <v>0</v>
      </c>
      <c r="I57" s="306">
        <f t="shared" si="1"/>
        <v>0</v>
      </c>
    </row>
    <row r="58" spans="1:9" ht="13.5">
      <c r="A58" s="40"/>
      <c r="B58" s="45"/>
      <c r="C58" s="45"/>
      <c r="D58" s="158" t="s">
        <v>100</v>
      </c>
      <c r="E58" s="390" t="s">
        <v>101</v>
      </c>
      <c r="F58" s="392"/>
      <c r="G58" s="284">
        <v>0</v>
      </c>
      <c r="H58" s="285">
        <v>0</v>
      </c>
      <c r="I58" s="283">
        <f t="shared" si="1"/>
        <v>0</v>
      </c>
    </row>
    <row r="59" spans="1:9" ht="13.5">
      <c r="A59" s="40"/>
      <c r="B59" s="45"/>
      <c r="C59" s="45"/>
      <c r="D59" s="160"/>
      <c r="E59" s="390" t="s">
        <v>195</v>
      </c>
      <c r="F59" s="392"/>
      <c r="G59" s="284">
        <v>0</v>
      </c>
      <c r="H59" s="285">
        <v>0</v>
      </c>
      <c r="I59" s="283">
        <f t="shared" si="1"/>
        <v>0</v>
      </c>
    </row>
    <row r="60" spans="1:9" ht="13.5">
      <c r="A60" s="40"/>
      <c r="B60" s="45"/>
      <c r="C60" s="49"/>
      <c r="D60" s="162"/>
      <c r="E60" s="388" t="s">
        <v>102</v>
      </c>
      <c r="F60" s="389"/>
      <c r="G60" s="310">
        <v>0</v>
      </c>
      <c r="H60" s="311">
        <v>0</v>
      </c>
      <c r="I60" s="287">
        <f t="shared" si="1"/>
        <v>0</v>
      </c>
    </row>
    <row r="61" spans="1:9" ht="13.5">
      <c r="A61" s="40"/>
      <c r="B61" s="45"/>
      <c r="C61" s="46" t="s">
        <v>103</v>
      </c>
      <c r="D61" s="47"/>
      <c r="E61" s="47"/>
      <c r="F61" s="48"/>
      <c r="G61" s="294">
        <v>0</v>
      </c>
      <c r="H61" s="243">
        <v>0</v>
      </c>
      <c r="I61" s="307">
        <f t="shared" si="1"/>
        <v>0</v>
      </c>
    </row>
    <row r="62" spans="1:9" ht="13.5">
      <c r="A62" s="40"/>
      <c r="B62" s="45"/>
      <c r="C62" s="46" t="s">
        <v>104</v>
      </c>
      <c r="D62" s="47"/>
      <c r="E62" s="47"/>
      <c r="F62" s="48"/>
      <c r="G62" s="294">
        <v>0</v>
      </c>
      <c r="H62" s="243">
        <v>0</v>
      </c>
      <c r="I62" s="307">
        <f t="shared" si="1"/>
        <v>0</v>
      </c>
    </row>
    <row r="63" spans="1:9" ht="13.5">
      <c r="A63" s="40"/>
      <c r="B63" s="49"/>
      <c r="C63" s="46" t="s">
        <v>105</v>
      </c>
      <c r="D63" s="47"/>
      <c r="E63" s="47"/>
      <c r="F63" s="48"/>
      <c r="G63" s="294">
        <v>0</v>
      </c>
      <c r="H63" s="243">
        <v>0</v>
      </c>
      <c r="I63" s="307">
        <f t="shared" si="1"/>
        <v>0</v>
      </c>
    </row>
    <row r="64" spans="1:9" ht="14.25" thickBot="1">
      <c r="A64" s="37"/>
      <c r="B64" s="59" t="s">
        <v>106</v>
      </c>
      <c r="C64" s="38"/>
      <c r="D64" s="38"/>
      <c r="E64" s="38"/>
      <c r="F64" s="39"/>
      <c r="G64" s="354">
        <v>9954</v>
      </c>
      <c r="H64" s="355">
        <v>0</v>
      </c>
      <c r="I64" s="356">
        <f t="shared" si="1"/>
        <v>9954</v>
      </c>
    </row>
    <row r="65" spans="1:9" ht="17.25" customHeight="1">
      <c r="A65" s="53" t="s">
        <v>107</v>
      </c>
      <c r="B65" s="50"/>
      <c r="C65" s="50"/>
      <c r="D65" s="50"/>
      <c r="E65" s="50"/>
      <c r="F65" s="51"/>
      <c r="G65" s="352">
        <v>9954</v>
      </c>
      <c r="H65" s="353">
        <v>14687</v>
      </c>
      <c r="I65" s="308">
        <f t="shared" si="1"/>
        <v>24641</v>
      </c>
    </row>
    <row r="66" spans="1:9" ht="17.25" customHeight="1">
      <c r="A66" s="54" t="s">
        <v>108</v>
      </c>
      <c r="B66" s="43"/>
      <c r="C66" s="43"/>
      <c r="D66" s="43"/>
      <c r="E66" s="43"/>
      <c r="F66" s="44"/>
      <c r="G66" s="294">
        <v>0</v>
      </c>
      <c r="H66" s="243">
        <v>0</v>
      </c>
      <c r="I66" s="307">
        <f t="shared" si="1"/>
        <v>0</v>
      </c>
    </row>
    <row r="67" spans="1:9" ht="17.25" customHeight="1">
      <c r="A67" s="54" t="s">
        <v>109</v>
      </c>
      <c r="B67" s="43"/>
      <c r="C67" s="43"/>
      <c r="D67" s="43"/>
      <c r="E67" s="43"/>
      <c r="F67" s="44"/>
      <c r="G67" s="289">
        <v>0</v>
      </c>
      <c r="H67" s="290">
        <v>616</v>
      </c>
      <c r="I67" s="309">
        <f t="shared" si="1"/>
        <v>616</v>
      </c>
    </row>
    <row r="68" spans="1:9" ht="17.25" customHeight="1">
      <c r="A68" s="53"/>
      <c r="B68" s="152" t="s">
        <v>110</v>
      </c>
      <c r="C68" s="153"/>
      <c r="D68" s="153"/>
      <c r="E68" s="153"/>
      <c r="F68" s="154"/>
      <c r="G68" s="291">
        <v>0</v>
      </c>
      <c r="H68" s="292">
        <v>0</v>
      </c>
      <c r="I68" s="287">
        <f t="shared" si="1"/>
        <v>0</v>
      </c>
    </row>
    <row r="69" spans="1:9" ht="17.25" customHeight="1">
      <c r="A69" s="53" t="s">
        <v>111</v>
      </c>
      <c r="B69" s="50"/>
      <c r="C69" s="50"/>
      <c r="D69" s="50"/>
      <c r="E69" s="50"/>
      <c r="F69" s="51"/>
      <c r="G69" s="29">
        <v>0</v>
      </c>
      <c r="H69" s="315">
        <v>0</v>
      </c>
      <c r="I69" s="264">
        <f t="shared" si="1"/>
        <v>0</v>
      </c>
    </row>
    <row r="70" spans="1:9" ht="17.25" customHeight="1">
      <c r="A70" s="55" t="s">
        <v>112</v>
      </c>
      <c r="B70" s="47"/>
      <c r="C70" s="47"/>
      <c r="D70" s="47"/>
      <c r="E70" s="47"/>
      <c r="F70" s="48"/>
      <c r="G70" s="314">
        <v>9954</v>
      </c>
      <c r="H70" s="316">
        <v>15303</v>
      </c>
      <c r="I70" s="307">
        <f t="shared" si="1"/>
        <v>25257</v>
      </c>
    </row>
    <row r="71" spans="1:9" ht="17.25" customHeight="1">
      <c r="A71" s="54" t="s">
        <v>113</v>
      </c>
      <c r="B71" s="43"/>
      <c r="C71" s="43"/>
      <c r="D71" s="43"/>
      <c r="E71" s="43"/>
      <c r="F71" s="44"/>
      <c r="G71" s="313">
        <v>0</v>
      </c>
      <c r="H71" s="317">
        <v>0</v>
      </c>
      <c r="I71" s="319">
        <f t="shared" si="1"/>
        <v>0</v>
      </c>
    </row>
    <row r="72" spans="1:9" ht="17.25" customHeight="1">
      <c r="A72" s="40"/>
      <c r="B72" s="376" t="s">
        <v>114</v>
      </c>
      <c r="C72" s="377"/>
      <c r="D72" s="149" t="s">
        <v>115</v>
      </c>
      <c r="E72" s="150"/>
      <c r="F72" s="151"/>
      <c r="G72" s="312">
        <v>0</v>
      </c>
      <c r="H72" s="318">
        <v>0</v>
      </c>
      <c r="I72" s="258">
        <f t="shared" si="1"/>
        <v>0</v>
      </c>
    </row>
    <row r="73" spans="1:9" ht="17.25" customHeight="1">
      <c r="A73" s="40"/>
      <c r="B73" s="160"/>
      <c r="C73" s="163"/>
      <c r="D73" s="149" t="s">
        <v>93</v>
      </c>
      <c r="E73" s="150"/>
      <c r="F73" s="151"/>
      <c r="G73" s="312">
        <v>0</v>
      </c>
      <c r="H73" s="318">
        <v>0</v>
      </c>
      <c r="I73" s="258">
        <f t="shared" si="1"/>
        <v>0</v>
      </c>
    </row>
    <row r="74" spans="1:9" ht="17.25" customHeight="1">
      <c r="A74" s="53"/>
      <c r="B74" s="162"/>
      <c r="C74" s="164"/>
      <c r="D74" s="152" t="s">
        <v>94</v>
      </c>
      <c r="E74" s="153"/>
      <c r="F74" s="154"/>
      <c r="G74" s="328">
        <v>0</v>
      </c>
      <c r="H74" s="329">
        <v>0</v>
      </c>
      <c r="I74" s="259">
        <f t="shared" si="1"/>
        <v>0</v>
      </c>
    </row>
    <row r="75" spans="1:9" ht="17.25" customHeight="1" thickBot="1">
      <c r="A75" s="56" t="s">
        <v>116</v>
      </c>
      <c r="B75" s="57"/>
      <c r="C75" s="57"/>
      <c r="D75" s="57"/>
      <c r="E75" s="57"/>
      <c r="F75" s="58"/>
      <c r="G75" s="326">
        <v>9954</v>
      </c>
      <c r="H75" s="327">
        <v>0</v>
      </c>
      <c r="I75" s="266">
        <f t="shared" si="1"/>
        <v>9954</v>
      </c>
    </row>
    <row r="76" spans="1:9" ht="17.25" customHeight="1">
      <c r="A76" s="40" t="s">
        <v>117</v>
      </c>
      <c r="B76" s="33"/>
      <c r="C76" s="33"/>
      <c r="D76" s="33"/>
      <c r="E76" s="33"/>
      <c r="F76" s="41"/>
      <c r="G76" s="322"/>
      <c r="H76" s="323"/>
      <c r="I76" s="260"/>
    </row>
    <row r="77" spans="1:9" ht="17.25" customHeight="1">
      <c r="A77" s="40"/>
      <c r="B77" s="165" t="s">
        <v>118</v>
      </c>
      <c r="C77" s="166"/>
      <c r="D77" s="166"/>
      <c r="E77" s="166"/>
      <c r="F77" s="167"/>
      <c r="G77" s="321">
        <v>0</v>
      </c>
      <c r="H77" s="324">
        <v>15303</v>
      </c>
      <c r="I77" s="320">
        <f aca="true" t="shared" si="2" ref="I77:I92">SUM(G77:H77)</f>
        <v>15303</v>
      </c>
    </row>
    <row r="78" spans="1:9" ht="17.25" customHeight="1" thickBot="1">
      <c r="A78" s="40"/>
      <c r="B78" s="45" t="s">
        <v>119</v>
      </c>
      <c r="C78" s="33"/>
      <c r="D78" s="33"/>
      <c r="E78" s="33"/>
      <c r="F78" s="41"/>
      <c r="G78" s="20">
        <v>0</v>
      </c>
      <c r="H78" s="325">
        <v>0</v>
      </c>
      <c r="I78" s="263">
        <f t="shared" si="2"/>
        <v>0</v>
      </c>
    </row>
    <row r="79" spans="1:9" s="8" customFormat="1" ht="17.25" customHeight="1">
      <c r="A79" s="143" t="s">
        <v>152</v>
      </c>
      <c r="B79" s="144"/>
      <c r="C79" s="144"/>
      <c r="D79" s="144"/>
      <c r="E79" s="145"/>
      <c r="F79" s="146"/>
      <c r="G79" s="270">
        <v>0</v>
      </c>
      <c r="H79" s="271">
        <v>0</v>
      </c>
      <c r="I79" s="265">
        <f t="shared" si="2"/>
        <v>0</v>
      </c>
    </row>
    <row r="80" spans="1:9" s="8" customFormat="1" ht="17.25" customHeight="1" thickBot="1">
      <c r="A80" s="56" t="s">
        <v>153</v>
      </c>
      <c r="B80" s="57"/>
      <c r="C80" s="57"/>
      <c r="D80" s="57"/>
      <c r="E80" s="147"/>
      <c r="F80" s="148"/>
      <c r="G80" s="254">
        <v>0</v>
      </c>
      <c r="H80" s="255">
        <v>0</v>
      </c>
      <c r="I80" s="109">
        <f t="shared" si="2"/>
        <v>0</v>
      </c>
    </row>
    <row r="81" spans="1:9" ht="17.25" customHeight="1">
      <c r="A81" s="40" t="s">
        <v>154</v>
      </c>
      <c r="B81" s="33"/>
      <c r="C81" s="33"/>
      <c r="D81" s="33"/>
      <c r="E81" s="33"/>
      <c r="F81" s="41"/>
      <c r="G81" s="341"/>
      <c r="H81" s="340"/>
      <c r="I81" s="286">
        <f>SUM(I82:I83)</f>
        <v>179878</v>
      </c>
    </row>
    <row r="82" spans="1:9" ht="17.25" customHeight="1">
      <c r="A82" s="40"/>
      <c r="B82" s="33"/>
      <c r="C82" s="33"/>
      <c r="D82" s="33"/>
      <c r="E82" s="149" t="s">
        <v>120</v>
      </c>
      <c r="F82" s="151"/>
      <c r="G82" s="312">
        <v>0</v>
      </c>
      <c r="H82" s="318">
        <v>0</v>
      </c>
      <c r="I82" s="283">
        <f t="shared" si="2"/>
        <v>0</v>
      </c>
    </row>
    <row r="83" spans="1:9" ht="17.25" customHeight="1">
      <c r="A83" s="53"/>
      <c r="B83" s="50"/>
      <c r="C83" s="50"/>
      <c r="D83" s="50"/>
      <c r="E83" s="152" t="s">
        <v>121</v>
      </c>
      <c r="F83" s="154"/>
      <c r="G83" s="107">
        <v>161967</v>
      </c>
      <c r="H83" s="292">
        <v>17911</v>
      </c>
      <c r="I83" s="293">
        <f t="shared" si="2"/>
        <v>179878</v>
      </c>
    </row>
    <row r="84" spans="1:9" ht="17.25" customHeight="1">
      <c r="A84" s="54" t="s">
        <v>155</v>
      </c>
      <c r="B84" s="43"/>
      <c r="C84" s="43"/>
      <c r="D84" s="43"/>
      <c r="E84" s="43"/>
      <c r="F84" s="44"/>
      <c r="G84" s="333"/>
      <c r="H84" s="334"/>
      <c r="I84" s="309">
        <f t="shared" si="2"/>
        <v>0</v>
      </c>
    </row>
    <row r="85" spans="1:9" ht="17.25" customHeight="1">
      <c r="A85" s="40"/>
      <c r="B85" s="33"/>
      <c r="C85" s="33"/>
      <c r="D85" s="33"/>
      <c r="E85" s="149" t="s">
        <v>120</v>
      </c>
      <c r="F85" s="151"/>
      <c r="G85" s="284">
        <v>0</v>
      </c>
      <c r="H85" s="285">
        <v>0</v>
      </c>
      <c r="I85" s="258">
        <f t="shared" si="2"/>
        <v>0</v>
      </c>
    </row>
    <row r="86" spans="1:9" ht="17.25" customHeight="1">
      <c r="A86" s="53"/>
      <c r="B86" s="50"/>
      <c r="C86" s="50"/>
      <c r="D86" s="50"/>
      <c r="E86" s="152" t="s">
        <v>121</v>
      </c>
      <c r="F86" s="154"/>
      <c r="G86" s="291">
        <v>120788</v>
      </c>
      <c r="H86" s="292">
        <v>0</v>
      </c>
      <c r="I86" s="287">
        <f t="shared" si="2"/>
        <v>120788</v>
      </c>
    </row>
    <row r="87" spans="1:9" ht="17.25" customHeight="1">
      <c r="A87" s="372" t="s">
        <v>191</v>
      </c>
      <c r="B87" s="373"/>
      <c r="C87" s="373"/>
      <c r="D87" s="373"/>
      <c r="E87" s="168" t="s">
        <v>122</v>
      </c>
      <c r="F87" s="167"/>
      <c r="G87" s="345">
        <v>0</v>
      </c>
      <c r="H87" s="346">
        <v>0</v>
      </c>
      <c r="I87" s="347"/>
    </row>
    <row r="88" spans="1:9" ht="17.25" customHeight="1">
      <c r="A88" s="384"/>
      <c r="B88" s="385"/>
      <c r="C88" s="385"/>
      <c r="D88" s="385"/>
      <c r="E88" s="162" t="s">
        <v>123</v>
      </c>
      <c r="F88" s="51"/>
      <c r="G88" s="291">
        <v>0</v>
      </c>
      <c r="H88" s="292">
        <v>0</v>
      </c>
      <c r="I88" s="331">
        <f t="shared" si="2"/>
        <v>0</v>
      </c>
    </row>
    <row r="89" spans="1:9" ht="17.25" customHeight="1">
      <c r="A89" s="372" t="s">
        <v>192</v>
      </c>
      <c r="B89" s="373"/>
      <c r="C89" s="373"/>
      <c r="D89" s="373"/>
      <c r="E89" s="168" t="s">
        <v>124</v>
      </c>
      <c r="F89" s="167"/>
      <c r="G89" s="345">
        <v>0</v>
      </c>
      <c r="H89" s="346">
        <v>0</v>
      </c>
      <c r="I89" s="347"/>
    </row>
    <row r="90" spans="1:9" ht="17.25" customHeight="1">
      <c r="A90" s="384"/>
      <c r="B90" s="385"/>
      <c r="C90" s="385"/>
      <c r="D90" s="385"/>
      <c r="E90" s="162" t="s">
        <v>123</v>
      </c>
      <c r="F90" s="51"/>
      <c r="G90" s="291">
        <v>0</v>
      </c>
      <c r="H90" s="292">
        <v>0</v>
      </c>
      <c r="I90" s="331">
        <f t="shared" si="2"/>
        <v>0</v>
      </c>
    </row>
    <row r="91" spans="1:9" ht="17.25" customHeight="1">
      <c r="A91" s="372" t="s">
        <v>193</v>
      </c>
      <c r="B91" s="373"/>
      <c r="C91" s="373"/>
      <c r="D91" s="373"/>
      <c r="E91" s="168" t="s">
        <v>124</v>
      </c>
      <c r="F91" s="167"/>
      <c r="G91" s="345">
        <v>0</v>
      </c>
      <c r="H91" s="346">
        <v>0</v>
      </c>
      <c r="I91" s="347"/>
    </row>
    <row r="92" spans="1:9" ht="17.25" customHeight="1" thickBot="1">
      <c r="A92" s="374"/>
      <c r="B92" s="375"/>
      <c r="C92" s="375"/>
      <c r="D92" s="375"/>
      <c r="E92" s="169" t="s">
        <v>125</v>
      </c>
      <c r="F92" s="39"/>
      <c r="G92" s="330">
        <v>0</v>
      </c>
      <c r="H92" s="247">
        <v>0</v>
      </c>
      <c r="I92" s="332">
        <f t="shared" si="2"/>
        <v>0</v>
      </c>
    </row>
    <row r="93" spans="1:9" ht="17.25" customHeight="1">
      <c r="A93" s="201" t="s">
        <v>173</v>
      </c>
      <c r="B93" s="202"/>
      <c r="C93" s="203"/>
      <c r="D93" s="378" t="s">
        <v>167</v>
      </c>
      <c r="E93" s="379"/>
      <c r="F93" s="380"/>
      <c r="G93" s="34"/>
      <c r="H93" s="188"/>
      <c r="I93" s="267"/>
    </row>
    <row r="94" spans="1:9" ht="17.25" customHeight="1" thickBot="1">
      <c r="A94" s="204"/>
      <c r="B94" s="205"/>
      <c r="C94" s="206" t="s">
        <v>172</v>
      </c>
      <c r="D94" s="381" t="s">
        <v>171</v>
      </c>
      <c r="E94" s="382"/>
      <c r="F94" s="383"/>
      <c r="G94" s="37">
        <f>G78/(G7-G9)</f>
        <v>0</v>
      </c>
      <c r="H94" s="170">
        <f>H78/(H7-H9)</f>
        <v>0</v>
      </c>
      <c r="I94" s="268">
        <f>I78/(I7-I9)</f>
        <v>0</v>
      </c>
    </row>
    <row r="95" spans="1:9" ht="13.5">
      <c r="A95" s="33"/>
      <c r="B95" s="33"/>
      <c r="C95" s="33"/>
      <c r="D95" s="33"/>
      <c r="E95" s="33"/>
      <c r="F95" s="33"/>
      <c r="G95" s="7"/>
      <c r="H95" s="7"/>
      <c r="I95" s="5"/>
    </row>
  </sheetData>
  <sheetProtection/>
  <mergeCells count="12">
    <mergeCell ref="I3:I4"/>
    <mergeCell ref="E60:F60"/>
    <mergeCell ref="E44:F44"/>
    <mergeCell ref="E46:F46"/>
    <mergeCell ref="E58:F58"/>
    <mergeCell ref="E59:F59"/>
    <mergeCell ref="A91:D92"/>
    <mergeCell ref="B72:C72"/>
    <mergeCell ref="D93:F93"/>
    <mergeCell ref="D94:F94"/>
    <mergeCell ref="A87:D88"/>
    <mergeCell ref="A89:D90"/>
  </mergeCells>
  <conditionalFormatting sqref="A87:D92 D93:D94 H93:I93 G94:I95 G6:I92">
    <cfRule type="cellIs" priority="1" dxfId="4" operator="equal" stopIfTrue="1">
      <formula>0</formula>
    </cfRule>
  </conditionalFormatting>
  <printOptions horizontalCentered="1" verticalCentered="1"/>
  <pageMargins left="1.0236220472440944" right="0.7480314960629921" top="0.6299212598425197" bottom="0.4330708661417323" header="0.5118110236220472" footer="0.1968503937007874"/>
  <pageSetup errors="blank" horizontalDpi="600" verticalDpi="600" orientation="portrait" paperSize="9" scale="60" r:id="rId2"/>
  <headerFooter alignWithMargins="0">
    <oddFooter>&amp;C&amp;"ＭＳ Ｐゴシック,太字"&amp;18８　観光施設事業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3.5"/>
  <cols>
    <col min="5" max="7" width="10.625" style="0" customWidth="1"/>
  </cols>
  <sheetData>
    <row r="1" spans="1:7" ht="14.25" thickBot="1">
      <c r="A1" s="87" t="s">
        <v>156</v>
      </c>
      <c r="B1" s="88"/>
      <c r="C1" s="88"/>
      <c r="D1" s="88"/>
      <c r="E1" s="1"/>
      <c r="F1" s="1"/>
      <c r="G1" s="99" t="s">
        <v>22</v>
      </c>
    </row>
    <row r="2" spans="1:7" ht="13.5">
      <c r="A2" s="89" t="s">
        <v>6</v>
      </c>
      <c r="B2" s="90"/>
      <c r="C2" s="395" t="s">
        <v>7</v>
      </c>
      <c r="D2" s="396"/>
      <c r="E2" s="207" t="s">
        <v>0</v>
      </c>
      <c r="F2" s="207" t="s">
        <v>3</v>
      </c>
      <c r="G2" s="386" t="s">
        <v>23</v>
      </c>
    </row>
    <row r="3" spans="1:7" ht="14.25" thickBot="1">
      <c r="A3" s="397" t="s">
        <v>8</v>
      </c>
      <c r="B3" s="398"/>
      <c r="C3" s="91"/>
      <c r="D3" s="92"/>
      <c r="E3" s="208" t="s">
        <v>1</v>
      </c>
      <c r="F3" s="208" t="s">
        <v>4</v>
      </c>
      <c r="G3" s="387"/>
    </row>
    <row r="4" spans="1:7" ht="13.5">
      <c r="A4" s="357" t="s">
        <v>200</v>
      </c>
      <c r="B4" s="209"/>
      <c r="C4" s="94"/>
      <c r="D4" s="95"/>
      <c r="E4" s="335">
        <f>SUM(E6:E16)</f>
        <v>0</v>
      </c>
      <c r="F4" s="336">
        <f>SUM(F6:F16)</f>
        <v>0</v>
      </c>
      <c r="G4" s="337">
        <f>SUM(E4:F4)</f>
        <v>0</v>
      </c>
    </row>
    <row r="5" spans="1:7" ht="13.5">
      <c r="A5" s="93"/>
      <c r="B5" s="210" t="s">
        <v>9</v>
      </c>
      <c r="C5" s="211"/>
      <c r="D5" s="96"/>
      <c r="E5" s="248"/>
      <c r="F5" s="249"/>
      <c r="G5" s="272">
        <f aca="true" t="shared" si="0" ref="G5:G16">SUM(E5:F5)</f>
        <v>0</v>
      </c>
    </row>
    <row r="6" spans="1:7" ht="13.5">
      <c r="A6" s="93"/>
      <c r="B6" s="97"/>
      <c r="C6" s="212" t="s">
        <v>10</v>
      </c>
      <c r="D6" s="213" t="s">
        <v>11</v>
      </c>
      <c r="E6" s="269">
        <v>0</v>
      </c>
      <c r="F6" s="273">
        <v>0</v>
      </c>
      <c r="G6" s="274">
        <f t="shared" si="0"/>
        <v>0</v>
      </c>
    </row>
    <row r="7" spans="1:7" ht="13.5">
      <c r="A7" s="93"/>
      <c r="B7" s="97"/>
      <c r="C7" s="214"/>
      <c r="D7" s="215" t="s">
        <v>12</v>
      </c>
      <c r="E7" s="251">
        <v>0</v>
      </c>
      <c r="F7" s="250">
        <v>0</v>
      </c>
      <c r="G7" s="275">
        <f t="shared" si="0"/>
        <v>0</v>
      </c>
    </row>
    <row r="8" spans="1:7" ht="13.5">
      <c r="A8" s="93"/>
      <c r="B8" s="97"/>
      <c r="C8" s="216"/>
      <c r="D8" s="217" t="s">
        <v>13</v>
      </c>
      <c r="E8" s="252">
        <v>0</v>
      </c>
      <c r="F8" s="256">
        <v>0</v>
      </c>
      <c r="G8" s="276">
        <f t="shared" si="0"/>
        <v>0</v>
      </c>
    </row>
    <row r="9" spans="1:7" ht="13.5">
      <c r="A9" s="93"/>
      <c r="B9" s="97"/>
      <c r="C9" s="393" t="s">
        <v>190</v>
      </c>
      <c r="D9" s="399"/>
      <c r="E9" s="253">
        <v>0</v>
      </c>
      <c r="F9" s="249">
        <v>0</v>
      </c>
      <c r="G9" s="272">
        <f t="shared" si="0"/>
        <v>0</v>
      </c>
    </row>
    <row r="10" spans="1:7" ht="13.5">
      <c r="A10" s="93"/>
      <c r="B10" s="97"/>
      <c r="C10" s="218" t="s">
        <v>14</v>
      </c>
      <c r="D10" s="219"/>
      <c r="E10" s="253">
        <v>0</v>
      </c>
      <c r="F10" s="249"/>
      <c r="G10" s="272">
        <f t="shared" si="0"/>
        <v>0</v>
      </c>
    </row>
    <row r="11" spans="1:7" ht="13.5">
      <c r="A11" s="93"/>
      <c r="B11" s="97"/>
      <c r="C11" s="393" t="s">
        <v>15</v>
      </c>
      <c r="D11" s="394"/>
      <c r="E11" s="253">
        <v>0</v>
      </c>
      <c r="F11" s="249">
        <v>0</v>
      </c>
      <c r="G11" s="272">
        <f t="shared" si="0"/>
        <v>0</v>
      </c>
    </row>
    <row r="12" spans="1:7" ht="13.5">
      <c r="A12" s="93"/>
      <c r="B12" s="97"/>
      <c r="C12" s="218" t="s">
        <v>16</v>
      </c>
      <c r="D12" s="219"/>
      <c r="E12" s="253">
        <v>0</v>
      </c>
      <c r="F12" s="249">
        <v>0</v>
      </c>
      <c r="G12" s="272">
        <f t="shared" si="0"/>
        <v>0</v>
      </c>
    </row>
    <row r="13" spans="1:7" ht="13.5">
      <c r="A13" s="93"/>
      <c r="B13" s="97"/>
      <c r="C13" s="218" t="s">
        <v>17</v>
      </c>
      <c r="D13" s="219"/>
      <c r="E13" s="253">
        <v>0</v>
      </c>
      <c r="F13" s="249">
        <v>0</v>
      </c>
      <c r="G13" s="272">
        <f t="shared" si="0"/>
        <v>0</v>
      </c>
    </row>
    <row r="14" spans="1:7" ht="13.5">
      <c r="A14" s="93"/>
      <c r="B14" s="97"/>
      <c r="C14" s="218" t="s">
        <v>18</v>
      </c>
      <c r="D14" s="219"/>
      <c r="E14" s="253">
        <v>0</v>
      </c>
      <c r="F14" s="249">
        <v>0</v>
      </c>
      <c r="G14" s="272">
        <f t="shared" si="0"/>
        <v>0</v>
      </c>
    </row>
    <row r="15" spans="1:7" ht="13.5">
      <c r="A15" s="93"/>
      <c r="B15" s="97"/>
      <c r="C15" s="218" t="s">
        <v>19</v>
      </c>
      <c r="D15" s="219"/>
      <c r="E15" s="253">
        <v>0</v>
      </c>
      <c r="F15" s="249">
        <v>0</v>
      </c>
      <c r="G15" s="272">
        <f t="shared" si="0"/>
        <v>0</v>
      </c>
    </row>
    <row r="16" spans="1:7" ht="14.25" thickBot="1">
      <c r="A16" s="173"/>
      <c r="B16" s="98"/>
      <c r="C16" s="220" t="s">
        <v>20</v>
      </c>
      <c r="D16" s="221"/>
      <c r="E16" s="254">
        <v>0</v>
      </c>
      <c r="F16" s="257">
        <v>0</v>
      </c>
      <c r="G16" s="277">
        <f t="shared" si="0"/>
        <v>0</v>
      </c>
    </row>
    <row r="17" spans="1:7" ht="13.5">
      <c r="A17" s="93"/>
      <c r="B17" s="222" t="s">
        <v>21</v>
      </c>
      <c r="C17" s="223"/>
      <c r="D17" s="224"/>
      <c r="E17" s="278"/>
      <c r="F17" s="279"/>
      <c r="G17" s="280"/>
    </row>
    <row r="18" spans="1:7" ht="13.5">
      <c r="A18" s="93"/>
      <c r="B18" s="214"/>
      <c r="C18" s="218" t="s">
        <v>196</v>
      </c>
      <c r="D18" s="348"/>
      <c r="E18" s="349"/>
      <c r="F18" s="350"/>
      <c r="G18" s="351"/>
    </row>
    <row r="19" spans="1:7" ht="13.5">
      <c r="A19" s="93"/>
      <c r="B19" s="214"/>
      <c r="C19" s="218" t="s">
        <v>174</v>
      </c>
      <c r="D19" s="219"/>
      <c r="E19" s="253">
        <v>0</v>
      </c>
      <c r="F19" s="249">
        <v>0</v>
      </c>
      <c r="G19" s="272">
        <f aca="true" t="shared" si="1" ref="G19:G28">SUM(E19:F19)</f>
        <v>0</v>
      </c>
    </row>
    <row r="20" spans="1:7" ht="13.5">
      <c r="A20" s="93"/>
      <c r="B20" s="214"/>
      <c r="C20" s="218" t="s">
        <v>175</v>
      </c>
      <c r="D20" s="219"/>
      <c r="E20" s="253">
        <v>0</v>
      </c>
      <c r="F20" s="249">
        <v>0</v>
      </c>
      <c r="G20" s="272">
        <f t="shared" si="1"/>
        <v>0</v>
      </c>
    </row>
    <row r="21" spans="1:7" ht="13.5">
      <c r="A21" s="93"/>
      <c r="B21" s="214"/>
      <c r="C21" s="218" t="s">
        <v>176</v>
      </c>
      <c r="D21" s="219"/>
      <c r="E21" s="253">
        <v>0</v>
      </c>
      <c r="F21" s="249">
        <v>0</v>
      </c>
      <c r="G21" s="272">
        <f t="shared" si="1"/>
        <v>0</v>
      </c>
    </row>
    <row r="22" spans="1:7" ht="13.5">
      <c r="A22" s="93"/>
      <c r="B22" s="214"/>
      <c r="C22" s="218" t="s">
        <v>177</v>
      </c>
      <c r="D22" s="219"/>
      <c r="E22" s="253">
        <v>0</v>
      </c>
      <c r="F22" s="249"/>
      <c r="G22" s="272">
        <f t="shared" si="1"/>
        <v>0</v>
      </c>
    </row>
    <row r="23" spans="1:7" ht="13.5">
      <c r="A23" s="93"/>
      <c r="B23" s="214"/>
      <c r="C23" s="218" t="s">
        <v>178</v>
      </c>
      <c r="D23" s="219"/>
      <c r="E23" s="253">
        <v>0</v>
      </c>
      <c r="F23" s="249">
        <v>0</v>
      </c>
      <c r="G23" s="272">
        <f t="shared" si="1"/>
        <v>0</v>
      </c>
    </row>
    <row r="24" spans="1:7" ht="13.5">
      <c r="A24" s="93"/>
      <c r="B24" s="214"/>
      <c r="C24" s="218" t="s">
        <v>179</v>
      </c>
      <c r="D24" s="219"/>
      <c r="E24" s="253">
        <v>0</v>
      </c>
      <c r="F24" s="249">
        <v>0</v>
      </c>
      <c r="G24" s="272">
        <f t="shared" si="1"/>
        <v>0</v>
      </c>
    </row>
    <row r="25" spans="1:7" ht="13.5">
      <c r="A25" s="93"/>
      <c r="B25" s="214"/>
      <c r="C25" s="218" t="s">
        <v>180</v>
      </c>
      <c r="D25" s="219"/>
      <c r="E25" s="253">
        <v>0</v>
      </c>
      <c r="F25" s="249">
        <v>0</v>
      </c>
      <c r="G25" s="272">
        <f t="shared" si="1"/>
        <v>0</v>
      </c>
    </row>
    <row r="26" spans="1:7" ht="13.5">
      <c r="A26" s="93"/>
      <c r="B26" s="214"/>
      <c r="C26" s="218" t="s">
        <v>182</v>
      </c>
      <c r="D26" s="219"/>
      <c r="E26" s="253">
        <v>0</v>
      </c>
      <c r="F26" s="249">
        <v>0</v>
      </c>
      <c r="G26" s="272">
        <f t="shared" si="1"/>
        <v>0</v>
      </c>
    </row>
    <row r="27" spans="1:7" ht="13.5">
      <c r="A27" s="93"/>
      <c r="B27" s="214"/>
      <c r="C27" s="218" t="s">
        <v>183</v>
      </c>
      <c r="D27" s="219"/>
      <c r="E27" s="253">
        <v>0</v>
      </c>
      <c r="F27" s="249">
        <v>0</v>
      </c>
      <c r="G27" s="272">
        <f t="shared" si="1"/>
        <v>0</v>
      </c>
    </row>
    <row r="28" spans="1:7" ht="14.25" thickBot="1">
      <c r="A28" s="358"/>
      <c r="B28" s="225"/>
      <c r="C28" s="220" t="s">
        <v>181</v>
      </c>
      <c r="D28" s="221"/>
      <c r="E28" s="254">
        <v>0</v>
      </c>
      <c r="F28" s="257">
        <v>0</v>
      </c>
      <c r="G28" s="277">
        <f t="shared" si="1"/>
        <v>0</v>
      </c>
    </row>
    <row r="29" spans="1:7" ht="13.5">
      <c r="A29" s="88"/>
      <c r="B29" s="88"/>
      <c r="C29" s="88"/>
      <c r="D29" s="88"/>
      <c r="E29" s="1"/>
      <c r="F29" s="1"/>
      <c r="G29" s="1"/>
    </row>
    <row r="30" spans="1:7" ht="13.5">
      <c r="A30" s="88"/>
      <c r="B30" s="88"/>
      <c r="C30" s="88"/>
      <c r="D30" s="88"/>
      <c r="E30" s="1"/>
      <c r="F30" s="1"/>
      <c r="G30" s="1"/>
    </row>
    <row r="31" spans="1:7" ht="13.5">
      <c r="A31" s="88"/>
      <c r="B31" s="88"/>
      <c r="C31" s="88"/>
      <c r="D31" s="88"/>
      <c r="E31" s="1"/>
      <c r="F31" s="1"/>
      <c r="G31" s="1"/>
    </row>
    <row r="32" spans="1:7" ht="13.5">
      <c r="A32" s="88"/>
      <c r="B32" s="88"/>
      <c r="C32" s="88"/>
      <c r="D32" s="88"/>
      <c r="E32" s="1"/>
      <c r="F32" s="1"/>
      <c r="G32" s="1"/>
    </row>
    <row r="33" spans="1:7" ht="13.5">
      <c r="A33" s="30"/>
      <c r="B33" s="30"/>
      <c r="C33" s="30"/>
      <c r="D33" s="30"/>
      <c r="E33" s="1"/>
      <c r="F33" s="1"/>
      <c r="G33" s="1"/>
    </row>
    <row r="34" spans="1:7" ht="13.5">
      <c r="A34" s="30"/>
      <c r="B34" s="30"/>
      <c r="C34" s="30"/>
      <c r="D34" s="30"/>
      <c r="E34" s="1"/>
      <c r="F34" s="1"/>
      <c r="G34" s="1"/>
    </row>
    <row r="35" spans="1:7" ht="13.5">
      <c r="A35" s="30"/>
      <c r="B35" s="30"/>
      <c r="C35" s="30"/>
      <c r="D35" s="30"/>
      <c r="E35" s="1"/>
      <c r="F35" s="1"/>
      <c r="G35" s="1"/>
    </row>
    <row r="36" spans="1:7" ht="13.5">
      <c r="A36" s="30"/>
      <c r="B36" s="30"/>
      <c r="C36" s="30"/>
      <c r="D36" s="30"/>
      <c r="E36" s="1"/>
      <c r="F36" s="1"/>
      <c r="G36" s="1"/>
    </row>
    <row r="37" spans="1:7" ht="13.5">
      <c r="A37" s="30"/>
      <c r="B37" s="30"/>
      <c r="C37" s="30"/>
      <c r="D37" s="30"/>
      <c r="E37" s="1"/>
      <c r="F37" s="1"/>
      <c r="G37" s="1"/>
    </row>
    <row r="38" spans="1:7" ht="13.5">
      <c r="A38" s="30"/>
      <c r="B38" s="30"/>
      <c r="C38" s="30"/>
      <c r="D38" s="30"/>
      <c r="E38" s="1"/>
      <c r="F38" s="1"/>
      <c r="G38" s="1"/>
    </row>
    <row r="39" spans="1:7" ht="13.5">
      <c r="A39" s="30"/>
      <c r="B39" s="30"/>
      <c r="C39" s="30"/>
      <c r="D39" s="30"/>
      <c r="E39" s="1"/>
      <c r="F39" s="1"/>
      <c r="G39" s="1"/>
    </row>
    <row r="40" spans="1:7" ht="13.5">
      <c r="A40" s="30"/>
      <c r="B40" s="30"/>
      <c r="C40" s="30"/>
      <c r="D40" s="30"/>
      <c r="E40" s="1"/>
      <c r="F40" s="1"/>
      <c r="G40" s="1"/>
    </row>
    <row r="41" spans="1:7" ht="13.5">
      <c r="A41" s="30"/>
      <c r="B41" s="30"/>
      <c r="C41" s="30"/>
      <c r="D41" s="30"/>
      <c r="E41" s="1"/>
      <c r="F41" s="240"/>
      <c r="G41" s="1"/>
    </row>
    <row r="42" spans="1:7" ht="13.5">
      <c r="A42" s="30"/>
      <c r="B42" s="30"/>
      <c r="C42" s="30"/>
      <c r="D42" s="30"/>
      <c r="E42" s="1"/>
      <c r="F42" s="1"/>
      <c r="G42" s="1"/>
    </row>
    <row r="43" spans="1:7" ht="13.5">
      <c r="A43" s="30"/>
      <c r="B43" s="30"/>
      <c r="C43" s="30"/>
      <c r="D43" s="30"/>
      <c r="E43" s="1"/>
      <c r="F43" s="1"/>
      <c r="G43" s="1"/>
    </row>
    <row r="44" spans="1:7" ht="13.5">
      <c r="A44" s="30"/>
      <c r="B44" s="30"/>
      <c r="C44" s="30"/>
      <c r="D44" s="30"/>
      <c r="E44" s="1"/>
      <c r="F44" s="1"/>
      <c r="G44" s="1"/>
    </row>
    <row r="45" spans="1:7" ht="13.5">
      <c r="A45" s="30"/>
      <c r="B45" s="30"/>
      <c r="C45" s="30"/>
      <c r="D45" s="30"/>
      <c r="E45" s="1"/>
      <c r="F45" s="1"/>
      <c r="G45" s="1"/>
    </row>
    <row r="46" spans="1:7" ht="13.5">
      <c r="A46" s="30"/>
      <c r="B46" s="30"/>
      <c r="C46" s="30"/>
      <c r="D46" s="30"/>
      <c r="E46" s="1"/>
      <c r="F46" s="1"/>
      <c r="G46" s="1"/>
    </row>
  </sheetData>
  <sheetProtection/>
  <mergeCells count="5">
    <mergeCell ref="C11:D11"/>
    <mergeCell ref="C2:D2"/>
    <mergeCell ref="G2:G3"/>
    <mergeCell ref="A3:B3"/>
    <mergeCell ref="C9:D9"/>
  </mergeCells>
  <conditionalFormatting sqref="G4:G28 E5:F28">
    <cfRule type="cellIs" priority="1" dxfId="4" operator="equal" stopIfTrue="1">
      <formula>0</formula>
    </cfRule>
  </conditionalFormatting>
  <printOptions horizontalCentered="1" verticalCentered="1"/>
  <pageMargins left="1.0236220472440944" right="0.7480314960629921" top="0.984251968503937" bottom="0.984251968503937" header="0.5118110236220472" footer="0.1968503937007874"/>
  <pageSetup horizontalDpi="600" verticalDpi="600" orientation="portrait" paperSize="9" scale="115" r:id="rId1"/>
  <headerFooter alignWithMargins="0">
    <oddFooter>&amp;C&amp;"ＭＳ Ｐゴシック,太字"&amp;14８　観光施設事業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3.5"/>
  <cols>
    <col min="1" max="1" width="3.00390625" style="241" customWidth="1"/>
    <col min="2" max="2" width="10.375" style="241" customWidth="1"/>
    <col min="3" max="3" width="12.50390625" style="241" customWidth="1"/>
    <col min="4" max="4" width="3.75390625" style="241" customWidth="1"/>
    <col min="5" max="10" width="8.00390625" style="239" customWidth="1"/>
    <col min="11" max="16384" width="9.00390625" style="239" customWidth="1"/>
  </cols>
  <sheetData>
    <row r="1" spans="1:10" ht="26.25" customHeight="1" thickBot="1">
      <c r="A1" s="19" t="s">
        <v>157</v>
      </c>
      <c r="B1" s="20"/>
      <c r="C1" s="20"/>
      <c r="D1" s="20"/>
      <c r="E1" s="4"/>
      <c r="F1" s="3"/>
      <c r="G1" s="3"/>
      <c r="H1" s="3"/>
      <c r="I1" s="3"/>
      <c r="J1" s="3"/>
    </row>
    <row r="2" spans="1:10" ht="19.5" customHeight="1">
      <c r="A2" s="21"/>
      <c r="B2" s="174" t="s">
        <v>25</v>
      </c>
      <c r="C2" s="174"/>
      <c r="D2" s="22"/>
      <c r="E2" s="420" t="s">
        <v>0</v>
      </c>
      <c r="F2" s="421"/>
      <c r="G2" s="420" t="s">
        <v>129</v>
      </c>
      <c r="H2" s="421"/>
      <c r="I2" s="406" t="s">
        <v>26</v>
      </c>
      <c r="J2" s="407"/>
    </row>
    <row r="3" spans="1:10" ht="19.5" customHeight="1">
      <c r="A3" s="23"/>
      <c r="B3" s="2"/>
      <c r="C3" s="2"/>
      <c r="D3" s="24"/>
      <c r="E3" s="408" t="s">
        <v>28</v>
      </c>
      <c r="F3" s="409"/>
      <c r="G3" s="408" t="s">
        <v>29</v>
      </c>
      <c r="H3" s="409"/>
      <c r="I3" s="408"/>
      <c r="J3" s="409"/>
    </row>
    <row r="4" spans="1:10" ht="19.5" customHeight="1">
      <c r="A4" s="25"/>
      <c r="B4" s="175"/>
      <c r="C4" s="175"/>
      <c r="D4" s="26"/>
      <c r="E4" s="100" t="s">
        <v>30</v>
      </c>
      <c r="F4" s="101" t="s">
        <v>31</v>
      </c>
      <c r="G4" s="100" t="s">
        <v>30</v>
      </c>
      <c r="H4" s="101" t="s">
        <v>31</v>
      </c>
      <c r="I4" s="100" t="s">
        <v>30</v>
      </c>
      <c r="J4" s="101" t="s">
        <v>31</v>
      </c>
    </row>
    <row r="5" spans="1:10" ht="19.5" customHeight="1" thickBot="1">
      <c r="A5" s="182" t="s">
        <v>27</v>
      </c>
      <c r="B5" s="183"/>
      <c r="C5" s="183"/>
      <c r="D5" s="184"/>
      <c r="E5" s="102" t="s">
        <v>24</v>
      </c>
      <c r="F5" s="103" t="s">
        <v>32</v>
      </c>
      <c r="G5" s="102" t="s">
        <v>24</v>
      </c>
      <c r="H5" s="103" t="s">
        <v>32</v>
      </c>
      <c r="I5" s="102" t="s">
        <v>24</v>
      </c>
      <c r="J5" s="103" t="s">
        <v>32</v>
      </c>
    </row>
    <row r="6" spans="1:10" ht="19.5" customHeight="1">
      <c r="A6" s="23" t="s">
        <v>33</v>
      </c>
      <c r="B6" s="2"/>
      <c r="C6" s="2"/>
      <c r="D6" s="2"/>
      <c r="E6" s="232"/>
      <c r="F6" s="233"/>
      <c r="G6" s="232"/>
      <c r="H6" s="233"/>
      <c r="I6" s="232"/>
      <c r="J6" s="233"/>
    </row>
    <row r="7" spans="1:10" ht="19.5" customHeight="1">
      <c r="A7" s="23"/>
      <c r="B7" s="180" t="s">
        <v>34</v>
      </c>
      <c r="C7" s="176"/>
      <c r="D7" s="176"/>
      <c r="E7" s="110">
        <v>80411</v>
      </c>
      <c r="F7" s="111">
        <v>31.1</v>
      </c>
      <c r="G7" s="110">
        <v>0</v>
      </c>
      <c r="H7" s="111">
        <v>0</v>
      </c>
      <c r="I7" s="110">
        <v>80411</v>
      </c>
      <c r="J7" s="111">
        <v>22.5</v>
      </c>
    </row>
    <row r="8" spans="1:10" ht="19.5" customHeight="1">
      <c r="A8" s="23"/>
      <c r="B8" s="180" t="s">
        <v>35</v>
      </c>
      <c r="C8" s="176"/>
      <c r="D8" s="176"/>
      <c r="E8" s="110">
        <v>37440</v>
      </c>
      <c r="F8" s="111">
        <v>14.5</v>
      </c>
      <c r="G8" s="110">
        <v>0</v>
      </c>
      <c r="H8" s="111">
        <v>0</v>
      </c>
      <c r="I8" s="110">
        <v>37440</v>
      </c>
      <c r="J8" s="111">
        <v>10.5</v>
      </c>
    </row>
    <row r="9" spans="1:10" ht="19.5" customHeight="1">
      <c r="A9" s="23"/>
      <c r="B9" s="180" t="s">
        <v>36</v>
      </c>
      <c r="C9" s="176"/>
      <c r="D9" s="176"/>
      <c r="E9" s="110">
        <v>13083</v>
      </c>
      <c r="F9" s="111">
        <v>5.1</v>
      </c>
      <c r="G9" s="110">
        <v>0</v>
      </c>
      <c r="H9" s="111">
        <v>0</v>
      </c>
      <c r="I9" s="110">
        <v>13083</v>
      </c>
      <c r="J9" s="111">
        <v>3.7</v>
      </c>
    </row>
    <row r="10" spans="1:10" ht="19.5" customHeight="1">
      <c r="A10" s="23"/>
      <c r="B10" s="180" t="s">
        <v>37</v>
      </c>
      <c r="C10" s="176"/>
      <c r="D10" s="176"/>
      <c r="E10" s="110">
        <v>0</v>
      </c>
      <c r="F10" s="111">
        <v>0</v>
      </c>
      <c r="G10" s="110">
        <v>0</v>
      </c>
      <c r="H10" s="111">
        <v>0</v>
      </c>
      <c r="I10" s="110">
        <v>0</v>
      </c>
      <c r="J10" s="111">
        <v>0</v>
      </c>
    </row>
    <row r="11" spans="1:10" ht="19.5" customHeight="1">
      <c r="A11" s="23"/>
      <c r="B11" s="180" t="s">
        <v>38</v>
      </c>
      <c r="C11" s="176"/>
      <c r="D11" s="176"/>
      <c r="E11" s="110">
        <v>25135</v>
      </c>
      <c r="F11" s="111">
        <v>9.7</v>
      </c>
      <c r="G11" s="110">
        <v>0</v>
      </c>
      <c r="H11" s="111">
        <v>0</v>
      </c>
      <c r="I11" s="110">
        <v>25135</v>
      </c>
      <c r="J11" s="111">
        <v>7</v>
      </c>
    </row>
    <row r="12" spans="1:10" ht="19.5" customHeight="1">
      <c r="A12" s="28"/>
      <c r="B12" s="181" t="s">
        <v>39</v>
      </c>
      <c r="C12" s="177"/>
      <c r="D12" s="177"/>
      <c r="E12" s="112">
        <v>156069</v>
      </c>
      <c r="F12" s="113">
        <v>60.3</v>
      </c>
      <c r="G12" s="112">
        <v>0</v>
      </c>
      <c r="H12" s="113">
        <v>0</v>
      </c>
      <c r="I12" s="110">
        <v>156069</v>
      </c>
      <c r="J12" s="113">
        <v>43.6</v>
      </c>
    </row>
    <row r="13" spans="1:10" ht="19.5" customHeight="1">
      <c r="A13" s="27" t="s">
        <v>40</v>
      </c>
      <c r="B13" s="178"/>
      <c r="C13" s="178"/>
      <c r="D13" s="178"/>
      <c r="E13" s="114">
        <v>0</v>
      </c>
      <c r="F13" s="115">
        <v>0</v>
      </c>
      <c r="G13" s="359">
        <v>0</v>
      </c>
      <c r="H13" s="115">
        <v>0</v>
      </c>
      <c r="I13" s="114">
        <v>0</v>
      </c>
      <c r="J13" s="171">
        <v>0</v>
      </c>
    </row>
    <row r="14" spans="1:10" ht="19.5" customHeight="1">
      <c r="A14" s="23"/>
      <c r="B14" s="180" t="s">
        <v>197</v>
      </c>
      <c r="C14" s="176"/>
      <c r="D14" s="176"/>
      <c r="E14" s="110">
        <v>0</v>
      </c>
      <c r="F14" s="111">
        <v>0</v>
      </c>
      <c r="G14" s="359">
        <v>0</v>
      </c>
      <c r="H14" s="111">
        <v>0</v>
      </c>
      <c r="I14" s="110">
        <v>0</v>
      </c>
      <c r="J14" s="172">
        <v>0</v>
      </c>
    </row>
    <row r="15" spans="1:10" ht="19.5" customHeight="1">
      <c r="A15" s="23"/>
      <c r="B15" s="180" t="s">
        <v>198</v>
      </c>
      <c r="C15" s="176"/>
      <c r="D15" s="176"/>
      <c r="E15" s="110">
        <v>0</v>
      </c>
      <c r="F15" s="111">
        <v>0</v>
      </c>
      <c r="G15" s="281"/>
      <c r="H15" s="111">
        <v>0</v>
      </c>
      <c r="I15" s="110">
        <v>0</v>
      </c>
      <c r="J15" s="172">
        <v>0</v>
      </c>
    </row>
    <row r="16" spans="1:10" ht="19.5" customHeight="1">
      <c r="A16" s="28"/>
      <c r="B16" s="181" t="s">
        <v>199</v>
      </c>
      <c r="C16" s="177"/>
      <c r="D16" s="177"/>
      <c r="E16" s="112">
        <v>0</v>
      </c>
      <c r="F16" s="113">
        <v>0</v>
      </c>
      <c r="G16" s="112">
        <v>0</v>
      </c>
      <c r="H16" s="113">
        <v>0</v>
      </c>
      <c r="I16" s="281">
        <v>0</v>
      </c>
      <c r="J16" s="113">
        <v>0</v>
      </c>
    </row>
    <row r="17" spans="1:10" ht="19.5" customHeight="1">
      <c r="A17" s="29" t="s">
        <v>41</v>
      </c>
      <c r="B17" s="179"/>
      <c r="C17" s="179"/>
      <c r="D17" s="179"/>
      <c r="E17" s="16">
        <v>15571</v>
      </c>
      <c r="F17" s="15">
        <v>6</v>
      </c>
      <c r="G17" s="16">
        <v>0</v>
      </c>
      <c r="H17" s="15">
        <v>0</v>
      </c>
      <c r="I17" s="114">
        <v>15571</v>
      </c>
      <c r="J17" s="15">
        <v>4.4</v>
      </c>
    </row>
    <row r="18" spans="1:10" ht="19.5" customHeight="1">
      <c r="A18" s="29" t="s">
        <v>42</v>
      </c>
      <c r="B18" s="179"/>
      <c r="C18" s="179"/>
      <c r="D18" s="179"/>
      <c r="E18" s="16">
        <v>234</v>
      </c>
      <c r="F18" s="15">
        <v>0.1</v>
      </c>
      <c r="G18" s="16">
        <v>0</v>
      </c>
      <c r="H18" s="15">
        <v>0</v>
      </c>
      <c r="I18" s="114">
        <v>234</v>
      </c>
      <c r="J18" s="15">
        <v>0.1</v>
      </c>
    </row>
    <row r="19" spans="1:10" ht="19.5" customHeight="1">
      <c r="A19" s="29" t="s">
        <v>43</v>
      </c>
      <c r="B19" s="179"/>
      <c r="C19" s="179"/>
      <c r="D19" s="179"/>
      <c r="E19" s="16">
        <v>2341</v>
      </c>
      <c r="F19" s="15">
        <v>0.9</v>
      </c>
      <c r="G19" s="16">
        <v>0</v>
      </c>
      <c r="H19" s="15">
        <v>0</v>
      </c>
      <c r="I19" s="114">
        <v>2341</v>
      </c>
      <c r="J19" s="15">
        <v>0.7</v>
      </c>
    </row>
    <row r="20" spans="1:10" ht="19.5" customHeight="1">
      <c r="A20" s="29" t="s">
        <v>44</v>
      </c>
      <c r="B20" s="179"/>
      <c r="C20" s="179"/>
      <c r="D20" s="179"/>
      <c r="E20" s="16">
        <v>21195</v>
      </c>
      <c r="F20" s="15">
        <v>8.2</v>
      </c>
      <c r="G20" s="16">
        <v>0</v>
      </c>
      <c r="H20" s="15">
        <v>0</v>
      </c>
      <c r="I20" s="114">
        <v>21195</v>
      </c>
      <c r="J20" s="15">
        <v>5.9</v>
      </c>
    </row>
    <row r="21" spans="1:10" ht="19.5" customHeight="1">
      <c r="A21" s="29" t="s">
        <v>45</v>
      </c>
      <c r="B21" s="179"/>
      <c r="C21" s="179"/>
      <c r="D21" s="179"/>
      <c r="E21" s="16">
        <v>63323</v>
      </c>
      <c r="F21" s="15">
        <v>24.5</v>
      </c>
      <c r="G21" s="16">
        <v>0</v>
      </c>
      <c r="H21" s="15">
        <v>0</v>
      </c>
      <c r="I21" s="114">
        <v>63323</v>
      </c>
      <c r="J21" s="15">
        <v>17.7</v>
      </c>
    </row>
    <row r="22" spans="1:10" ht="19.5" customHeight="1">
      <c r="A22" s="29" t="s">
        <v>46</v>
      </c>
      <c r="B22" s="179"/>
      <c r="C22" s="179"/>
      <c r="D22" s="179"/>
      <c r="E22" s="16">
        <v>0</v>
      </c>
      <c r="F22" s="15">
        <v>0</v>
      </c>
      <c r="G22" s="16">
        <v>37427</v>
      </c>
      <c r="H22" s="15">
        <v>37.8</v>
      </c>
      <c r="I22" s="114">
        <v>37427</v>
      </c>
      <c r="J22" s="15">
        <v>10.5</v>
      </c>
    </row>
    <row r="23" spans="1:10" ht="19.5" customHeight="1">
      <c r="A23" s="29" t="s">
        <v>47</v>
      </c>
      <c r="B23" s="179"/>
      <c r="C23" s="179"/>
      <c r="D23" s="179"/>
      <c r="E23" s="16">
        <v>0</v>
      </c>
      <c r="F23" s="15">
        <v>0</v>
      </c>
      <c r="G23" s="16">
        <v>61499</v>
      </c>
      <c r="H23" s="15">
        <v>62.2</v>
      </c>
      <c r="I23" s="114">
        <v>61499</v>
      </c>
      <c r="J23" s="15">
        <v>17.2</v>
      </c>
    </row>
    <row r="24" spans="1:10" ht="19.5" customHeight="1" thickBot="1">
      <c r="A24" s="185" t="s">
        <v>48</v>
      </c>
      <c r="B24" s="186"/>
      <c r="C24" s="186"/>
      <c r="D24" s="186"/>
      <c r="E24" s="16">
        <v>258733</v>
      </c>
      <c r="F24" s="338">
        <v>100</v>
      </c>
      <c r="G24" s="16">
        <v>98926</v>
      </c>
      <c r="H24" s="338">
        <v>100</v>
      </c>
      <c r="I24" s="187">
        <v>357659</v>
      </c>
      <c r="J24" s="338">
        <v>100</v>
      </c>
    </row>
    <row r="25" spans="1:10" ht="14.25" thickTop="1">
      <c r="A25" s="226" t="s">
        <v>158</v>
      </c>
      <c r="B25" s="227"/>
      <c r="C25" s="228" t="s">
        <v>159</v>
      </c>
      <c r="D25" s="410" t="s">
        <v>184</v>
      </c>
      <c r="E25" s="414">
        <v>100</v>
      </c>
      <c r="F25" s="415"/>
      <c r="G25" s="414">
        <v>114.8464508824778</v>
      </c>
      <c r="H25" s="415"/>
      <c r="I25" s="414">
        <v>104.10642539402055</v>
      </c>
      <c r="J25" s="415"/>
    </row>
    <row r="26" spans="1:10" ht="13.5">
      <c r="A26" s="229"/>
      <c r="B26" s="230" t="s">
        <v>185</v>
      </c>
      <c r="C26" s="231" t="s">
        <v>160</v>
      </c>
      <c r="D26" s="411"/>
      <c r="E26" s="404"/>
      <c r="F26" s="405"/>
      <c r="G26" s="404"/>
      <c r="H26" s="405"/>
      <c r="I26" s="404"/>
      <c r="J26" s="405"/>
    </row>
    <row r="27" spans="1:10" ht="13.5">
      <c r="A27" s="282" t="s">
        <v>161</v>
      </c>
      <c r="B27" s="234"/>
      <c r="C27" s="236" t="s">
        <v>162</v>
      </c>
      <c r="D27" s="412" t="s">
        <v>184</v>
      </c>
      <c r="E27" s="400">
        <v>100</v>
      </c>
      <c r="F27" s="401"/>
      <c r="G27" s="400">
        <v>114.8464508824778</v>
      </c>
      <c r="H27" s="401"/>
      <c r="I27" s="400">
        <v>104.10642539402055</v>
      </c>
      <c r="J27" s="401"/>
    </row>
    <row r="28" spans="1:10" ht="13.5">
      <c r="A28" s="28"/>
      <c r="B28" s="235" t="s">
        <v>185</v>
      </c>
      <c r="C28" s="237" t="s">
        <v>163</v>
      </c>
      <c r="D28" s="413"/>
      <c r="E28" s="404"/>
      <c r="F28" s="405"/>
      <c r="G28" s="404"/>
      <c r="H28" s="405"/>
      <c r="I28" s="404"/>
      <c r="J28" s="405"/>
    </row>
    <row r="29" spans="1:10" ht="13.5">
      <c r="A29" s="282" t="s">
        <v>164</v>
      </c>
      <c r="B29" s="234"/>
      <c r="C29" s="236" t="s">
        <v>165</v>
      </c>
      <c r="D29" s="412" t="s">
        <v>186</v>
      </c>
      <c r="E29" s="400">
        <v>37.19510074091825</v>
      </c>
      <c r="F29" s="401"/>
      <c r="G29" s="423">
        <v>1409.3468290368496</v>
      </c>
      <c r="H29" s="424"/>
      <c r="I29" s="400">
        <v>69.92824157913799</v>
      </c>
      <c r="J29" s="401"/>
    </row>
    <row r="30" spans="1:10" ht="13.5">
      <c r="A30" s="229"/>
      <c r="B30" s="235" t="s">
        <v>187</v>
      </c>
      <c r="C30" s="237" t="s">
        <v>166</v>
      </c>
      <c r="D30" s="413"/>
      <c r="E30" s="404"/>
      <c r="F30" s="405"/>
      <c r="G30" s="425"/>
      <c r="H30" s="426"/>
      <c r="I30" s="404"/>
      <c r="J30" s="405"/>
    </row>
    <row r="31" spans="1:10" ht="13.5">
      <c r="A31" s="416" t="s">
        <v>170</v>
      </c>
      <c r="B31" s="417"/>
      <c r="C31" s="236" t="s">
        <v>168</v>
      </c>
      <c r="D31" s="412" t="s">
        <v>184</v>
      </c>
      <c r="E31" s="400">
        <v>162.17319921858763</v>
      </c>
      <c r="F31" s="401"/>
      <c r="G31" s="400">
        <v>0</v>
      </c>
      <c r="H31" s="401"/>
      <c r="I31" s="400">
        <v>84.20277422591975</v>
      </c>
      <c r="J31" s="401"/>
    </row>
    <row r="32" spans="1:10" ht="14.25" thickBot="1">
      <c r="A32" s="418" t="s">
        <v>188</v>
      </c>
      <c r="B32" s="419"/>
      <c r="C32" s="238" t="s">
        <v>169</v>
      </c>
      <c r="D32" s="422"/>
      <c r="E32" s="402"/>
      <c r="F32" s="403"/>
      <c r="G32" s="402"/>
      <c r="H32" s="403"/>
      <c r="I32" s="402"/>
      <c r="J32" s="403"/>
    </row>
  </sheetData>
  <sheetProtection/>
  <mergeCells count="23">
    <mergeCell ref="A31:B31"/>
    <mergeCell ref="A32:B32"/>
    <mergeCell ref="E2:F2"/>
    <mergeCell ref="G2:H2"/>
    <mergeCell ref="D31:D32"/>
    <mergeCell ref="E25:F26"/>
    <mergeCell ref="G25:H26"/>
    <mergeCell ref="E29:F30"/>
    <mergeCell ref="G29:H30"/>
    <mergeCell ref="G31:H32"/>
    <mergeCell ref="D25:D26"/>
    <mergeCell ref="D27:D28"/>
    <mergeCell ref="D29:D30"/>
    <mergeCell ref="I25:J26"/>
    <mergeCell ref="E27:F28"/>
    <mergeCell ref="G27:H28"/>
    <mergeCell ref="I27:J28"/>
    <mergeCell ref="I31:J32"/>
    <mergeCell ref="E31:F32"/>
    <mergeCell ref="I29:J30"/>
    <mergeCell ref="I2:J3"/>
    <mergeCell ref="E3:F3"/>
    <mergeCell ref="G3:H3"/>
  </mergeCells>
  <conditionalFormatting sqref="I31 J1 I29 I27 J4:J24 I1:I25 F33:J65536 E31 G31 E29 E27 F1:H5 C29:C32 E25 G29 G27 H6:H24 E6:F24 G6:G25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r:id="rId2"/>
  <headerFooter alignWithMargins="0">
    <oddFooter>&amp;C&amp;"ＭＳ Ｐゴシック,太字"&amp;14８　観光施設事業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2013-03-25T12:28:48Z</cp:lastPrinted>
  <dcterms:created xsi:type="dcterms:W3CDTF">2007-09-07T08:55:51Z</dcterms:created>
  <dcterms:modified xsi:type="dcterms:W3CDTF">2013-03-25T12:28:51Z</dcterms:modified>
  <cp:category/>
  <cp:version/>
  <cp:contentType/>
  <cp:contentStatus/>
</cp:coreProperties>
</file>