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5_公共下水道（法適）37\"/>
    </mc:Choice>
  </mc:AlternateContent>
  <workbookProtection workbookAlgorithmName="SHA-512" workbookHashValue="FfQeV4LuQ4zb1RFIfGkLh6YGkxT+2vBoMMclnq3NfNo3PswzM3qrMK67gYI+11a05cjUgWUW184AzvR5UaxDYw==" workbookSaltValue="7tK0avt/JnfsBxmr6BFPnQ=="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L8" i="4" s="1"/>
  <c r="R6" i="5"/>
  <c r="Q6" i="5"/>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B10" i="4"/>
  <c r="BB8" i="4"/>
  <c r="AT8" i="4"/>
  <c r="AD8" i="4"/>
  <c r="W8" i="4"/>
  <c r="P8" i="4"/>
  <c r="I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<sst xmlns="http://schemas.openxmlformats.org/spreadsheetml/2006/main" count="297" uniqueCount="117">
  <si>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</si>
  <si>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</si>
  <si>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</si>
  <si>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</si>
  <si>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</si>
  <si>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</si>
  <si>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</si>
  <si>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</si>
  <si>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</si>
  <si>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</si>
  <si>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</si>
  <si>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</si>
  <si>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</si>
  <si>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</si>
  <si>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</si>
  <si>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</si>
  <si>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</si>
  <si>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</si>
  <si>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</si>
  <si>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</si>
  <si>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</si>
  <si>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</si>
  <si>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</si>
  <si>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</si>
  <si>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</si>
  <si>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</si>
  <si>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</si>
  <si>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</si>
  <si>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</si>
  <si>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</si>
  <si>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</si>
  <si>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</si>
  <si>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</si>
  <si>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</si>
  <si>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</si>
  <si>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</si>
  <si>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</si>
  <si>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</si>
  <si>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</si>
  <si>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</si>
  <si>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</si>
  <si>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</si>
  <si>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</si>
  <si>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</si>
  <si>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</si>
  <si>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</si>
  <si>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</si>
  <si>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</si>
  <si>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</si>
  <si>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</si>
  <si>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</si>
  <si>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</si>
  <si>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</si>
  <si>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</si>
  <si>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</si>
  <si>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</si>
  <si>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</si>
  <si>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</si>
  <si>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</si>
  <si>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</si>
  <si>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</si>
  <si>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</si>
  <si>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</si>
  <si>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</si>
  <si>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</si>
  <si>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</si>
  <si>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</si>
  <si>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</si>
  <si>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</si>
  <si>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</si>
  <si>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</si>
  <si>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</si>
  <si>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</si>
  <si>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</si>
  <si>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</si>
  <si>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</si>
  <si>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</si>
  <si>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</si>
  <si>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</si>
  <si>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</si>
  <si>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</si>
  <si>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</si>
  <si>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</si>
  <si>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</si>
  <si>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</si>
  <si>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</si>
  <si>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</si>
  <si>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</si>
  <si>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</si>
  <si>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</si>
  <si>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</si>
  <si>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</si>
  <si>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</si>
  <si>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</si>
  <si>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</si>
  <si>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</si>
  <si>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古河市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</si>
  <si>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</si>
  <si>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</si>
  <si>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</si>
  <si>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</si>
  <si>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</si>
  <si>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</si>
  <si>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</si>
  <si>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</si>
  <si>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</si>
  <si>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</si>
  <si>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</si>
  <si>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</si>
  <si>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</si>
  <si>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</si>
  <si>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</si>
  <si>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</si>
  <si>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</si>
  <si>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令和2年度の法適用から経過年数が短く、類似団体と比較しても低い水準となっている。
②管渠老朽化率
将来的には耐用年数に達することから、改築更新時期を迎える管渠が増加することが考えられるため、予防保全のための修繕や事業費の平準化を図る必要がある。
③管渠改善に対しては現在、ストックマネジメント計画に基づき、調査・点検を実施している。その結果に基づき、補修工事の計画を策定していく予定である。</t>
    <rPh sb="1" eb="3">
      <t>ユウケイ</t>
    </rPh>
    <rPh sb="3" eb="5">
      <t>コテイ</t>
    </rPh>
    <rPh sb="5" eb="7">
      <t>シサン</t>
    </rPh>
    <rPh sb="7" eb="11">
      <t>ゲンカショウキャク</t>
    </rPh>
    <rPh sb="11" eb="12">
      <t>リツ</t>
    </rPh>
    <rPh sb="13" eb="15">
      <t>レイワ</t>
    </rPh>
    <rPh sb="16" eb="18">
      <t>ネンド</t>
    </rPh>
    <rPh sb="19" eb="22">
      <t>ホウテキヨウ</t>
    </rPh>
    <rPh sb="24" eb="28">
      <t>ケイカネンスウ</t>
    </rPh>
    <rPh sb="29" eb="30">
      <t>ミジカ</t>
    </rPh>
    <rPh sb="32" eb="36">
      <t>ルイジダンタイ</t>
    </rPh>
    <rPh sb="37" eb="39">
      <t>ヒカク</t>
    </rPh>
    <rPh sb="42" eb="43">
      <t>ヒク</t>
    </rPh>
    <rPh sb="44" eb="46">
      <t>スイジュン</t>
    </rPh>
    <rPh sb="55" eb="57">
      <t>カンキョ</t>
    </rPh>
    <rPh sb="57" eb="60">
      <t>ロウキュウカ</t>
    </rPh>
    <rPh sb="60" eb="61">
      <t>リツ</t>
    </rPh>
    <rPh sb="62" eb="65">
      <t>ショウライテキ</t>
    </rPh>
    <rPh sb="67" eb="71">
      <t>タイヨウネンスウ</t>
    </rPh>
    <rPh sb="72" eb="73">
      <t>タッ</t>
    </rPh>
    <rPh sb="80" eb="86">
      <t>カイチクコウシンジキ</t>
    </rPh>
    <rPh sb="87" eb="88">
      <t>ムカ</t>
    </rPh>
    <rPh sb="90" eb="92">
      <t>カンキョ</t>
    </rPh>
    <rPh sb="93" eb="95">
      <t>ゾウカ</t>
    </rPh>
    <rPh sb="100" eb="101">
      <t>カンガ</t>
    </rPh>
    <rPh sb="108" eb="112">
      <t>ヨボウホゼン</t>
    </rPh>
    <rPh sb="116" eb="118">
      <t>シュウゼン</t>
    </rPh>
    <rPh sb="119" eb="122">
      <t>ジギョウヒ</t>
    </rPh>
    <rPh sb="123" eb="126">
      <t>ヘイジュンカ</t>
    </rPh>
    <rPh sb="127" eb="128">
      <t>ハカ</t>
    </rPh>
    <rPh sb="129" eb="131">
      <t>ヒツヨウ</t>
    </rPh>
    <rPh sb="137" eb="139">
      <t>カンキョ</t>
    </rPh>
    <rPh sb="139" eb="141">
      <t>カイゼン</t>
    </rPh>
    <rPh sb="142" eb="143">
      <t>タイ</t>
    </rPh>
    <rPh sb="146" eb="148">
      <t>ゲンザイ</t>
    </rPh>
    <rPh sb="159" eb="161">
      <t>ケイカク</t>
    </rPh>
    <rPh sb="162" eb="163">
      <t>モト</t>
    </rPh>
    <rPh sb="172" eb="174">
      <t>ジッシ</t>
    </rPh>
    <rPh sb="181" eb="183">
      <t>ケッカ</t>
    </rPh>
    <rPh sb="184" eb="185">
      <t>モト</t>
    </rPh>
    <rPh sb="188" eb="192">
      <t>ホシュウコウジ</t>
    </rPh>
    <rPh sb="193" eb="195">
      <t>ケイカク</t>
    </rPh>
    <rPh sb="196" eb="198">
      <t>サクテイ</t>
    </rPh>
    <rPh sb="202" eb="204">
      <t>ヨテイ</t>
    </rPh>
    <phoneticPr fontId="4"/>
  </si>
  <si>
    <t>令和2年度より企業会計へ移行し、健全な下水道事業経営を保たれているといえる。
しかしながら、経営及び施設の効率性については、類似団体平均と比較しても低い水準にある指標も多くなっていることから、計画的な管渠整備を進めるとともに接続率向上のための啓発活動を継続的に実施する必要がある。今後は施設の老朽化による改築更新が増加し、人口減少による使用料収入の減少が見込まれることから、経営戦略やストックマネジメント計画に基づき、投資規模と収益水準に注視しつつ事業を実施する必要がある。</t>
    <rPh sb="0" eb="2">
      <t>レイワ</t>
    </rPh>
    <rPh sb="3" eb="5">
      <t>ネンド</t>
    </rPh>
    <rPh sb="7" eb="11">
      <t>キギョウカイケイ</t>
    </rPh>
    <rPh sb="12" eb="14">
      <t>イコウ</t>
    </rPh>
    <rPh sb="16" eb="18">
      <t>ケンゼン</t>
    </rPh>
    <rPh sb="19" eb="22">
      <t>ゲスイドウ</t>
    </rPh>
    <rPh sb="22" eb="26">
      <t>ジギョウケイエイ</t>
    </rPh>
    <rPh sb="27" eb="28">
      <t>タモ</t>
    </rPh>
    <rPh sb="81" eb="83">
      <t>シヒョウ</t>
    </rPh>
    <rPh sb="84" eb="85">
      <t>オオ</t>
    </rPh>
    <rPh sb="152" eb="154">
      <t>カイチク</t>
    </rPh>
    <rPh sb="157" eb="159">
      <t>ゾウカ</t>
    </rPh>
    <rPh sb="174" eb="176">
      <t>ゲンショウ</t>
    </rPh>
    <phoneticPr fontId="4"/>
  </si>
  <si>
    <t>①収益的収支比率
類似団体と比較して低い水準となっているが、一般会計補助金により100％以上となっている。100％を超えているが収益の約2割を一般会計補助金で賄っているため、使用料収入の確保と維持管理費の削減に努めていく。
②累積欠損金比率
累積欠損金は、生じていない。
③流動比率
類似団体と比較して低い水準となっており、100％を下回っている。今後は、支払能力を高めるために経営改善を図っていく。
④企業債残高対事業規模比率
類似団体と比較して低い水準となっている。引き続き、投資規模の適正化と営業収益の向上を図っていく。
⑤経費回収率
99.19％となっており、概ね良好である。引き続き、汚水処理費の削減に加え、更なる収益確保と経営見直しを図っていく。
⑥汚水処理原価
類似団体と比較して概ね同水準となっている。維持管理費の削減や接続率向上への取組が必要である。
⑦施設利用率
事業計画区域が整備途中であることや接続率が低いことから、類似団体と比較して低い水準となっている。
⑧水洗化率
類似団体と比較して低い水準となっている。引き続き水洗化率100%に向けて、下水道接続促進を努めていく。</t>
    <rPh sb="1" eb="3">
      <t>シュウエキ</t>
    </rPh>
    <rPh sb="3" eb="4">
      <t>テキ</t>
    </rPh>
    <rPh sb="4" eb="6">
      <t>シュウシ</t>
    </rPh>
    <rPh sb="6" eb="8">
      <t>ヒリツ</t>
    </rPh>
    <rPh sb="9" eb="13">
      <t>ルイジダンタイ</t>
    </rPh>
    <rPh sb="14" eb="16">
      <t>ヒカク</t>
    </rPh>
    <rPh sb="18" eb="19">
      <t>ヒク</t>
    </rPh>
    <rPh sb="20" eb="22">
      <t>スイジュン</t>
    </rPh>
    <rPh sb="30" eb="34">
      <t>イッパンカイケイ</t>
    </rPh>
    <rPh sb="34" eb="37">
      <t>ホジョキン</t>
    </rPh>
    <rPh sb="44" eb="46">
      <t>イジョウ</t>
    </rPh>
    <rPh sb="58" eb="59">
      <t>コ</t>
    </rPh>
    <rPh sb="64" eb="66">
      <t>シュウエキ</t>
    </rPh>
    <rPh sb="67" eb="68">
      <t>ヤク</t>
    </rPh>
    <rPh sb="69" eb="70">
      <t>ワリ</t>
    </rPh>
    <rPh sb="71" eb="75">
      <t>イッパンカイケイ</t>
    </rPh>
    <rPh sb="75" eb="78">
      <t>ホジョキン</t>
    </rPh>
    <rPh sb="79" eb="80">
      <t>マカナ</t>
    </rPh>
    <rPh sb="87" eb="90">
      <t>シヨウリョウ</t>
    </rPh>
    <rPh sb="90" eb="92">
      <t>シュウニュウ</t>
    </rPh>
    <rPh sb="93" eb="95">
      <t>カクホ</t>
    </rPh>
    <rPh sb="96" eb="100">
      <t>イジカンリ</t>
    </rPh>
    <rPh sb="100" eb="101">
      <t>ヒ</t>
    </rPh>
    <rPh sb="102" eb="104">
      <t>サクゲン</t>
    </rPh>
    <rPh sb="105" eb="106">
      <t>ツト</t>
    </rPh>
    <rPh sb="113" eb="117">
      <t>ルイセキケッソン</t>
    </rPh>
    <rPh sb="117" eb="118">
      <t>キン</t>
    </rPh>
    <rPh sb="118" eb="120">
      <t>ヒリツ</t>
    </rPh>
    <rPh sb="121" eb="126">
      <t>ルイセキケッソンキン</t>
    </rPh>
    <rPh sb="128" eb="129">
      <t>ショウ</t>
    </rPh>
    <rPh sb="137" eb="141">
      <t>リュウドウヒリツ</t>
    </rPh>
    <rPh sb="142" eb="146">
      <t>ルイジダンタイ</t>
    </rPh>
    <rPh sb="147" eb="149">
      <t>ヒカク</t>
    </rPh>
    <rPh sb="151" eb="152">
      <t>ヒク</t>
    </rPh>
    <rPh sb="153" eb="155">
      <t>スイジュン</t>
    </rPh>
    <rPh sb="167" eb="169">
      <t>シタマワ</t>
    </rPh>
    <rPh sb="174" eb="176">
      <t>コンゴ</t>
    </rPh>
    <rPh sb="178" eb="180">
      <t>シハラ</t>
    </rPh>
    <rPh sb="180" eb="182">
      <t>ノウリョク</t>
    </rPh>
    <rPh sb="183" eb="184">
      <t>タカ</t>
    </rPh>
    <rPh sb="189" eb="193">
      <t>ケイエイカイゼン</t>
    </rPh>
    <rPh sb="194" eb="195">
      <t>ハカ</t>
    </rPh>
    <rPh sb="202" eb="207">
      <t>キギョウサイザンダカ</t>
    </rPh>
    <rPh sb="207" eb="208">
      <t>ツイ</t>
    </rPh>
    <rPh sb="208" eb="212">
      <t>ジギョウキボ</t>
    </rPh>
    <rPh sb="212" eb="214">
      <t>ヒリツ</t>
    </rPh>
    <rPh sb="215" eb="219">
      <t>ルイジダンタイ</t>
    </rPh>
    <rPh sb="220" eb="222">
      <t>ヒカク</t>
    </rPh>
    <rPh sb="224" eb="225">
      <t>ヒク</t>
    </rPh>
    <rPh sb="226" eb="228">
      <t>スイジュン</t>
    </rPh>
    <rPh sb="235" eb="236">
      <t>ヒ</t>
    </rPh>
    <rPh sb="237" eb="238">
      <t>ツヅ</t>
    </rPh>
    <rPh sb="240" eb="244">
      <t>トウシキボ</t>
    </rPh>
    <rPh sb="245" eb="248">
      <t>テキセイカ</t>
    </rPh>
    <rPh sb="249" eb="253">
      <t>エイギョウシュウエキ</t>
    </rPh>
    <rPh sb="254" eb="256">
      <t>コウジョウ</t>
    </rPh>
    <rPh sb="257" eb="258">
      <t>ハカ</t>
    </rPh>
    <rPh sb="265" eb="270">
      <t>ケイヒカイシュウリツ</t>
    </rPh>
    <rPh sb="284" eb="285">
      <t>オオム</t>
    </rPh>
    <rPh sb="286" eb="288">
      <t>リョウコウ</t>
    </rPh>
    <rPh sb="292" eb="293">
      <t>ヒ</t>
    </rPh>
    <rPh sb="294" eb="295">
      <t>ツヅ</t>
    </rPh>
    <rPh sb="297" eb="302">
      <t>オスイショリヒ</t>
    </rPh>
    <rPh sb="303" eb="305">
      <t>サクゲン</t>
    </rPh>
    <rPh sb="306" eb="307">
      <t>クワ</t>
    </rPh>
    <rPh sb="309" eb="310">
      <t>サラ</t>
    </rPh>
    <rPh sb="312" eb="316">
      <t>シュウエキカクホ</t>
    </rPh>
    <rPh sb="317" eb="321">
      <t>ケイエイミナオ</t>
    </rPh>
    <rPh sb="323" eb="324">
      <t>ハカ</t>
    </rPh>
    <rPh sb="331" eb="337">
      <t>オスイショリゲンカ</t>
    </rPh>
    <rPh sb="338" eb="342">
      <t>ルイジダンタイ</t>
    </rPh>
    <rPh sb="343" eb="345">
      <t>ヒカク</t>
    </rPh>
    <rPh sb="347" eb="348">
      <t>オオム</t>
    </rPh>
    <rPh sb="349" eb="352">
      <t>ドウスイジュン</t>
    </rPh>
    <rPh sb="359" eb="364">
      <t>イジカンリヒ</t>
    </rPh>
    <rPh sb="365" eb="367">
      <t>サクゲン</t>
    </rPh>
    <rPh sb="442" eb="446">
      <t>スイセンカリツ</t>
    </rPh>
    <rPh sb="447" eb="451">
      <t>ルイジダンタイ</t>
    </rPh>
    <rPh sb="452" eb="454">
      <t>ヒカク</t>
    </rPh>
    <rPh sb="456" eb="457">
      <t>ヒク</t>
    </rPh>
    <rPh sb="458" eb="460">
      <t>スイジュン</t>
    </rPh>
    <rPh sb="467" eb="468">
      <t>ヒ</t>
    </rPh>
    <rPh sb="469" eb="470">
      <t>ツヅ</t>
    </rPh>
    <rPh sb="471" eb="475">
      <t>スイセンカリツ</t>
    </rPh>
    <rPh sb="480" eb="481">
      <t>ム</t>
    </rPh>
    <rPh sb="484" eb="491">
      <t>ゲスイドウセツゾクソクシン</t>
    </rPh>
    <rPh sb="492" eb="49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</si>
</sst>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0DB-4FDF-A1D5-88AFB43B174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90DB-4FDF-A1D5-88AFB43B174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54.64</c:v>
                </c:pt>
                <c:pt idx="4">
                  <c:v>55.71</c:v>
                </c:pt>
              </c:numCache>
            </c:numRef>
          </c:val>
          <c:extLst>
            <c:ext xmlns:c16="http://schemas.microsoft.com/office/drawing/2014/chart" uri="{C3380CC4-5D6E-409C-BE32-E72D297353CC}">
              <c16:uniqueId val="{00000000-D64D-4E1C-A4A6-EA92D481F9B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D64D-4E1C-A4A6-EA92D481F9B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88.51</c:v>
                </c:pt>
                <c:pt idx="4">
                  <c:v>88.81</c:v>
                </c:pt>
              </c:numCache>
            </c:numRef>
          </c:val>
          <c:extLst>
            <c:ext xmlns:c16="http://schemas.microsoft.com/office/drawing/2014/chart" uri="{C3380CC4-5D6E-409C-BE32-E72D297353CC}">
              <c16:uniqueId val="{00000000-8388-4A1E-93DB-E0EAA0FE35F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8388-4A1E-93DB-E0EAA0FE35F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102.41</c:v>
                </c:pt>
                <c:pt idx="4">
                  <c:v>100.91</c:v>
                </c:pt>
              </c:numCache>
            </c:numRef>
          </c:val>
          <c:extLst>
            <c:ext xmlns:c16="http://schemas.microsoft.com/office/drawing/2014/chart" uri="{C3380CC4-5D6E-409C-BE32-E72D297353CC}">
              <c16:uniqueId val="{00000000-19AB-4442-8320-C54B283BF25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19AB-4442-8320-C54B283BF25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4.55</c:v>
                </c:pt>
                <c:pt idx="4">
                  <c:v>9.02</c:v>
                </c:pt>
              </c:numCache>
            </c:numRef>
          </c:val>
          <c:extLst>
            <c:ext xmlns:c16="http://schemas.microsoft.com/office/drawing/2014/chart" uri="{C3380CC4-5D6E-409C-BE32-E72D297353CC}">
              <c16:uniqueId val="{00000000-6DB0-4E76-812D-C41582CC3D0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6DB0-4E76-812D-C41582CC3D0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D3B-449C-9898-F7746AC9DDD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BD3B-449C-9898-F7746AC9DDD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423-4A1C-A79E-822E17BEF5A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4423-4A1C-A79E-822E17BEF5A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30.39</c:v>
                </c:pt>
                <c:pt idx="4">
                  <c:v>29.14</c:v>
                </c:pt>
              </c:numCache>
            </c:numRef>
          </c:val>
          <c:extLst>
            <c:ext xmlns:c16="http://schemas.microsoft.com/office/drawing/2014/chart" uri="{C3380CC4-5D6E-409C-BE32-E72D297353CC}">
              <c16:uniqueId val="{00000000-40C7-4813-88DA-4930D931B82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40C7-4813-88DA-4930D931B82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324.72000000000003</c:v>
                </c:pt>
                <c:pt idx="4">
                  <c:v>332.05</c:v>
                </c:pt>
              </c:numCache>
            </c:numRef>
          </c:val>
          <c:extLst>
            <c:ext xmlns:c16="http://schemas.microsoft.com/office/drawing/2014/chart" uri="{C3380CC4-5D6E-409C-BE32-E72D297353CC}">
              <c16:uniqueId val="{00000000-D4A1-4F2B-9B7B-5B11CBC3ADC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D4A1-4F2B-9B7B-5B11CBC3ADC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99.01</c:v>
                </c:pt>
                <c:pt idx="4">
                  <c:v>99.19</c:v>
                </c:pt>
              </c:numCache>
            </c:numRef>
          </c:val>
          <c:extLst>
            <c:ext xmlns:c16="http://schemas.microsoft.com/office/drawing/2014/chart" uri="{C3380CC4-5D6E-409C-BE32-E72D297353CC}">
              <c16:uniqueId val="{00000000-7877-4BA5-A846-12E6029C630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7877-4BA5-A846-12E6029C630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165.04</c:v>
                </c:pt>
                <c:pt idx="4">
                  <c:v>164.81</c:v>
                </c:pt>
              </c:numCache>
            </c:numRef>
          </c:val>
          <c:extLst>
            <c:ext xmlns:c16="http://schemas.microsoft.com/office/drawing/2014/chart" uri="{C3380CC4-5D6E-409C-BE32-E72D297353CC}">
              <c16:uniqueId val="{00000000-C1C2-41D4-9013-431970D90F5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C1C2-41D4-9013-431970D90F5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7" width="3.125" customWidth="1"/>
    <col min="78" max="78" width="12.7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古河市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141371</v>
      </c>
      <c r="AM8" s="42"/>
      <c r="AN8" s="42"/>
      <c r="AO8" s="42"/>
      <c r="AP8" s="42"/>
      <c r="AQ8" s="42"/>
      <c r="AR8" s="42"/>
      <c r="AS8" s="42"/>
      <c r="AT8" s="35">
        <f>データ!T6</f>
        <v>123.58</v>
      </c>
      <c r="AU8" s="35"/>
      <c r="AV8" s="35"/>
      <c r="AW8" s="35"/>
      <c r="AX8" s="35"/>
      <c r="AY8" s="35"/>
      <c r="AZ8" s="35"/>
      <c r="BA8" s="35"/>
      <c r="BB8" s="35">
        <f>データ!U6</f>
        <v>1143.96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67.27</v>
      </c>
      <c r="J10" s="35"/>
      <c r="K10" s="35"/>
      <c r="L10" s="35"/>
      <c r="M10" s="35"/>
      <c r="N10" s="35"/>
      <c r="O10" s="35"/>
      <c r="P10" s="35">
        <f>データ!P6</f>
        <v>58.83</v>
      </c>
      <c r="Q10" s="35"/>
      <c r="R10" s="35"/>
      <c r="S10" s="35"/>
      <c r="T10" s="35"/>
      <c r="U10" s="35"/>
      <c r="V10" s="35"/>
      <c r="W10" s="35">
        <f>データ!Q6</f>
        <v>68.459999999999994</v>
      </c>
      <c r="X10" s="35"/>
      <c r="Y10" s="35"/>
      <c r="Z10" s="35"/>
      <c r="AA10" s="35"/>
      <c r="AB10" s="35"/>
      <c r="AC10" s="35"/>
      <c r="AD10" s="42">
        <f>データ!R6</f>
        <v>3190</v>
      </c>
      <c r="AE10" s="42"/>
      <c r="AF10" s="42"/>
      <c r="AG10" s="42"/>
      <c r="AH10" s="42"/>
      <c r="AI10" s="42"/>
      <c r="AJ10" s="42"/>
      <c r="AK10" s="2"/>
      <c r="AL10" s="42">
        <f>データ!V6</f>
        <v>83045</v>
      </c>
      <c r="AM10" s="42"/>
      <c r="AN10" s="42"/>
      <c r="AO10" s="42"/>
      <c r="AP10" s="42"/>
      <c r="AQ10" s="42"/>
      <c r="AR10" s="42"/>
      <c r="AS10" s="42"/>
      <c r="AT10" s="35">
        <f>データ!W6</f>
        <v>19.07</v>
      </c>
      <c r="AU10" s="35"/>
      <c r="AV10" s="35"/>
      <c r="AW10" s="35"/>
      <c r="AX10" s="35"/>
      <c r="AY10" s="35"/>
      <c r="AZ10" s="35"/>
      <c r="BA10" s="35"/>
      <c r="BB10" s="35">
        <f>データ!X6</f>
        <v>4354.75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71"/>
      <c r="BN66" s="71"/>
      <c r="BO66" s="71"/>
      <c r="BP66" s="71"/>
      <c r="BQ66" s="71"/>
      <c r="BR66" s="71"/>
      <c r="BS66" s="71"/>
      <c r="BT66" s="71"/>
      <c r="BU66" s="71"/>
      <c r="BV66" s="71"/>
      <c r="BW66" s="71"/>
      <c r="BX66" s="71"/>
      <c r="BY66" s="71"/>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71"/>
      <c r="BN67" s="71"/>
      <c r="BO67" s="71"/>
      <c r="BP67" s="71"/>
      <c r="BQ67" s="71"/>
      <c r="BR67" s="71"/>
      <c r="BS67" s="71"/>
      <c r="BT67" s="71"/>
      <c r="BU67" s="71"/>
      <c r="BV67" s="71"/>
      <c r="BW67" s="71"/>
      <c r="BX67" s="71"/>
      <c r="BY67" s="71"/>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71"/>
      <c r="BN68" s="71"/>
      <c r="BO68" s="71"/>
      <c r="BP68" s="71"/>
      <c r="BQ68" s="71"/>
      <c r="BR68" s="71"/>
      <c r="BS68" s="71"/>
      <c r="BT68" s="71"/>
      <c r="BU68" s="71"/>
      <c r="BV68" s="71"/>
      <c r="BW68" s="71"/>
      <c r="BX68" s="71"/>
      <c r="BY68" s="71"/>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71"/>
      <c r="BN69" s="71"/>
      <c r="BO69" s="71"/>
      <c r="BP69" s="71"/>
      <c r="BQ69" s="71"/>
      <c r="BR69" s="71"/>
      <c r="BS69" s="71"/>
      <c r="BT69" s="71"/>
      <c r="BU69" s="71"/>
      <c r="BV69" s="71"/>
      <c r="BW69" s="71"/>
      <c r="BX69" s="71"/>
      <c r="BY69" s="71"/>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71"/>
      <c r="BN70" s="71"/>
      <c r="BO70" s="71"/>
      <c r="BP70" s="71"/>
      <c r="BQ70" s="71"/>
      <c r="BR70" s="71"/>
      <c r="BS70" s="71"/>
      <c r="BT70" s="71"/>
      <c r="BU70" s="71"/>
      <c r="BV70" s="71"/>
      <c r="BW70" s="71"/>
      <c r="BX70" s="71"/>
      <c r="BY70" s="71"/>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71"/>
      <c r="BN71" s="71"/>
      <c r="BO71" s="71"/>
      <c r="BP71" s="71"/>
      <c r="BQ71" s="71"/>
      <c r="BR71" s="71"/>
      <c r="BS71" s="71"/>
      <c r="BT71" s="71"/>
      <c r="BU71" s="71"/>
      <c r="BV71" s="71"/>
      <c r="BW71" s="71"/>
      <c r="BX71" s="71"/>
      <c r="BY71" s="71"/>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71"/>
      <c r="BN72" s="71"/>
      <c r="BO72" s="71"/>
      <c r="BP72" s="71"/>
      <c r="BQ72" s="71"/>
      <c r="BR72" s="71"/>
      <c r="BS72" s="71"/>
      <c r="BT72" s="71"/>
      <c r="BU72" s="71"/>
      <c r="BV72" s="71"/>
      <c r="BW72" s="71"/>
      <c r="BX72" s="71"/>
      <c r="BY72" s="71"/>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71"/>
      <c r="BN73" s="71"/>
      <c r="BO73" s="71"/>
      <c r="BP73" s="71"/>
      <c r="BQ73" s="71"/>
      <c r="BR73" s="71"/>
      <c r="BS73" s="71"/>
      <c r="BT73" s="71"/>
      <c r="BU73" s="71"/>
      <c r="BV73" s="71"/>
      <c r="BW73" s="71"/>
      <c r="BX73" s="71"/>
      <c r="BY73" s="71"/>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71"/>
      <c r="BN74" s="71"/>
      <c r="BO74" s="71"/>
      <c r="BP74" s="71"/>
      <c r="BQ74" s="71"/>
      <c r="BR74" s="71"/>
      <c r="BS74" s="71"/>
      <c r="BT74" s="71"/>
      <c r="BU74" s="71"/>
      <c r="BV74" s="71"/>
      <c r="BW74" s="71"/>
      <c r="BX74" s="71"/>
      <c r="BY74" s="71"/>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71"/>
      <c r="BN75" s="71"/>
      <c r="BO75" s="71"/>
      <c r="BP75" s="71"/>
      <c r="BQ75" s="71"/>
      <c r="BR75" s="71"/>
      <c r="BS75" s="71"/>
      <c r="BT75" s="71"/>
      <c r="BU75" s="71"/>
      <c r="BV75" s="71"/>
      <c r="BW75" s="71"/>
      <c r="BX75" s="71"/>
      <c r="BY75" s="71"/>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71"/>
      <c r="BN76" s="71"/>
      <c r="BO76" s="71"/>
      <c r="BP76" s="71"/>
      <c r="BQ76" s="71"/>
      <c r="BR76" s="71"/>
      <c r="BS76" s="71"/>
      <c r="BT76" s="71"/>
      <c r="BU76" s="71"/>
      <c r="BV76" s="71"/>
      <c r="BW76" s="71"/>
      <c r="BX76" s="71"/>
      <c r="BY76" s="71"/>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71"/>
      <c r="BN77" s="71"/>
      <c r="BO77" s="71"/>
      <c r="BP77" s="71"/>
      <c r="BQ77" s="71"/>
      <c r="BR77" s="71"/>
      <c r="BS77" s="71"/>
      <c r="BT77" s="71"/>
      <c r="BU77" s="71"/>
      <c r="BV77" s="71"/>
      <c r="BW77" s="71"/>
      <c r="BX77" s="71"/>
      <c r="BY77" s="71"/>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71"/>
      <c r="BN78" s="71"/>
      <c r="BO78" s="71"/>
      <c r="BP78" s="71"/>
      <c r="BQ78" s="71"/>
      <c r="BR78" s="71"/>
      <c r="BS78" s="71"/>
      <c r="BT78" s="71"/>
      <c r="BU78" s="71"/>
      <c r="BV78" s="71"/>
      <c r="BW78" s="71"/>
      <c r="BX78" s="71"/>
      <c r="BY78" s="71"/>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71"/>
      <c r="BN79" s="71"/>
      <c r="BO79" s="71"/>
      <c r="BP79" s="71"/>
      <c r="BQ79" s="71"/>
      <c r="BR79" s="71"/>
      <c r="BS79" s="71"/>
      <c r="BT79" s="71"/>
      <c r="BU79" s="71"/>
      <c r="BV79" s="71"/>
      <c r="BW79" s="71"/>
      <c r="BX79" s="71"/>
      <c r="BY79" s="71"/>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71"/>
      <c r="BN80" s="71"/>
      <c r="BO80" s="71"/>
      <c r="BP80" s="71"/>
      <c r="BQ80" s="71"/>
      <c r="BR80" s="71"/>
      <c r="BS80" s="71"/>
      <c r="BT80" s="71"/>
      <c r="BU80" s="71"/>
      <c r="BV80" s="71"/>
      <c r="BW80" s="71"/>
      <c r="BX80" s="71"/>
      <c r="BY80" s="71"/>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71"/>
      <c r="BN81" s="71"/>
      <c r="BO81" s="71"/>
      <c r="BP81" s="71"/>
      <c r="BQ81" s="71"/>
      <c r="BR81" s="71"/>
      <c r="BS81" s="71"/>
      <c r="BT81" s="71"/>
      <c r="BU81" s="71"/>
      <c r="BV81" s="71"/>
      <c r="BW81" s="71"/>
      <c r="BX81" s="71"/>
      <c r="BY81" s="71"/>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DrdJ9MtfMvmciU6S8u2YV54LAylxBh+0YZ7E8nU9SpDKIJufmFgeooSuA7XUVguT/rMHohGi7HTJI/7mzeUC5Q==" saltValue="jziWZrlWpaPhcYNr6AFps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82040</v>
      </c>
      <c r="D6" s="19">
        <f t="shared" si="3"/>
        <v>46</v>
      </c>
      <c r="E6" s="19">
        <f t="shared" si="3"/>
        <v>17</v>
      </c>
      <c r="F6" s="19">
        <f t="shared" si="3"/>
        <v>1</v>
      </c>
      <c r="G6" s="19">
        <f t="shared" si="3"/>
        <v>0</v>
      </c>
      <c r="H6" s="19" t="str">
        <f t="shared" si="3"/>
        <v>茨城県　古河市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67.27</v>
      </c>
      <c r="P6" s="20">
        <f t="shared" si="3"/>
        <v>58.83</v>
      </c>
      <c r="Q6" s="20">
        <f t="shared" si="3"/>
        <v>68.459999999999994</v>
      </c>
      <c r="R6" s="20">
        <f t="shared" si="3"/>
        <v>3190</v>
      </c>
      <c r="S6" s="20">
        <f t="shared" si="3"/>
        <v>141371</v>
      </c>
      <c r="T6" s="20">
        <f t="shared" si="3"/>
        <v>123.58</v>
      </c>
      <c r="U6" s="20">
        <f t="shared" si="3"/>
        <v>1143.96</v>
      </c>
      <c r="V6" s="20">
        <f t="shared" si="3"/>
        <v>83045</v>
      </c>
      <c r="W6" s="20">
        <f t="shared" si="3"/>
        <v>19.07</v>
      </c>
      <c r="X6" s="20">
        <f t="shared" si="3"/>
        <v>4354.75</v>
      </c>
      <c r="Y6" s="21" t="str">
        <f>IF(Y7="",NA(),Y7)</f>
        <v>-</v>
      </c>
      <c r="Z6" s="21" t="str">
        <f t="shared" ref="Z6:AH6" si="4">IF(Z7="",NA(),Z7)</f>
        <v>-</v>
      </c>
      <c r="AA6" s="21" t="str">
        <f t="shared" si="4"/>
        <v>-</v>
      </c>
      <c r="AB6" s="21">
        <f t="shared" si="4"/>
        <v>102.41</v>
      </c>
      <c r="AC6" s="21">
        <f t="shared" si="4"/>
        <v>100.91</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30.39</v>
      </c>
      <c r="AY6" s="21">
        <f t="shared" si="6"/>
        <v>29.14</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324.72000000000003</v>
      </c>
      <c r="BJ6" s="21">
        <f t="shared" si="7"/>
        <v>332.05</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99.01</v>
      </c>
      <c r="BU6" s="21">
        <f t="shared" si="8"/>
        <v>99.19</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165.04</v>
      </c>
      <c r="CF6" s="21">
        <f t="shared" si="9"/>
        <v>164.81</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f t="shared" si="10"/>
        <v>54.64</v>
      </c>
      <c r="CQ6" s="21">
        <f t="shared" si="10"/>
        <v>55.71</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88.51</v>
      </c>
      <c r="DB6" s="21">
        <f t="shared" si="11"/>
        <v>88.81</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4.55</v>
      </c>
      <c r="DM6" s="21">
        <f t="shared" si="12"/>
        <v>9.02</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15">
      <c r="A7" s="14"/>
      <c r="B7" s="23">
        <v>2021</v>
      </c>
      <c r="C7" s="23">
        <v>82040</v>
      </c>
      <c r="D7" s="23">
        <v>46</v>
      </c>
      <c r="E7" s="23">
        <v>17</v>
      </c>
      <c r="F7" s="23">
        <v>1</v>
      </c>
      <c r="G7" s="23">
        <v>0</v>
      </c>
      <c r="H7" s="23" t="s">
        <v>96</v>
      </c>
      <c r="I7" s="23" t="s">
        <v>97</v>
      </c>
      <c r="J7" s="23" t="s">
        <v>98</v>
      </c>
      <c r="K7" s="23" t="s">
        <v>99</v>
      </c>
      <c r="L7" s="23" t="s">
        <v>100</v>
      </c>
      <c r="M7" s="23" t="s">
        <v>101</v>
      </c>
      <c r="N7" s="24" t="s">
        <v>102</v>
      </c>
      <c r="O7" s="24">
        <v>67.27</v>
      </c>
      <c r="P7" s="24">
        <v>58.83</v>
      </c>
      <c r="Q7" s="24">
        <v>68.459999999999994</v>
      </c>
      <c r="R7" s="24">
        <v>3190</v>
      </c>
      <c r="S7" s="24">
        <v>141371</v>
      </c>
      <c r="T7" s="24">
        <v>123.58</v>
      </c>
      <c r="U7" s="24">
        <v>1143.96</v>
      </c>
      <c r="V7" s="24">
        <v>83045</v>
      </c>
      <c r="W7" s="24">
        <v>19.07</v>
      </c>
      <c r="X7" s="24">
        <v>4354.75</v>
      </c>
      <c r="Y7" s="24" t="s">
        <v>102</v>
      </c>
      <c r="Z7" s="24" t="s">
        <v>102</v>
      </c>
      <c r="AA7" s="24" t="s">
        <v>102</v>
      </c>
      <c r="AB7" s="24">
        <v>102.41</v>
      </c>
      <c r="AC7" s="24">
        <v>100.91</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30.39</v>
      </c>
      <c r="AY7" s="24">
        <v>29.14</v>
      </c>
      <c r="AZ7" s="24" t="s">
        <v>102</v>
      </c>
      <c r="BA7" s="24" t="s">
        <v>102</v>
      </c>
      <c r="BB7" s="24" t="s">
        <v>102</v>
      </c>
      <c r="BC7" s="24">
        <v>67.930000000000007</v>
      </c>
      <c r="BD7" s="24">
        <v>68.53</v>
      </c>
      <c r="BE7" s="24">
        <v>71.39</v>
      </c>
      <c r="BF7" s="24" t="s">
        <v>102</v>
      </c>
      <c r="BG7" s="24" t="s">
        <v>102</v>
      </c>
      <c r="BH7" s="24" t="s">
        <v>102</v>
      </c>
      <c r="BI7" s="24">
        <v>324.72000000000003</v>
      </c>
      <c r="BJ7" s="24">
        <v>332.05</v>
      </c>
      <c r="BK7" s="24" t="s">
        <v>102</v>
      </c>
      <c r="BL7" s="24" t="s">
        <v>102</v>
      </c>
      <c r="BM7" s="24" t="s">
        <v>102</v>
      </c>
      <c r="BN7" s="24">
        <v>857.88</v>
      </c>
      <c r="BO7" s="24">
        <v>825.1</v>
      </c>
      <c r="BP7" s="24">
        <v>669.11</v>
      </c>
      <c r="BQ7" s="24" t="s">
        <v>102</v>
      </c>
      <c r="BR7" s="24" t="s">
        <v>102</v>
      </c>
      <c r="BS7" s="24" t="s">
        <v>102</v>
      </c>
      <c r="BT7" s="24">
        <v>99.01</v>
      </c>
      <c r="BU7" s="24">
        <v>99.19</v>
      </c>
      <c r="BV7" s="24" t="s">
        <v>102</v>
      </c>
      <c r="BW7" s="24" t="s">
        <v>102</v>
      </c>
      <c r="BX7" s="24" t="s">
        <v>102</v>
      </c>
      <c r="BY7" s="24">
        <v>94.97</v>
      </c>
      <c r="BZ7" s="24">
        <v>97.07</v>
      </c>
      <c r="CA7" s="24">
        <v>99.73</v>
      </c>
      <c r="CB7" s="24" t="s">
        <v>102</v>
      </c>
      <c r="CC7" s="24" t="s">
        <v>102</v>
      </c>
      <c r="CD7" s="24" t="s">
        <v>102</v>
      </c>
      <c r="CE7" s="24">
        <v>165.04</v>
      </c>
      <c r="CF7" s="24">
        <v>164.81</v>
      </c>
      <c r="CG7" s="24" t="s">
        <v>102</v>
      </c>
      <c r="CH7" s="24" t="s">
        <v>102</v>
      </c>
      <c r="CI7" s="24" t="s">
        <v>102</v>
      </c>
      <c r="CJ7" s="24">
        <v>159.49</v>
      </c>
      <c r="CK7" s="24">
        <v>157.81</v>
      </c>
      <c r="CL7" s="24">
        <v>134.97999999999999</v>
      </c>
      <c r="CM7" s="24" t="s">
        <v>102</v>
      </c>
      <c r="CN7" s="24" t="s">
        <v>102</v>
      </c>
      <c r="CO7" s="24" t="s">
        <v>102</v>
      </c>
      <c r="CP7" s="24">
        <v>54.64</v>
      </c>
      <c r="CQ7" s="24">
        <v>55.71</v>
      </c>
      <c r="CR7" s="24" t="s">
        <v>102</v>
      </c>
      <c r="CS7" s="24" t="s">
        <v>102</v>
      </c>
      <c r="CT7" s="24" t="s">
        <v>102</v>
      </c>
      <c r="CU7" s="24">
        <v>65.28</v>
      </c>
      <c r="CV7" s="24">
        <v>64.92</v>
      </c>
      <c r="CW7" s="24">
        <v>59.99</v>
      </c>
      <c r="CX7" s="24" t="s">
        <v>102</v>
      </c>
      <c r="CY7" s="24" t="s">
        <v>102</v>
      </c>
      <c r="CZ7" s="24" t="s">
        <v>102</v>
      </c>
      <c r="DA7" s="24">
        <v>88.51</v>
      </c>
      <c r="DB7" s="24">
        <v>88.81</v>
      </c>
      <c r="DC7" s="24" t="s">
        <v>102</v>
      </c>
      <c r="DD7" s="24" t="s">
        <v>102</v>
      </c>
      <c r="DE7" s="24" t="s">
        <v>102</v>
      </c>
      <c r="DF7" s="24">
        <v>92.72</v>
      </c>
      <c r="DG7" s="24">
        <v>92.88</v>
      </c>
      <c r="DH7" s="24">
        <v>95.72</v>
      </c>
      <c r="DI7" s="24" t="s">
        <v>102</v>
      </c>
      <c r="DJ7" s="24" t="s">
        <v>102</v>
      </c>
      <c r="DK7" s="24" t="s">
        <v>102</v>
      </c>
      <c r="DL7" s="24">
        <v>4.55</v>
      </c>
      <c r="DM7" s="24">
        <v>9.02</v>
      </c>
      <c r="DN7" s="24" t="s">
        <v>102</v>
      </c>
      <c r="DO7" s="24" t="s">
        <v>102</v>
      </c>
      <c r="DP7" s="24" t="s">
        <v>102</v>
      </c>
      <c r="DQ7" s="24">
        <v>23.79</v>
      </c>
      <c r="DR7" s="24">
        <v>25.66</v>
      </c>
      <c r="DS7" s="24">
        <v>38.17</v>
      </c>
      <c r="DT7" s="24" t="s">
        <v>102</v>
      </c>
      <c r="DU7" s="24" t="s">
        <v>102</v>
      </c>
      <c r="DV7" s="24" t="s">
        <v>102</v>
      </c>
      <c r="DW7" s="24">
        <v>0</v>
      </c>
      <c r="DX7" s="24">
        <v>0</v>
      </c>
      <c r="DY7" s="24" t="s">
        <v>102</v>
      </c>
      <c r="DZ7" s="24" t="s">
        <v>102</v>
      </c>
      <c r="EA7" s="24" t="s">
        <v>102</v>
      </c>
      <c r="EB7" s="24">
        <v>1.22</v>
      </c>
      <c r="EC7" s="24">
        <v>1.61</v>
      </c>
      <c r="ED7" s="24">
        <v>6.54</v>
      </c>
      <c r="EE7" s="24" t="s">
        <v>102</v>
      </c>
      <c r="EF7" s="24" t="s">
        <v>102</v>
      </c>
      <c r="EG7" s="24" t="s">
        <v>102</v>
      </c>
      <c r="EH7" s="24">
        <v>0</v>
      </c>
      <c r="EI7" s="24">
        <v>0</v>
      </c>
      <c r="EJ7" s="24" t="s">
        <v>102</v>
      </c>
      <c r="EK7" s="24" t="s">
        <v>102</v>
      </c>
      <c r="EL7" s="24" t="s">
        <v>102</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2023-01-27T00:21:02Z</cp:lastPrinted>
  <dcterms:created xsi:type="dcterms:W3CDTF">2023-01-12T23:27:22Z</dcterms:created>
  <dcterms:modified xsi:type="dcterms:W3CDTF">2023-02-06T08:23:10Z</dcterms:modified>
  <cp:category/>
</cp:coreProperties>
</file>