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8_漁業集落排水（法適）1\12_北茨城市\"/>
    </mc:Choice>
  </mc:AlternateContent>
  <workbookProtection workbookAlgorithmName="SHA-512" workbookHashValue="zVGH2Oc/v8w1pnNhQuonLty2IOe7v5QzUmggfx9I3NXigzeV5FP+2V0/ZGscETV8cTdYSN3e9iGU/2NNcKM+Vg==" workbookSaltValue="OpFpeDZWzNOjzRE9f/ixbg==" workbookSpinCount="100000" lockStructure="1"/>
  <bookViews>
    <workbookView xWindow="0" yWindow="0" windowWidth="20496" windowHeight="7536"/>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<sst xmlns="http://schemas.openxmlformats.org/spreadsheetml/2006/main" count="319" uniqueCount="118">
  <si>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</si>
  <si>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</si>
  <si>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</si>
  <si>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</si>
  <si>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</si>
  <si>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</si>
  <si>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</si>
  <si>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</si>
  <si>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</si>
  <si>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</si>
  <si>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</si>
  <si>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</si>
  <si>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</si>
  <si>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</si>
  <si>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</si>
  <si>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</si>
  <si>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</si>
  <si>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</si>
  <si>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</si>
  <si>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</si>
  <si>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</si>
  <si>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</si>
  <si>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</si>
  <si>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</si>
  <si>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</si>
  <si>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</si>
  <si>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</si>
  <si>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</si>
  <si>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</si>
  <si>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</si>
  <si>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</si>
  <si>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</si>
  <si>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</si>
  <si>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</si>
  <si>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</si>
  <si>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</si>
  <si>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</si>
  <si>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</si>
  <si>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</si>
  <si>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</si>
  <si>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</si>
  <si>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</si>
  <si>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</si>
  <si>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</si>
  <si>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</si>
  <si>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</si>
  <si>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</si>
  <si>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</si>
  <si>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</si>
  <si>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</si>
  <si>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</si>
  <si>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</si>
  <si>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</si>
  <si>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</si>
  <si>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</si>
  <si>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</si>
  <si>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</si>
  <si>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</si>
  <si>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</si>
  <si>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</si>
  <si>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</si>
  <si>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</si>
  <si>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</si>
  <si>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</si>
  <si>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</si>
  <si>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</si>
  <si>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</si>
  <si>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</si>
  <si>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</si>
  <si>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</si>
  <si>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</si>
  <si>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</si>
  <si>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</si>
  <si>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</si>
  <si>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</si>
  <si>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</si>
  <si>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</si>
  <si>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</si>
  <si>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</si>
  <si>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</si>
  <si>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</si>
  <si>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</si>
  <si>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</si>
  <si>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</si>
  <si>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</si>
  <si>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</si>
  <si>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</si>
  <si>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</si>
  <si>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</si>
  <si>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</si>
  <si>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</si>
  <si>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</si>
  <si>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</si>
  <si>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</si>
  <si>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</si>
  <si>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</si>
  <si>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北茨城市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</si>
  <si>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</si>
  <si>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</si>
  <si>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</si>
  <si>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</si>
  <si>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</si>
  <si>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</si>
  <si>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</si>
  <si>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</si>
  <si>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</si>
  <si>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</si>
  <si>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</si>
  <si>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</si>
  <si>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</si>
  <si>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</si>
  <si>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</si>
  <si>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</si>
  <si>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</si>
  <si>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</si>
  <si>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排水処理施設は平成10年に供用開始したものであり、比較的新しい。
　処理施設は平潟漁港内にあり、平成23年3月の東日本大震災の際、津波により被災し被災機器類は災害復旧により更新を行った。
　今後は施設機能保全計画を策定し、施設の計画的な更新と支出平準化を図る。</t>
    <rPh sb="1" eb="3">
      <t>ハイスイ</t>
    </rPh>
    <rPh sb="3" eb="5">
      <t>ショリ</t>
    </rPh>
    <rPh sb="5" eb="7">
      <t>シセツ</t>
    </rPh>
    <rPh sb="8" eb="10">
      <t>ヘイセイ</t>
    </rPh>
    <rPh sb="12" eb="13">
      <t>ネン</t>
    </rPh>
    <rPh sb="14" eb="16">
      <t>キョウヨウ</t>
    </rPh>
    <rPh sb="16" eb="18">
      <t>カイシ</t>
    </rPh>
    <rPh sb="26" eb="29">
      <t>ヒカクテキ</t>
    </rPh>
    <rPh sb="29" eb="30">
      <t>アタラ</t>
    </rPh>
    <rPh sb="35" eb="37">
      <t>ショリ</t>
    </rPh>
    <rPh sb="37" eb="39">
      <t>シセツ</t>
    </rPh>
    <rPh sb="40" eb="42">
      <t>ヒラカタ</t>
    </rPh>
    <rPh sb="42" eb="44">
      <t>ギョコウ</t>
    </rPh>
    <rPh sb="44" eb="45">
      <t>ナイ</t>
    </rPh>
    <rPh sb="49" eb="51">
      <t>ヘイセイ</t>
    </rPh>
    <rPh sb="53" eb="54">
      <t>ネン</t>
    </rPh>
    <rPh sb="55" eb="56">
      <t>ガツ</t>
    </rPh>
    <rPh sb="57" eb="58">
      <t>ヒガシ</t>
    </rPh>
    <rPh sb="58" eb="60">
      <t>ニホン</t>
    </rPh>
    <rPh sb="60" eb="63">
      <t>ダイシンサイ</t>
    </rPh>
    <rPh sb="64" eb="65">
      <t>サイ</t>
    </rPh>
    <rPh sb="66" eb="68">
      <t>ツナミ</t>
    </rPh>
    <rPh sb="71" eb="73">
      <t>ヒサイ</t>
    </rPh>
    <rPh sb="74" eb="76">
      <t>ヒサイ</t>
    </rPh>
    <rPh sb="76" eb="79">
      <t>キキルイ</t>
    </rPh>
    <rPh sb="80" eb="82">
      <t>サイガイ</t>
    </rPh>
    <rPh sb="82" eb="84">
      <t>フッキュウ</t>
    </rPh>
    <rPh sb="87" eb="89">
      <t>コウシン</t>
    </rPh>
    <rPh sb="90" eb="91">
      <t>オコナ</t>
    </rPh>
    <rPh sb="96" eb="98">
      <t>コンゴ</t>
    </rPh>
    <rPh sb="99" eb="101">
      <t>シセツ</t>
    </rPh>
    <rPh sb="101" eb="103">
      <t>キノウ</t>
    </rPh>
    <rPh sb="103" eb="105">
      <t>ホゼン</t>
    </rPh>
    <rPh sb="105" eb="107">
      <t>ケイカク</t>
    </rPh>
    <rPh sb="108" eb="110">
      <t>サクテイ</t>
    </rPh>
    <rPh sb="112" eb="114">
      <t>シセツ</t>
    </rPh>
    <rPh sb="115" eb="118">
      <t>ケイカクテキ</t>
    </rPh>
    <rPh sb="119" eb="121">
      <t>コウシン</t>
    </rPh>
    <rPh sb="122" eb="124">
      <t>シシュツ</t>
    </rPh>
    <rPh sb="124" eb="127">
      <t>ヘイジュンカ</t>
    </rPh>
    <rPh sb="128" eb="129">
      <t>ハカ</t>
    </rPh>
    <phoneticPr fontId="4"/>
  </si>
  <si>
    <t xml:space="preserve">  東日本大震災による家屋の解体、高齢化による処理区域内人口の減少により使用料収入が減少している。
　一度津波被害があった地域のため、住宅の新築も少なく、若い世帯の住宅や災害復興住宅は供用区域外に建築されているのが現状である。
　経営の改善には引き続き人件費や修繕費の抑制を図る必要がある。
</t>
    <rPh sb="38" eb="39">
      <t>リョウ</t>
    </rPh>
    <rPh sb="39" eb="41">
      <t>シュウニュウ</t>
    </rPh>
    <phoneticPr fontId="4"/>
  </si>
  <si>
    <t>①経常収支比率については、法適用初年度であるためこの表では前年比較はできないが、接続率の向上を図り使用料収入の増加を目指す。
②累積欠損金比率は平均値を下回っている。今後もこの水準を維持できるよう経費の抑制に努める。
③流動比率については、平均値を若干下回っているため、経費の抑制により現金を確保することで改善を図りたい。
⑤経費回収率については、管渠及び施設の老朽化が進んでおらず支出が抑えられているため平均を上回っている。今後も維持したい。
⑥汚水処理原価については、平均を下回っているため現状の数値を維持できるよう汚水処理費用等の経費抑制に努めたい。
⑦施設利用率については、平均と比べ低いが、原因は東日本大震災による110軒以上の家屋解体があり、かつ、少子高齢化による自然減によるものと考える。
⑧水洗化率は平均と比較して低い。高齢者世帯の割合が高く費用の面から接続には消極的であることが原因と考えるが、引き続き接続の呼びかけを行う。</t>
    <rPh sb="1" eb="3">
      <t>ケイジョウ</t>
    </rPh>
    <rPh sb="3" eb="5">
      <t>シュウシ</t>
    </rPh>
    <rPh sb="5" eb="7">
      <t>ヒリツ</t>
    </rPh>
    <rPh sb="13" eb="14">
      <t>ホウ</t>
    </rPh>
    <rPh sb="14" eb="16">
      <t>テキヨウ</t>
    </rPh>
    <rPh sb="16" eb="19">
      <t>ショネンド</t>
    </rPh>
    <rPh sb="26" eb="27">
      <t>ヒョウ</t>
    </rPh>
    <rPh sb="29" eb="31">
      <t>ゼンネン</t>
    </rPh>
    <rPh sb="31" eb="33">
      <t>ヒカク</t>
    </rPh>
    <rPh sb="40" eb="42">
      <t>セツゾク</t>
    </rPh>
    <rPh sb="42" eb="43">
      <t>リツ</t>
    </rPh>
    <rPh sb="44" eb="46">
      <t>コウジョウ</t>
    </rPh>
    <rPh sb="47" eb="48">
      <t>ハカ</t>
    </rPh>
    <rPh sb="49" eb="52">
      <t>シヨウリョウ</t>
    </rPh>
    <rPh sb="52" eb="54">
      <t>シュウニュウ</t>
    </rPh>
    <rPh sb="55" eb="57">
      <t>ゾウカ</t>
    </rPh>
    <rPh sb="58" eb="60">
      <t>メザ</t>
    </rPh>
    <rPh sb="65" eb="67">
      <t>ルイセキ</t>
    </rPh>
    <rPh sb="67" eb="69">
      <t>ケッソン</t>
    </rPh>
    <rPh sb="69" eb="70">
      <t>キン</t>
    </rPh>
    <rPh sb="70" eb="72">
      <t>ヒリツ</t>
    </rPh>
    <rPh sb="73" eb="76">
      <t>ヘイキンチ</t>
    </rPh>
    <rPh sb="77" eb="79">
      <t>シタマワ</t>
    </rPh>
    <rPh sb="84" eb="86">
      <t>コンゴ</t>
    </rPh>
    <rPh sb="89" eb="91">
      <t>スイジュン</t>
    </rPh>
    <rPh sb="92" eb="94">
      <t>イジ</t>
    </rPh>
    <rPh sb="99" eb="101">
      <t>ケイヒ</t>
    </rPh>
    <rPh sb="102" eb="104">
      <t>ヨクセイ</t>
    </rPh>
    <rPh sb="105" eb="106">
      <t>ツト</t>
    </rPh>
    <rPh sb="112" eb="114">
      <t>リュウドウ</t>
    </rPh>
    <rPh sb="114" eb="116">
      <t>ヒリツ</t>
    </rPh>
    <rPh sb="122" eb="125">
      <t>ヘイキンチ</t>
    </rPh>
    <rPh sb="126" eb="128">
      <t>ジャッカン</t>
    </rPh>
    <rPh sb="128" eb="130">
      <t>シタマワ</t>
    </rPh>
    <rPh sb="137" eb="139">
      <t>ケイヒ</t>
    </rPh>
    <rPh sb="140" eb="142">
      <t>ヨクセイ</t>
    </rPh>
    <rPh sb="145" eb="147">
      <t>ゲンキン</t>
    </rPh>
    <rPh sb="148" eb="150">
      <t>カクホ</t>
    </rPh>
    <rPh sb="155" eb="157">
      <t>カイゼン</t>
    </rPh>
    <rPh sb="158" eb="159">
      <t>ハカ</t>
    </rPh>
    <rPh sb="166" eb="168">
      <t>ケイヒ</t>
    </rPh>
    <rPh sb="168" eb="170">
      <t>カイシュウ</t>
    </rPh>
    <rPh sb="170" eb="171">
      <t>リツ</t>
    </rPh>
    <rPh sb="177" eb="179">
      <t>カンキョ</t>
    </rPh>
    <rPh sb="179" eb="180">
      <t>オヨ</t>
    </rPh>
    <rPh sb="181" eb="183">
      <t>シセツ</t>
    </rPh>
    <rPh sb="184" eb="187">
      <t>ロウキュウカ</t>
    </rPh>
    <rPh sb="188" eb="189">
      <t>スス</t>
    </rPh>
    <rPh sb="194" eb="196">
      <t>シシュツ</t>
    </rPh>
    <rPh sb="197" eb="198">
      <t>オサ</t>
    </rPh>
    <rPh sb="206" eb="208">
      <t>ヘイキン</t>
    </rPh>
    <rPh sb="209" eb="211">
      <t>ウワマワ</t>
    </rPh>
    <rPh sb="216" eb="218">
      <t>コンゴ</t>
    </rPh>
    <rPh sb="219" eb="221">
      <t>イジ</t>
    </rPh>
    <rPh sb="228" eb="230">
      <t>オスイ</t>
    </rPh>
    <rPh sb="230" eb="232">
      <t>ショリ</t>
    </rPh>
    <rPh sb="232" eb="234">
      <t>ゲンカ</t>
    </rPh>
    <rPh sb="240" eb="242">
      <t>ヘイキン</t>
    </rPh>
    <rPh sb="243" eb="245">
      <t>シタマワ</t>
    </rPh>
    <rPh sb="251" eb="253">
      <t>ゲンジョウ</t>
    </rPh>
    <rPh sb="254" eb="256">
      <t>スウチ</t>
    </rPh>
    <rPh sb="257" eb="259">
      <t>イジ</t>
    </rPh>
    <rPh sb="264" eb="266">
      <t>オスイ</t>
    </rPh>
    <rPh sb="266" eb="268">
      <t>ショリ</t>
    </rPh>
    <rPh sb="268" eb="270">
      <t>ヒヨウ</t>
    </rPh>
    <rPh sb="270" eb="271">
      <t>トウ</t>
    </rPh>
    <rPh sb="272" eb="274">
      <t>ケイヒ</t>
    </rPh>
    <rPh sb="274" eb="276">
      <t>ヨクセイ</t>
    </rPh>
    <rPh sb="277" eb="278">
      <t>ツト</t>
    </rPh>
    <rPh sb="285" eb="287">
      <t>シセツ</t>
    </rPh>
    <rPh sb="287" eb="289">
      <t>リヨウ</t>
    </rPh>
    <rPh sb="289" eb="290">
      <t>リツ</t>
    </rPh>
    <rPh sb="296" eb="298">
      <t>ヘイキン</t>
    </rPh>
    <rPh sb="299" eb="300">
      <t>クラ</t>
    </rPh>
    <rPh sb="301" eb="302">
      <t>ヒク</t>
    </rPh>
    <rPh sb="305" eb="307">
      <t>ゲンイン</t>
    </rPh>
    <rPh sb="308" eb="314">
      <t>ヒガシニホンダイシンサイ</t>
    </rPh>
    <rPh sb="320" eb="321">
      <t>ケン</t>
    </rPh>
    <rPh sb="321" eb="323">
      <t>イジョウ</t>
    </rPh>
    <rPh sb="324" eb="326">
      <t>カオク</t>
    </rPh>
    <rPh sb="326" eb="328">
      <t>カイタイ</t>
    </rPh>
    <rPh sb="335" eb="337">
      <t>ショウシ</t>
    </rPh>
    <rPh sb="337" eb="340">
      <t>コウレイカ</t>
    </rPh>
    <rPh sb="343" eb="346">
      <t>シゼンゲン</t>
    </rPh>
    <rPh sb="352" eb="353">
      <t>カンガ</t>
    </rPh>
    <rPh sb="359" eb="362">
      <t>スイセンカ</t>
    </rPh>
    <rPh sb="362" eb="363">
      <t>リツ</t>
    </rPh>
    <rPh sb="364" eb="366">
      <t>ヘイキン</t>
    </rPh>
    <rPh sb="367" eb="369">
      <t>ヒカク</t>
    </rPh>
    <rPh sb="371" eb="372">
      <t>ヒク</t>
    </rPh>
    <rPh sb="374" eb="377">
      <t>コウレイシャ</t>
    </rPh>
    <rPh sb="377" eb="379">
      <t>セタイ</t>
    </rPh>
    <rPh sb="380" eb="382">
      <t>ワリアイ</t>
    </rPh>
    <rPh sb="383" eb="384">
      <t>タカ</t>
    </rPh>
    <rPh sb="385" eb="387">
      <t>ヒヨウ</t>
    </rPh>
    <rPh sb="388" eb="389">
      <t>メン</t>
    </rPh>
    <rPh sb="391" eb="393">
      <t>セツゾク</t>
    </rPh>
    <rPh sb="395" eb="398">
      <t>ショウキョクテキ</t>
    </rPh>
    <rPh sb="404" eb="406">
      <t>ゲンイン</t>
    </rPh>
    <rPh sb="407" eb="408">
      <t>カンガ</t>
    </rPh>
    <rPh sb="412" eb="413">
      <t>ヒ</t>
    </rPh>
    <rPh sb="414" eb="415">
      <t>ツヅ</t>
    </rPh>
    <rPh sb="416" eb="418">
      <t>セツゾク</t>
    </rPh>
    <rPh sb="419" eb="420">
      <t>ヨ</t>
    </rPh>
    <rPh sb="424" eb="42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</si>
</sst>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BD4-455D-A23E-1D43C143A0E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c:v>
                </c:pt>
              </c:numCache>
            </c:numRef>
          </c:val>
          <c:smooth val="0"/>
          <c:extLst>
            <c:ext xmlns:c16="http://schemas.microsoft.com/office/drawing/2014/chart" uri="{C3380CC4-5D6E-409C-BE32-E72D297353CC}">
              <c16:uniqueId val="{00000001-ABD4-455D-A23E-1D43C143A0E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26.22</c:v>
                </c:pt>
              </c:numCache>
            </c:numRef>
          </c:val>
          <c:extLst>
            <c:ext xmlns:c16="http://schemas.microsoft.com/office/drawing/2014/chart" uri="{C3380CC4-5D6E-409C-BE32-E72D297353CC}">
              <c16:uniqueId val="{00000000-EE39-4C08-AB19-35622B1981A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30.19</c:v>
                </c:pt>
              </c:numCache>
            </c:numRef>
          </c:val>
          <c:smooth val="0"/>
          <c:extLst>
            <c:ext xmlns:c16="http://schemas.microsoft.com/office/drawing/2014/chart" uri="{C3380CC4-5D6E-409C-BE32-E72D297353CC}">
              <c16:uniqueId val="{00000001-EE39-4C08-AB19-35622B1981A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71.59</c:v>
                </c:pt>
              </c:numCache>
            </c:numRef>
          </c:val>
          <c:extLst>
            <c:ext xmlns:c16="http://schemas.microsoft.com/office/drawing/2014/chart" uri="{C3380CC4-5D6E-409C-BE32-E72D297353CC}">
              <c16:uniqueId val="{00000000-7D46-4315-ABEE-597F53549DE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79.09</c:v>
                </c:pt>
              </c:numCache>
            </c:numRef>
          </c:val>
          <c:smooth val="0"/>
          <c:extLst>
            <c:ext xmlns:c16="http://schemas.microsoft.com/office/drawing/2014/chart" uri="{C3380CC4-5D6E-409C-BE32-E72D297353CC}">
              <c16:uniqueId val="{00000001-7D46-4315-ABEE-597F53549DE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95.4</c:v>
                </c:pt>
              </c:numCache>
            </c:numRef>
          </c:val>
          <c:extLst>
            <c:ext xmlns:c16="http://schemas.microsoft.com/office/drawing/2014/chart" uri="{C3380CC4-5D6E-409C-BE32-E72D297353CC}">
              <c16:uniqueId val="{00000000-1930-49EB-A234-FD50EC44604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101.18</c:v>
                </c:pt>
              </c:numCache>
            </c:numRef>
          </c:val>
          <c:smooth val="0"/>
          <c:extLst>
            <c:ext xmlns:c16="http://schemas.microsoft.com/office/drawing/2014/chart" uri="{C3380CC4-5D6E-409C-BE32-E72D297353CC}">
              <c16:uniqueId val="{00000001-1930-49EB-A234-FD50EC44604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4.03</c:v>
                </c:pt>
              </c:numCache>
            </c:numRef>
          </c:val>
          <c:extLst>
            <c:ext xmlns:c16="http://schemas.microsoft.com/office/drawing/2014/chart" uri="{C3380CC4-5D6E-409C-BE32-E72D297353CC}">
              <c16:uniqueId val="{00000000-27A5-4C02-BC92-6333D77209B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20.14</c:v>
                </c:pt>
              </c:numCache>
            </c:numRef>
          </c:val>
          <c:smooth val="0"/>
          <c:extLst>
            <c:ext xmlns:c16="http://schemas.microsoft.com/office/drawing/2014/chart" uri="{C3380CC4-5D6E-409C-BE32-E72D297353CC}">
              <c16:uniqueId val="{00000001-27A5-4C02-BC92-6333D77209B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FBA-4A73-B2D9-A6A774F1B2F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3FBA-4A73-B2D9-A6A774F1B2F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23.99</c:v>
                </c:pt>
              </c:numCache>
            </c:numRef>
          </c:val>
          <c:extLst>
            <c:ext xmlns:c16="http://schemas.microsoft.com/office/drawing/2014/chart" uri="{C3380CC4-5D6E-409C-BE32-E72D297353CC}">
              <c16:uniqueId val="{00000000-C550-4727-9201-DEF29AAE9BA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140.63</c:v>
                </c:pt>
              </c:numCache>
            </c:numRef>
          </c:val>
          <c:smooth val="0"/>
          <c:extLst>
            <c:ext xmlns:c16="http://schemas.microsoft.com/office/drawing/2014/chart" uri="{C3380CC4-5D6E-409C-BE32-E72D297353CC}">
              <c16:uniqueId val="{00000001-C550-4727-9201-DEF29AAE9BA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49.38</c:v>
                </c:pt>
              </c:numCache>
            </c:numRef>
          </c:val>
          <c:extLst>
            <c:ext xmlns:c16="http://schemas.microsoft.com/office/drawing/2014/chart" uri="{C3380CC4-5D6E-409C-BE32-E72D297353CC}">
              <c16:uniqueId val="{00000000-EC58-4DD4-8377-C81D2EB73FA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56.53</c:v>
                </c:pt>
              </c:numCache>
            </c:numRef>
          </c:val>
          <c:smooth val="0"/>
          <c:extLst>
            <c:ext xmlns:c16="http://schemas.microsoft.com/office/drawing/2014/chart" uri="{C3380CC4-5D6E-409C-BE32-E72D297353CC}">
              <c16:uniqueId val="{00000001-EC58-4DD4-8377-C81D2EB73FA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719-41C4-8728-91C9767CECB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1095.52</c:v>
                </c:pt>
              </c:numCache>
            </c:numRef>
          </c:val>
          <c:smooth val="0"/>
          <c:extLst>
            <c:ext xmlns:c16="http://schemas.microsoft.com/office/drawing/2014/chart" uri="{C3380CC4-5D6E-409C-BE32-E72D297353CC}">
              <c16:uniqueId val="{00000001-7719-41C4-8728-91C9767CECB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72.17</c:v>
                </c:pt>
              </c:numCache>
            </c:numRef>
          </c:val>
          <c:extLst>
            <c:ext xmlns:c16="http://schemas.microsoft.com/office/drawing/2014/chart" uri="{C3380CC4-5D6E-409C-BE32-E72D297353CC}">
              <c16:uniqueId val="{00000000-3D06-4EDC-A83C-18E14DCF560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39.64</c:v>
                </c:pt>
              </c:numCache>
            </c:numRef>
          </c:val>
          <c:smooth val="0"/>
          <c:extLst>
            <c:ext xmlns:c16="http://schemas.microsoft.com/office/drawing/2014/chart" uri="{C3380CC4-5D6E-409C-BE32-E72D297353CC}">
              <c16:uniqueId val="{00000001-3D06-4EDC-A83C-18E14DCF560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272.44</c:v>
                </c:pt>
              </c:numCache>
            </c:numRef>
          </c:val>
          <c:extLst>
            <c:ext xmlns:c16="http://schemas.microsoft.com/office/drawing/2014/chart" uri="{C3380CC4-5D6E-409C-BE32-E72D297353CC}">
              <c16:uniqueId val="{00000000-7D56-423D-AFF3-DF2BE28A566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449.72</c:v>
                </c:pt>
              </c:numCache>
            </c:numRef>
          </c:val>
          <c:smooth val="0"/>
          <c:extLst>
            <c:ext xmlns:c16="http://schemas.microsoft.com/office/drawing/2014/chart" uri="{C3380CC4-5D6E-409C-BE32-E72D297353CC}">
              <c16:uniqueId val="{00000001-7D56-423D-AFF3-DF2BE28A566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G44" zoomScale="78" zoomScaleNormal="78" workbookViewId="0">
      <selection activeCell="BL92" sqref="BL9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茨城県　北茨城市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9">
        <f>データ!S6</f>
        <v>42651</v>
      </c>
      <c r="AM8" s="69"/>
      <c r="AN8" s="69"/>
      <c r="AO8" s="69"/>
      <c r="AP8" s="69"/>
      <c r="AQ8" s="69"/>
      <c r="AR8" s="69"/>
      <c r="AS8" s="69"/>
      <c r="AT8" s="68">
        <f>データ!T6</f>
        <v>186.79</v>
      </c>
      <c r="AU8" s="68"/>
      <c r="AV8" s="68"/>
      <c r="AW8" s="68"/>
      <c r="AX8" s="68"/>
      <c r="AY8" s="68"/>
      <c r="AZ8" s="68"/>
      <c r="BA8" s="68"/>
      <c r="BB8" s="68">
        <f>データ!U6</f>
        <v>228.34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86.5</v>
      </c>
      <c r="J10" s="68"/>
      <c r="K10" s="68"/>
      <c r="L10" s="68"/>
      <c r="M10" s="68"/>
      <c r="N10" s="68"/>
      <c r="O10" s="68"/>
      <c r="P10" s="68">
        <f>データ!P6</f>
        <v>2.04</v>
      </c>
      <c r="Q10" s="68"/>
      <c r="R10" s="68"/>
      <c r="S10" s="68"/>
      <c r="T10" s="68"/>
      <c r="U10" s="68"/>
      <c r="V10" s="68"/>
      <c r="W10" s="68">
        <f>データ!Q6</f>
        <v>74.61</v>
      </c>
      <c r="X10" s="68"/>
      <c r="Y10" s="68"/>
      <c r="Z10" s="68"/>
      <c r="AA10" s="68"/>
      <c r="AB10" s="68"/>
      <c r="AC10" s="68"/>
      <c r="AD10" s="69">
        <f>データ!R6</f>
        <v>3850</v>
      </c>
      <c r="AE10" s="69"/>
      <c r="AF10" s="69"/>
      <c r="AG10" s="69"/>
      <c r="AH10" s="69"/>
      <c r="AI10" s="69"/>
      <c r="AJ10" s="69"/>
      <c r="AK10" s="2"/>
      <c r="AL10" s="69">
        <f>データ!V6</f>
        <v>866</v>
      </c>
      <c r="AM10" s="69"/>
      <c r="AN10" s="69"/>
      <c r="AO10" s="69"/>
      <c r="AP10" s="69"/>
      <c r="AQ10" s="69"/>
      <c r="AR10" s="69"/>
      <c r="AS10" s="69"/>
      <c r="AT10" s="68">
        <f>データ!W6</f>
        <v>0.3</v>
      </c>
      <c r="AU10" s="68"/>
      <c r="AV10" s="68"/>
      <c r="AW10" s="68"/>
      <c r="AX10" s="68"/>
      <c r="AY10" s="68"/>
      <c r="AZ10" s="68"/>
      <c r="BA10" s="68"/>
      <c r="BB10" s="68">
        <f>データ!X6</f>
        <v>2886.67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【99.28】</v>
      </c>
      <c r="F85" s="26" t="str">
        <f>データ!AT6</f>
        <v>【86.39】</v>
      </c>
      <c r="G85" s="26" t="str">
        <f>データ!BE6</f>
        <v>【58.47】</v>
      </c>
      <c r="H85" s="26" t="str">
        <f>データ!BP6</f>
        <v>【1,042.34】</v>
      </c>
      <c r="I85" s="26" t="str">
        <f>データ!CA6</f>
        <v>【42.60】</v>
      </c>
      <c r="J85" s="26" t="str">
        <f>データ!CL6</f>
        <v>【410.22】</v>
      </c>
      <c r="K85" s="26" t="str">
        <f>データ!CW6</f>
        <v>【32.98】</v>
      </c>
      <c r="L85" s="26" t="str">
        <f>データ!DH6</f>
        <v>【80.45】</v>
      </c>
      <c r="M85" s="26" t="str">
        <f>データ!DS6</f>
        <v>【23.36】</v>
      </c>
      <c r="N85" s="26" t="str">
        <f>データ!ED6</f>
        <v>【0.00】</v>
      </c>
      <c r="O85" s="26" t="str">
        <f>データ!EO6</f>
        <v>【1.09】</v>
      </c>
    </row>
  </sheetData>
  <sheetProtection algorithmName="SHA-512" hashValue="vDAcCYHC/aEDrQiODYIGFCPbxHCDmC175ARPZlgMf2ap06cmZ4FAq0SW+h5p/xgaaLaDWIry3dk3iVvp3wXFgQ==" saltValue="ZCKKxrotw2jiWul2JP9j/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82155</v>
      </c>
      <c r="D6" s="33">
        <f t="shared" si="3"/>
        <v>46</v>
      </c>
      <c r="E6" s="33">
        <f t="shared" si="3"/>
        <v>17</v>
      </c>
      <c r="F6" s="33">
        <f t="shared" si="3"/>
        <v>6</v>
      </c>
      <c r="G6" s="33">
        <f t="shared" si="3"/>
        <v>0</v>
      </c>
      <c r="H6" s="33" t="str">
        <f t="shared" si="3"/>
        <v>茨城県　北茨城市</v>
      </c>
      <c r="I6" s="33" t="str">
        <f t="shared" si="3"/>
        <v>法適用</v>
      </c>
      <c r="J6" s="33" t="str">
        <f t="shared" si="3"/>
        <v>下水道事業</v>
      </c>
      <c r="K6" s="33" t="str">
        <f t="shared" si="3"/>
        <v>漁業集落排水</v>
      </c>
      <c r="L6" s="33" t="str">
        <f t="shared" si="3"/>
        <v>H2</v>
      </c>
      <c r="M6" s="33" t="str">
        <f t="shared" si="3"/>
        <v>非設置</v>
      </c>
      <c r="N6" s="34" t="str">
        <f t="shared" si="3"/>
        <v>-</v>
      </c>
      <c r="O6" s="34">
        <f t="shared" si="3"/>
        <v>86.5</v>
      </c>
      <c r="P6" s="34">
        <f t="shared" si="3"/>
        <v>2.04</v>
      </c>
      <c r="Q6" s="34">
        <f t="shared" si="3"/>
        <v>74.61</v>
      </c>
      <c r="R6" s="34">
        <f t="shared" si="3"/>
        <v>3850</v>
      </c>
      <c r="S6" s="34">
        <f t="shared" si="3"/>
        <v>42651</v>
      </c>
      <c r="T6" s="34">
        <f t="shared" si="3"/>
        <v>186.79</v>
      </c>
      <c r="U6" s="34">
        <f t="shared" si="3"/>
        <v>228.34</v>
      </c>
      <c r="V6" s="34">
        <f t="shared" si="3"/>
        <v>866</v>
      </c>
      <c r="W6" s="34">
        <f t="shared" si="3"/>
        <v>0.3</v>
      </c>
      <c r="X6" s="34">
        <f t="shared" si="3"/>
        <v>2886.67</v>
      </c>
      <c r="Y6" s="35" t="str">
        <f>IF(Y7="",NA(),Y7)</f>
        <v>-</v>
      </c>
      <c r="Z6" s="35" t="str">
        <f t="shared" ref="Z6:AH6" si="4">IF(Z7="",NA(),Z7)</f>
        <v>-</v>
      </c>
      <c r="AA6" s="35" t="str">
        <f t="shared" si="4"/>
        <v>-</v>
      </c>
      <c r="AB6" s="35" t="str">
        <f t="shared" si="4"/>
        <v>-</v>
      </c>
      <c r="AC6" s="35">
        <f t="shared" si="4"/>
        <v>95.4</v>
      </c>
      <c r="AD6" s="35" t="str">
        <f t="shared" si="4"/>
        <v>-</v>
      </c>
      <c r="AE6" s="35" t="str">
        <f t="shared" si="4"/>
        <v>-</v>
      </c>
      <c r="AF6" s="35" t="str">
        <f t="shared" si="4"/>
        <v>-</v>
      </c>
      <c r="AG6" s="35" t="str">
        <f t="shared" si="4"/>
        <v>-</v>
      </c>
      <c r="AH6" s="35">
        <f t="shared" si="4"/>
        <v>101.18</v>
      </c>
      <c r="AI6" s="34" t="str">
        <f>IF(AI7="","",IF(AI7="-","【-】","【"&amp;SUBSTITUTE(TEXT(AI7,"#,##0.00"),"-","△")&amp;"】"))</f>
        <v>【99.28】</v>
      </c>
      <c r="AJ6" s="35" t="str">
        <f>IF(AJ7="",NA(),AJ7)</f>
        <v>-</v>
      </c>
      <c r="AK6" s="35" t="str">
        <f t="shared" ref="AK6:AS6" si="5">IF(AK7="",NA(),AK7)</f>
        <v>-</v>
      </c>
      <c r="AL6" s="35" t="str">
        <f t="shared" si="5"/>
        <v>-</v>
      </c>
      <c r="AM6" s="35" t="str">
        <f t="shared" si="5"/>
        <v>-</v>
      </c>
      <c r="AN6" s="35">
        <f t="shared" si="5"/>
        <v>23.99</v>
      </c>
      <c r="AO6" s="35" t="str">
        <f t="shared" si="5"/>
        <v>-</v>
      </c>
      <c r="AP6" s="35" t="str">
        <f t="shared" si="5"/>
        <v>-</v>
      </c>
      <c r="AQ6" s="35" t="str">
        <f t="shared" si="5"/>
        <v>-</v>
      </c>
      <c r="AR6" s="35" t="str">
        <f t="shared" si="5"/>
        <v>-</v>
      </c>
      <c r="AS6" s="35">
        <f t="shared" si="5"/>
        <v>140.63</v>
      </c>
      <c r="AT6" s="34" t="str">
        <f>IF(AT7="","",IF(AT7="-","【-】","【"&amp;SUBSTITUTE(TEXT(AT7,"#,##0.00"),"-","△")&amp;"】"))</f>
        <v>【86.39】</v>
      </c>
      <c r="AU6" s="35" t="str">
        <f>IF(AU7="",NA(),AU7)</f>
        <v>-</v>
      </c>
      <c r="AV6" s="35" t="str">
        <f t="shared" ref="AV6:BD6" si="6">IF(AV7="",NA(),AV7)</f>
        <v>-</v>
      </c>
      <c r="AW6" s="35" t="str">
        <f t="shared" si="6"/>
        <v>-</v>
      </c>
      <c r="AX6" s="35" t="str">
        <f t="shared" si="6"/>
        <v>-</v>
      </c>
      <c r="AY6" s="35">
        <f t="shared" si="6"/>
        <v>49.38</v>
      </c>
      <c r="AZ6" s="35" t="str">
        <f t="shared" si="6"/>
        <v>-</v>
      </c>
      <c r="BA6" s="35" t="str">
        <f t="shared" si="6"/>
        <v>-</v>
      </c>
      <c r="BB6" s="35" t="str">
        <f t="shared" si="6"/>
        <v>-</v>
      </c>
      <c r="BC6" s="35" t="str">
        <f t="shared" si="6"/>
        <v>-</v>
      </c>
      <c r="BD6" s="35">
        <f t="shared" si="6"/>
        <v>56.53</v>
      </c>
      <c r="BE6" s="34" t="str">
        <f>IF(BE7="","",IF(BE7="-","【-】","【"&amp;SUBSTITUTE(TEXT(BE7,"#,##0.00"),"-","△")&amp;"】"))</f>
        <v>【58.47】</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1095.52</v>
      </c>
      <c r="BP6" s="34" t="str">
        <f>IF(BP7="","",IF(BP7="-","【-】","【"&amp;SUBSTITUTE(TEXT(BP7,"#,##0.00"),"-","△")&amp;"】"))</f>
        <v>【1,042.34】</v>
      </c>
      <c r="BQ6" s="35" t="str">
        <f>IF(BQ7="",NA(),BQ7)</f>
        <v>-</v>
      </c>
      <c r="BR6" s="35" t="str">
        <f t="shared" ref="BR6:BZ6" si="8">IF(BR7="",NA(),BR7)</f>
        <v>-</v>
      </c>
      <c r="BS6" s="35" t="str">
        <f t="shared" si="8"/>
        <v>-</v>
      </c>
      <c r="BT6" s="35" t="str">
        <f t="shared" si="8"/>
        <v>-</v>
      </c>
      <c r="BU6" s="35">
        <f t="shared" si="8"/>
        <v>72.17</v>
      </c>
      <c r="BV6" s="35" t="str">
        <f t="shared" si="8"/>
        <v>-</v>
      </c>
      <c r="BW6" s="35" t="str">
        <f t="shared" si="8"/>
        <v>-</v>
      </c>
      <c r="BX6" s="35" t="str">
        <f t="shared" si="8"/>
        <v>-</v>
      </c>
      <c r="BY6" s="35" t="str">
        <f t="shared" si="8"/>
        <v>-</v>
      </c>
      <c r="BZ6" s="35">
        <f t="shared" si="8"/>
        <v>39.64</v>
      </c>
      <c r="CA6" s="34" t="str">
        <f>IF(CA7="","",IF(CA7="-","【-】","【"&amp;SUBSTITUTE(TEXT(CA7,"#,##0.00"),"-","△")&amp;"】"))</f>
        <v>【42.60】</v>
      </c>
      <c r="CB6" s="35" t="str">
        <f>IF(CB7="",NA(),CB7)</f>
        <v>-</v>
      </c>
      <c r="CC6" s="35" t="str">
        <f t="shared" ref="CC6:CK6" si="9">IF(CC7="",NA(),CC7)</f>
        <v>-</v>
      </c>
      <c r="CD6" s="35" t="str">
        <f t="shared" si="9"/>
        <v>-</v>
      </c>
      <c r="CE6" s="35" t="str">
        <f t="shared" si="9"/>
        <v>-</v>
      </c>
      <c r="CF6" s="35">
        <f t="shared" si="9"/>
        <v>272.44</v>
      </c>
      <c r="CG6" s="35" t="str">
        <f t="shared" si="9"/>
        <v>-</v>
      </c>
      <c r="CH6" s="35" t="str">
        <f t="shared" si="9"/>
        <v>-</v>
      </c>
      <c r="CI6" s="35" t="str">
        <f t="shared" si="9"/>
        <v>-</v>
      </c>
      <c r="CJ6" s="35" t="str">
        <f t="shared" si="9"/>
        <v>-</v>
      </c>
      <c r="CK6" s="35">
        <f t="shared" si="9"/>
        <v>449.72</v>
      </c>
      <c r="CL6" s="34" t="str">
        <f>IF(CL7="","",IF(CL7="-","【-】","【"&amp;SUBSTITUTE(TEXT(CL7,"#,##0.00"),"-","△")&amp;"】"))</f>
        <v>【410.22】</v>
      </c>
      <c r="CM6" s="35" t="str">
        <f>IF(CM7="",NA(),CM7)</f>
        <v>-</v>
      </c>
      <c r="CN6" s="35" t="str">
        <f t="shared" ref="CN6:CV6" si="10">IF(CN7="",NA(),CN7)</f>
        <v>-</v>
      </c>
      <c r="CO6" s="35" t="str">
        <f t="shared" si="10"/>
        <v>-</v>
      </c>
      <c r="CP6" s="35" t="str">
        <f t="shared" si="10"/>
        <v>-</v>
      </c>
      <c r="CQ6" s="35">
        <f t="shared" si="10"/>
        <v>26.22</v>
      </c>
      <c r="CR6" s="35" t="str">
        <f t="shared" si="10"/>
        <v>-</v>
      </c>
      <c r="CS6" s="35" t="str">
        <f t="shared" si="10"/>
        <v>-</v>
      </c>
      <c r="CT6" s="35" t="str">
        <f t="shared" si="10"/>
        <v>-</v>
      </c>
      <c r="CU6" s="35" t="str">
        <f t="shared" si="10"/>
        <v>-</v>
      </c>
      <c r="CV6" s="35">
        <f t="shared" si="10"/>
        <v>30.19</v>
      </c>
      <c r="CW6" s="34" t="str">
        <f>IF(CW7="","",IF(CW7="-","【-】","【"&amp;SUBSTITUTE(TEXT(CW7,"#,##0.00"),"-","△")&amp;"】"))</f>
        <v>【32.98】</v>
      </c>
      <c r="CX6" s="35" t="str">
        <f>IF(CX7="",NA(),CX7)</f>
        <v>-</v>
      </c>
      <c r="CY6" s="35" t="str">
        <f t="shared" ref="CY6:DG6" si="11">IF(CY7="",NA(),CY7)</f>
        <v>-</v>
      </c>
      <c r="CZ6" s="35" t="str">
        <f t="shared" si="11"/>
        <v>-</v>
      </c>
      <c r="DA6" s="35" t="str">
        <f t="shared" si="11"/>
        <v>-</v>
      </c>
      <c r="DB6" s="35">
        <f t="shared" si="11"/>
        <v>71.59</v>
      </c>
      <c r="DC6" s="35" t="str">
        <f t="shared" si="11"/>
        <v>-</v>
      </c>
      <c r="DD6" s="35" t="str">
        <f t="shared" si="11"/>
        <v>-</v>
      </c>
      <c r="DE6" s="35" t="str">
        <f t="shared" si="11"/>
        <v>-</v>
      </c>
      <c r="DF6" s="35" t="str">
        <f t="shared" si="11"/>
        <v>-</v>
      </c>
      <c r="DG6" s="35">
        <f t="shared" si="11"/>
        <v>79.09</v>
      </c>
      <c r="DH6" s="34" t="str">
        <f>IF(DH7="","",IF(DH7="-","【-】","【"&amp;SUBSTITUTE(TEXT(DH7,"#,##0.00"),"-","△")&amp;"】"))</f>
        <v>【80.45】</v>
      </c>
      <c r="DI6" s="35" t="str">
        <f>IF(DI7="",NA(),DI7)</f>
        <v>-</v>
      </c>
      <c r="DJ6" s="35" t="str">
        <f t="shared" ref="DJ6:DR6" si="12">IF(DJ7="",NA(),DJ7)</f>
        <v>-</v>
      </c>
      <c r="DK6" s="35" t="str">
        <f t="shared" si="12"/>
        <v>-</v>
      </c>
      <c r="DL6" s="35" t="str">
        <f t="shared" si="12"/>
        <v>-</v>
      </c>
      <c r="DM6" s="35">
        <f t="shared" si="12"/>
        <v>4.03</v>
      </c>
      <c r="DN6" s="35" t="str">
        <f t="shared" si="12"/>
        <v>-</v>
      </c>
      <c r="DO6" s="35" t="str">
        <f t="shared" si="12"/>
        <v>-</v>
      </c>
      <c r="DP6" s="35" t="str">
        <f t="shared" si="12"/>
        <v>-</v>
      </c>
      <c r="DQ6" s="35" t="str">
        <f t="shared" si="12"/>
        <v>-</v>
      </c>
      <c r="DR6" s="35">
        <f t="shared" si="12"/>
        <v>20.14</v>
      </c>
      <c r="DS6" s="34" t="str">
        <f>IF(DS7="","",IF(DS7="-","【-】","【"&amp;SUBSTITUTE(TEXT(DS7,"#,##0.00"),"-","△")&amp;"】"))</f>
        <v>【23.36】</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1.6</v>
      </c>
      <c r="EO6" s="34" t="str">
        <f>IF(EO7="","",IF(EO7="-","【-】","【"&amp;SUBSTITUTE(TEXT(EO7,"#,##0.00"),"-","△")&amp;"】"))</f>
        <v>【1.09】</v>
      </c>
    </row>
    <row r="7" spans="1:148" s="36" customFormat="1" x14ac:dyDescent="0.2">
      <c r="A7" s="28"/>
      <c r="B7" s="37">
        <v>2020</v>
      </c>
      <c r="C7" s="37">
        <v>82155</v>
      </c>
      <c r="D7" s="37">
        <v>46</v>
      </c>
      <c r="E7" s="37">
        <v>17</v>
      </c>
      <c r="F7" s="37">
        <v>6</v>
      </c>
      <c r="G7" s="37">
        <v>0</v>
      </c>
      <c r="H7" s="37" t="s">
        <v>96</v>
      </c>
      <c r="I7" s="37" t="s">
        <v>97</v>
      </c>
      <c r="J7" s="37" t="s">
        <v>98</v>
      </c>
      <c r="K7" s="37" t="s">
        <v>99</v>
      </c>
      <c r="L7" s="37" t="s">
        <v>100</v>
      </c>
      <c r="M7" s="37" t="s">
        <v>101</v>
      </c>
      <c r="N7" s="38" t="s">
        <v>102</v>
      </c>
      <c r="O7" s="38">
        <v>86.5</v>
      </c>
      <c r="P7" s="38">
        <v>2.04</v>
      </c>
      <c r="Q7" s="38">
        <v>74.61</v>
      </c>
      <c r="R7" s="38">
        <v>3850</v>
      </c>
      <c r="S7" s="38">
        <v>42651</v>
      </c>
      <c r="T7" s="38">
        <v>186.79</v>
      </c>
      <c r="U7" s="38">
        <v>228.34</v>
      </c>
      <c r="V7" s="38">
        <v>866</v>
      </c>
      <c r="W7" s="38">
        <v>0.3</v>
      </c>
      <c r="X7" s="38">
        <v>2886.67</v>
      </c>
      <c r="Y7" s="38" t="s">
        <v>102</v>
      </c>
      <c r="Z7" s="38" t="s">
        <v>102</v>
      </c>
      <c r="AA7" s="38" t="s">
        <v>102</v>
      </c>
      <c r="AB7" s="38" t="s">
        <v>102</v>
      </c>
      <c r="AC7" s="38">
        <v>95.4</v>
      </c>
      <c r="AD7" s="38" t="s">
        <v>102</v>
      </c>
      <c r="AE7" s="38" t="s">
        <v>102</v>
      </c>
      <c r="AF7" s="38" t="s">
        <v>102</v>
      </c>
      <c r="AG7" s="38" t="s">
        <v>102</v>
      </c>
      <c r="AH7" s="38">
        <v>101.18</v>
      </c>
      <c r="AI7" s="38">
        <v>99.28</v>
      </c>
      <c r="AJ7" s="38" t="s">
        <v>102</v>
      </c>
      <c r="AK7" s="38" t="s">
        <v>102</v>
      </c>
      <c r="AL7" s="38" t="s">
        <v>102</v>
      </c>
      <c r="AM7" s="38" t="s">
        <v>102</v>
      </c>
      <c r="AN7" s="38">
        <v>23.99</v>
      </c>
      <c r="AO7" s="38" t="s">
        <v>102</v>
      </c>
      <c r="AP7" s="38" t="s">
        <v>102</v>
      </c>
      <c r="AQ7" s="38" t="s">
        <v>102</v>
      </c>
      <c r="AR7" s="38" t="s">
        <v>102</v>
      </c>
      <c r="AS7" s="38">
        <v>140.63</v>
      </c>
      <c r="AT7" s="38">
        <v>86.39</v>
      </c>
      <c r="AU7" s="38" t="s">
        <v>102</v>
      </c>
      <c r="AV7" s="38" t="s">
        <v>102</v>
      </c>
      <c r="AW7" s="38" t="s">
        <v>102</v>
      </c>
      <c r="AX7" s="38" t="s">
        <v>102</v>
      </c>
      <c r="AY7" s="38">
        <v>49.38</v>
      </c>
      <c r="AZ7" s="38" t="s">
        <v>102</v>
      </c>
      <c r="BA7" s="38" t="s">
        <v>102</v>
      </c>
      <c r="BB7" s="38" t="s">
        <v>102</v>
      </c>
      <c r="BC7" s="38" t="s">
        <v>102</v>
      </c>
      <c r="BD7" s="38">
        <v>56.53</v>
      </c>
      <c r="BE7" s="38">
        <v>58.47</v>
      </c>
      <c r="BF7" s="38" t="s">
        <v>102</v>
      </c>
      <c r="BG7" s="38" t="s">
        <v>102</v>
      </c>
      <c r="BH7" s="38" t="s">
        <v>102</v>
      </c>
      <c r="BI7" s="38" t="s">
        <v>102</v>
      </c>
      <c r="BJ7" s="38">
        <v>0</v>
      </c>
      <c r="BK7" s="38" t="s">
        <v>102</v>
      </c>
      <c r="BL7" s="38" t="s">
        <v>102</v>
      </c>
      <c r="BM7" s="38" t="s">
        <v>102</v>
      </c>
      <c r="BN7" s="38" t="s">
        <v>102</v>
      </c>
      <c r="BO7" s="38">
        <v>1095.52</v>
      </c>
      <c r="BP7" s="38">
        <v>1042.3399999999999</v>
      </c>
      <c r="BQ7" s="38" t="s">
        <v>102</v>
      </c>
      <c r="BR7" s="38" t="s">
        <v>102</v>
      </c>
      <c r="BS7" s="38" t="s">
        <v>102</v>
      </c>
      <c r="BT7" s="38" t="s">
        <v>102</v>
      </c>
      <c r="BU7" s="38">
        <v>72.17</v>
      </c>
      <c r="BV7" s="38" t="s">
        <v>102</v>
      </c>
      <c r="BW7" s="38" t="s">
        <v>102</v>
      </c>
      <c r="BX7" s="38" t="s">
        <v>102</v>
      </c>
      <c r="BY7" s="38" t="s">
        <v>102</v>
      </c>
      <c r="BZ7" s="38">
        <v>39.64</v>
      </c>
      <c r="CA7" s="38">
        <v>42.6</v>
      </c>
      <c r="CB7" s="38" t="s">
        <v>102</v>
      </c>
      <c r="CC7" s="38" t="s">
        <v>102</v>
      </c>
      <c r="CD7" s="38" t="s">
        <v>102</v>
      </c>
      <c r="CE7" s="38" t="s">
        <v>102</v>
      </c>
      <c r="CF7" s="38">
        <v>272.44</v>
      </c>
      <c r="CG7" s="38" t="s">
        <v>102</v>
      </c>
      <c r="CH7" s="38" t="s">
        <v>102</v>
      </c>
      <c r="CI7" s="38" t="s">
        <v>102</v>
      </c>
      <c r="CJ7" s="38" t="s">
        <v>102</v>
      </c>
      <c r="CK7" s="38">
        <v>449.72</v>
      </c>
      <c r="CL7" s="38">
        <v>410.22</v>
      </c>
      <c r="CM7" s="38" t="s">
        <v>102</v>
      </c>
      <c r="CN7" s="38" t="s">
        <v>102</v>
      </c>
      <c r="CO7" s="38" t="s">
        <v>102</v>
      </c>
      <c r="CP7" s="38" t="s">
        <v>102</v>
      </c>
      <c r="CQ7" s="38">
        <v>26.22</v>
      </c>
      <c r="CR7" s="38" t="s">
        <v>102</v>
      </c>
      <c r="CS7" s="38" t="s">
        <v>102</v>
      </c>
      <c r="CT7" s="38" t="s">
        <v>102</v>
      </c>
      <c r="CU7" s="38" t="s">
        <v>102</v>
      </c>
      <c r="CV7" s="38">
        <v>30.19</v>
      </c>
      <c r="CW7" s="38">
        <v>32.979999999999997</v>
      </c>
      <c r="CX7" s="38" t="s">
        <v>102</v>
      </c>
      <c r="CY7" s="38" t="s">
        <v>102</v>
      </c>
      <c r="CZ7" s="38" t="s">
        <v>102</v>
      </c>
      <c r="DA7" s="38" t="s">
        <v>102</v>
      </c>
      <c r="DB7" s="38">
        <v>71.59</v>
      </c>
      <c r="DC7" s="38" t="s">
        <v>102</v>
      </c>
      <c r="DD7" s="38" t="s">
        <v>102</v>
      </c>
      <c r="DE7" s="38" t="s">
        <v>102</v>
      </c>
      <c r="DF7" s="38" t="s">
        <v>102</v>
      </c>
      <c r="DG7" s="38">
        <v>79.09</v>
      </c>
      <c r="DH7" s="38">
        <v>80.45</v>
      </c>
      <c r="DI7" s="38" t="s">
        <v>102</v>
      </c>
      <c r="DJ7" s="38" t="s">
        <v>102</v>
      </c>
      <c r="DK7" s="38" t="s">
        <v>102</v>
      </c>
      <c r="DL7" s="38" t="s">
        <v>102</v>
      </c>
      <c r="DM7" s="38">
        <v>4.03</v>
      </c>
      <c r="DN7" s="38" t="s">
        <v>102</v>
      </c>
      <c r="DO7" s="38" t="s">
        <v>102</v>
      </c>
      <c r="DP7" s="38" t="s">
        <v>102</v>
      </c>
      <c r="DQ7" s="38" t="s">
        <v>102</v>
      </c>
      <c r="DR7" s="38">
        <v>20.14</v>
      </c>
      <c r="DS7" s="38">
        <v>23.36</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1.6</v>
      </c>
      <c r="EO7" s="38">
        <v>1.0900000000000001</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2022-01-31T04:57:25Z</cp:lastPrinted>
  <dcterms:created xsi:type="dcterms:W3CDTF">2021-12-03T07:36:08Z</dcterms:created>
  <dcterms:modified xsi:type="dcterms:W3CDTF">2022-02-10T04:58:41Z</dcterms:modified>
  <cp:category/>
</cp:coreProperties>
</file>