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vSKLI8cogRNqykEYG0UFeJQkSrtxYPZVP/ztie2NOW2d6nvuXMiNEZsVMb7Md5UXkU+jPlEqXS7TwInvJ2Pm3g==" workbookSaltValue="MMYdRSg/jOzDD8E6lxTm+Q==" workbookSpinCount="100000" lockStructure="1"/>
  <bookViews>
    <workbookView xWindow="0" yWindow="0" windowWidth="28800" windowHeight="1221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<sst xmlns="http://schemas.openxmlformats.org/spreadsheetml/2006/main" count="228" uniqueCount="114">
  <si>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</si>
  <si>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</si>
  <si>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</si>
  <si>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</si>
  <si>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</si>
  <si>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</si>
  <si>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</si>
  <si>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</si>
  <si>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</si>
  <si>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</si>
  <si>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</si>
  <si>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</si>
  <si>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</si>
  <si>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</si>
  <si>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</si>
  <si>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</si>
  <si>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</si>
  <si>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</si>
  <si>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</si>
  <si>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</si>
  <si>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</si>
  <si>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</si>
  <si>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</si>
  <si>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</si>
  <si>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</si>
  <si>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</si>
  <si>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</si>
  <si>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</si>
  <si>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</si>
  <si>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</si>
  <si>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</si>
  <si>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</si>
  <si>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</si>
  <si>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</si>
  <si>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</si>
  <si>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</si>
  <si>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</si>
  <si>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</si>
  <si>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</si>
  <si>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</si>
  <si>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</si>
  <si>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</si>
  <si>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</si>
  <si>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</si>
  <si>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</si>
  <si>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</si>
  <si>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</si>
  <si>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</si>
  <si>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</si>
  <si>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</si>
  <si>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</si>
  <si>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</si>
  <si>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</si>
  <si>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</si>
  <si>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</si>
  <si>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</si>
  <si>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</si>
  <si>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</si>
  <si>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</si>
  <si>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</si>
  <si>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</si>
  <si>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</si>
  <si>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</si>
  <si>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</si>
  <si>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</si>
  <si>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</si>
  <si>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</si>
  <si>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</si>
  <si>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</si>
  <si>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</si>
  <si>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</si>
  <si>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</si>
  <si>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</si>
  <si>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</si>
  <si>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</si>
  <si>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</si>
  <si>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</si>
  <si>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</si>
  <si>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</si>
  <si>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</si>
  <si>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</si>
  <si>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</si>
  <si>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</si>
  <si>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</si>
  <si>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</si>
  <si>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</si>
  <si>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</si>
  <si>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</si>
  <si>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</si>
  <si>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</si>
  <si>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</si>
  <si>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</si>
  <si>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</si>
  <si>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つくば市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</si>
  <si>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</si>
  <si>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</si>
  <si>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</si>
  <si>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</si>
  <si>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</si>
  <si>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</si>
  <si>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</si>
  <si>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</si>
  <si>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</si>
  <si>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</si>
  <si>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</si>
  <si>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</si>
  <si>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</si>
  <si>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</si>
  <si>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</si>
  <si>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</si>
  <si>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</si>
  <si>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施設及び管路の更新事業が増加し、償却対象資産の帳簿原価が増加したことに伴い減少しています。
②管路経年化率
　類似団体の平均値と比較して若干低い数値となっていますが、法定耐用年数を経過した管路の増加により近年は増加傾向にあり、老朽化が進んでいると言えます。
③管路更新率
　近年上昇傾向にありますが、類似団体の平均値と比較すると低い水準にあります。理由としては、比較的新しい管路が多く、更新管路延長が抑えられていることと、水道未普及地域解消事業が継続中であるため、管路延長が増加していることが挙げられます。</t>
    <rPh sb="1" eb="11">
      <t>ユウケイコテイシサンゲンカショウキャク</t>
    </rPh>
    <rPh sb="11" eb="12">
      <t>リツ</t>
    </rPh>
    <rPh sb="14" eb="16">
      <t>シセツ</t>
    </rPh>
    <rPh sb="16" eb="17">
      <t>オヨ</t>
    </rPh>
    <rPh sb="18" eb="20">
      <t>カンロ</t>
    </rPh>
    <rPh sb="21" eb="23">
      <t>コウシン</t>
    </rPh>
    <rPh sb="23" eb="25">
      <t>ジギョウ</t>
    </rPh>
    <rPh sb="26" eb="28">
      <t>ゾウカ</t>
    </rPh>
    <rPh sb="30" eb="32">
      <t>ショウキャク</t>
    </rPh>
    <rPh sb="32" eb="34">
      <t>タイショウ</t>
    </rPh>
    <rPh sb="34" eb="36">
      <t>シサン</t>
    </rPh>
    <rPh sb="37" eb="39">
      <t>チョウボ</t>
    </rPh>
    <rPh sb="39" eb="41">
      <t>ゲンカ</t>
    </rPh>
    <rPh sb="42" eb="44">
      <t>ゾウカ</t>
    </rPh>
    <rPh sb="49" eb="50">
      <t>トモナ</t>
    </rPh>
    <rPh sb="51" eb="53">
      <t>ゲンショウ</t>
    </rPh>
    <rPh sb="61" eb="63">
      <t>カンロ</t>
    </rPh>
    <rPh sb="63" eb="66">
      <t>ケイネンカ</t>
    </rPh>
    <rPh sb="66" eb="67">
      <t>リツ</t>
    </rPh>
    <rPh sb="69" eb="71">
      <t>ルイジ</t>
    </rPh>
    <rPh sb="71" eb="73">
      <t>ダンタイ</t>
    </rPh>
    <rPh sb="74" eb="77">
      <t>ヘイキンチ</t>
    </rPh>
    <rPh sb="78" eb="80">
      <t>ヒカク</t>
    </rPh>
    <rPh sb="82" eb="84">
      <t>ジャッカン</t>
    </rPh>
    <rPh sb="84" eb="85">
      <t>ヒク</t>
    </rPh>
    <rPh sb="86" eb="88">
      <t>スウチ</t>
    </rPh>
    <rPh sb="97" eb="99">
      <t>ホウテイ</t>
    </rPh>
    <rPh sb="99" eb="101">
      <t>タイヨウ</t>
    </rPh>
    <rPh sb="101" eb="103">
      <t>ネンスウ</t>
    </rPh>
    <rPh sb="104" eb="106">
      <t>ケイカ</t>
    </rPh>
    <rPh sb="108" eb="110">
      <t>カンロ</t>
    </rPh>
    <rPh sb="111" eb="113">
      <t>ゾウカ</t>
    </rPh>
    <rPh sb="116" eb="118">
      <t>キンネン</t>
    </rPh>
    <rPh sb="119" eb="121">
      <t>ゾウカ</t>
    </rPh>
    <rPh sb="121" eb="123">
      <t>ケイコウ</t>
    </rPh>
    <rPh sb="127" eb="130">
      <t>ロウキュウカ</t>
    </rPh>
    <rPh sb="131" eb="132">
      <t>スス</t>
    </rPh>
    <rPh sb="137" eb="138">
      <t>イ</t>
    </rPh>
    <rPh sb="144" eb="146">
      <t>カンロ</t>
    </rPh>
    <rPh sb="146" eb="148">
      <t>コウシン</t>
    </rPh>
    <rPh sb="148" eb="149">
      <t>リツ</t>
    </rPh>
    <rPh sb="151" eb="153">
      <t>キンネン</t>
    </rPh>
    <rPh sb="153" eb="155">
      <t>ジョウショウ</t>
    </rPh>
    <rPh sb="155" eb="157">
      <t>ケイコウ</t>
    </rPh>
    <rPh sb="164" eb="166">
      <t>ルイジ</t>
    </rPh>
    <rPh sb="166" eb="168">
      <t>ダンタイ</t>
    </rPh>
    <rPh sb="169" eb="172">
      <t>ヘイキンチ</t>
    </rPh>
    <rPh sb="173" eb="175">
      <t>ヒカク</t>
    </rPh>
    <rPh sb="178" eb="179">
      <t>ヒク</t>
    </rPh>
    <rPh sb="180" eb="182">
      <t>スイジュン</t>
    </rPh>
    <rPh sb="188" eb="190">
      <t>リユウ</t>
    </rPh>
    <rPh sb="260" eb="261">
      <t>ア</t>
    </rPh>
    <phoneticPr fontId="4"/>
  </si>
  <si>
    <t>　平成30年の水道料金改定により、収益力は改善したものの、流動比率及び管路更新率については類似団体の平均値と比較して低い状況にあります。流動比率を上げるためには、経営を見直し、計画的に資金の確保に努める必要があります。また、管路更新率については、管路の老朽化が進む見込みであるため、計画的に更新を実施し改善に努めます。
　つくば市水道事業経営戦略については、つくば市上下水道審議会の審議を経て令和４年度中に策定する予定です。</t>
    <rPh sb="1" eb="3">
      <t>ヘイセイ</t>
    </rPh>
    <rPh sb="5" eb="6">
      <t>ネン</t>
    </rPh>
    <rPh sb="7" eb="9">
      <t>スイドウ</t>
    </rPh>
    <rPh sb="9" eb="11">
      <t>リョウキン</t>
    </rPh>
    <rPh sb="11" eb="13">
      <t>カイテイ</t>
    </rPh>
    <rPh sb="17" eb="19">
      <t>シュウエキ</t>
    </rPh>
    <rPh sb="19" eb="20">
      <t>リョク</t>
    </rPh>
    <rPh sb="21" eb="23">
      <t>カイゼン</t>
    </rPh>
    <rPh sb="29" eb="31">
      <t>リュウドウ</t>
    </rPh>
    <rPh sb="31" eb="33">
      <t>ヒリツ</t>
    </rPh>
    <rPh sb="33" eb="34">
      <t>オヨ</t>
    </rPh>
    <rPh sb="35" eb="37">
      <t>カンロ</t>
    </rPh>
    <rPh sb="37" eb="39">
      <t>コウシン</t>
    </rPh>
    <rPh sb="39" eb="40">
      <t>リツ</t>
    </rPh>
    <rPh sb="45" eb="47">
      <t>ルイジ</t>
    </rPh>
    <rPh sb="47" eb="49">
      <t>ダンタイ</t>
    </rPh>
    <rPh sb="50" eb="53">
      <t>ヘイキンチ</t>
    </rPh>
    <rPh sb="54" eb="56">
      <t>ヒカク</t>
    </rPh>
    <rPh sb="58" eb="59">
      <t>ヒク</t>
    </rPh>
    <rPh sb="60" eb="62">
      <t>ジョウキョウ</t>
    </rPh>
    <rPh sb="68" eb="70">
      <t>リュウドウ</t>
    </rPh>
    <rPh sb="70" eb="72">
      <t>ヒリツ</t>
    </rPh>
    <rPh sb="73" eb="74">
      <t>ア</t>
    </rPh>
    <rPh sb="81" eb="83">
      <t>ケイエイ</t>
    </rPh>
    <rPh sb="84" eb="86">
      <t>ミナオ</t>
    </rPh>
    <rPh sb="88" eb="91">
      <t>ケイカクテキ</t>
    </rPh>
    <rPh sb="92" eb="94">
      <t>シキン</t>
    </rPh>
    <rPh sb="95" eb="97">
      <t>カクホ</t>
    </rPh>
    <rPh sb="98" eb="99">
      <t>ツト</t>
    </rPh>
    <rPh sb="101" eb="103">
      <t>ヒツヨウ</t>
    </rPh>
    <rPh sb="112" eb="114">
      <t>カンロ</t>
    </rPh>
    <rPh sb="114" eb="116">
      <t>コウシン</t>
    </rPh>
    <rPh sb="116" eb="117">
      <t>リツ</t>
    </rPh>
    <rPh sb="132" eb="134">
      <t>ミコ</t>
    </rPh>
    <rPh sb="151" eb="153">
      <t>カイゼン</t>
    </rPh>
    <rPh sb="154" eb="155">
      <t>ツト</t>
    </rPh>
    <rPh sb="164" eb="165">
      <t>シ</t>
    </rPh>
    <rPh sb="165" eb="167">
      <t>スイドウ</t>
    </rPh>
    <rPh sb="167" eb="169">
      <t>ジギョウ</t>
    </rPh>
    <rPh sb="169" eb="171">
      <t>ケイエイ</t>
    </rPh>
    <rPh sb="171" eb="173">
      <t>センリャク</t>
    </rPh>
    <rPh sb="182" eb="183">
      <t>シ</t>
    </rPh>
    <rPh sb="183" eb="185">
      <t>ジョウゲ</t>
    </rPh>
    <rPh sb="185" eb="187">
      <t>スイドウ</t>
    </rPh>
    <rPh sb="187" eb="190">
      <t>シンギカイ</t>
    </rPh>
    <rPh sb="191" eb="193">
      <t>シンギ</t>
    </rPh>
    <rPh sb="194" eb="195">
      <t>ヘ</t>
    </rPh>
    <rPh sb="196" eb="198">
      <t>レイワ</t>
    </rPh>
    <rPh sb="199" eb="201">
      <t>ネンド</t>
    </rPh>
    <rPh sb="201" eb="202">
      <t>チュウ</t>
    </rPh>
    <rPh sb="203" eb="205">
      <t>サクテイ</t>
    </rPh>
    <rPh sb="207" eb="209">
      <t>ヨテイ</t>
    </rPh>
    <phoneticPr fontId="4"/>
  </si>
  <si>
    <t>①経常収支比率
　前年度と比較して上昇しており、類似団体の平均値も上回っています。平成30年に実施した水道料金改定前と比較すると、約10％上昇しており、経営が改善されています。
③流動比率
　年々増加傾向にありますが、類似団体の平均値と比較すると低い数値となっています。支払能力を示す数値であるため、注視する必要があります。
④企業債残高対給水収益比率
　企業債を順調に償還しつつ計画的な借入を行っていることから、年々減少しており、類似団体の平均値と同水準になっています。
⑤料金回収率
　年々増加傾向にあり、全国平均値と同水準になっています。料金改定により、必要経費を料金収入で賄うことができない赤字給水が解消されました。
⑦施設利用率
　TX沿線開発地区等の給水人口の増加に伴い、１日平均配水量も増加したことにより、上昇しています。類似団体の平均値と比較して、料金改定前は低い水準となっていましたが、現在は同水準まで上昇しています。</t>
    <rPh sb="1" eb="3">
      <t>ケイジョウ</t>
    </rPh>
    <rPh sb="3" eb="5">
      <t>シュウシ</t>
    </rPh>
    <rPh sb="5" eb="7">
      <t>ヒリツ</t>
    </rPh>
    <rPh sb="9" eb="11">
      <t>ゼンネン</t>
    </rPh>
    <rPh sb="11" eb="12">
      <t>ド</t>
    </rPh>
    <rPh sb="13" eb="15">
      <t>ヒカク</t>
    </rPh>
    <rPh sb="17" eb="19">
      <t>ジョウショウ</t>
    </rPh>
    <rPh sb="24" eb="26">
      <t>ルイジ</t>
    </rPh>
    <rPh sb="26" eb="28">
      <t>ダンタイ</t>
    </rPh>
    <rPh sb="29" eb="32">
      <t>ヘイキンチ</t>
    </rPh>
    <rPh sb="33" eb="35">
      <t>ウワマワ</t>
    </rPh>
    <rPh sb="41" eb="43">
      <t>ヘイセイ</t>
    </rPh>
    <rPh sb="45" eb="46">
      <t>ネン</t>
    </rPh>
    <rPh sb="47" eb="49">
      <t>ジッシ</t>
    </rPh>
    <rPh sb="51" eb="53">
      <t>スイドウ</t>
    </rPh>
    <rPh sb="53" eb="55">
      <t>リョウキン</t>
    </rPh>
    <rPh sb="55" eb="57">
      <t>カイテイ</t>
    </rPh>
    <rPh sb="57" eb="58">
      <t>マエ</t>
    </rPh>
    <rPh sb="59" eb="61">
      <t>ヒカク</t>
    </rPh>
    <rPh sb="65" eb="66">
      <t>ヤク</t>
    </rPh>
    <rPh sb="69" eb="71">
      <t>ジョウショウ</t>
    </rPh>
    <rPh sb="76" eb="78">
      <t>ケイエイ</t>
    </rPh>
    <rPh sb="79" eb="81">
      <t>カイゼン</t>
    </rPh>
    <rPh sb="90" eb="92">
      <t>リュウドウ</t>
    </rPh>
    <rPh sb="92" eb="94">
      <t>ヒリツ</t>
    </rPh>
    <rPh sb="96" eb="98">
      <t>ネンネン</t>
    </rPh>
    <rPh sb="98" eb="100">
      <t>ゾウカ</t>
    </rPh>
    <rPh sb="100" eb="102">
      <t>ケイコウ</t>
    </rPh>
    <rPh sb="109" eb="111">
      <t>ルイジ</t>
    </rPh>
    <rPh sb="111" eb="113">
      <t>ダンタイ</t>
    </rPh>
    <rPh sb="114" eb="117">
      <t>ヘイキンチ</t>
    </rPh>
    <rPh sb="118" eb="120">
      <t>ヒカク</t>
    </rPh>
    <rPh sb="123" eb="124">
      <t>ヒク</t>
    </rPh>
    <rPh sb="125" eb="127">
      <t>スウチ</t>
    </rPh>
    <rPh sb="135" eb="137">
      <t>シハラ</t>
    </rPh>
    <rPh sb="137" eb="139">
      <t>ノウリョク</t>
    </rPh>
    <rPh sb="140" eb="141">
      <t>シメ</t>
    </rPh>
    <rPh sb="142" eb="144">
      <t>スウチ</t>
    </rPh>
    <rPh sb="150" eb="152">
      <t>チュウシ</t>
    </rPh>
    <rPh sb="154" eb="156">
      <t>ヒツヨウ</t>
    </rPh>
    <rPh sb="164" eb="166">
      <t>キギョウ</t>
    </rPh>
    <rPh sb="166" eb="167">
      <t>サイ</t>
    </rPh>
    <rPh sb="167" eb="169">
      <t>ザンダカ</t>
    </rPh>
    <rPh sb="169" eb="170">
      <t>タイ</t>
    </rPh>
    <rPh sb="170" eb="172">
      <t>キュウスイ</t>
    </rPh>
    <rPh sb="172" eb="174">
      <t>シュウエキ</t>
    </rPh>
    <rPh sb="174" eb="176">
      <t>ヒリツ</t>
    </rPh>
    <rPh sb="178" eb="180">
      <t>キギョウ</t>
    </rPh>
    <rPh sb="180" eb="181">
      <t>サイ</t>
    </rPh>
    <rPh sb="182" eb="184">
      <t>ジュンチョウ</t>
    </rPh>
    <rPh sb="185" eb="187">
      <t>ショウカン</t>
    </rPh>
    <rPh sb="190" eb="193">
      <t>ケイカクテキ</t>
    </rPh>
    <rPh sb="194" eb="196">
      <t>カリイレ</t>
    </rPh>
    <rPh sb="197" eb="198">
      <t>オコナ</t>
    </rPh>
    <rPh sb="207" eb="209">
      <t>ネンネン</t>
    </rPh>
    <rPh sb="209" eb="211">
      <t>ゲンショウ</t>
    </rPh>
    <rPh sb="216" eb="218">
      <t>ルイジ</t>
    </rPh>
    <rPh sb="218" eb="220">
      <t>ダンタイ</t>
    </rPh>
    <rPh sb="221" eb="224">
      <t>ヘイキンチ</t>
    </rPh>
    <rPh sb="225" eb="228">
      <t>ドウスイジュン</t>
    </rPh>
    <rPh sb="245" eb="247">
      <t>ネンネン</t>
    </rPh>
    <rPh sb="247" eb="249">
      <t>ゾウカ</t>
    </rPh>
    <rPh sb="249" eb="251">
      <t>ケイコウ</t>
    </rPh>
    <rPh sb="255" eb="257">
      <t>ゼンコク</t>
    </rPh>
    <rPh sb="257" eb="260">
      <t>ヘイキンチ</t>
    </rPh>
    <rPh sb="261" eb="262">
      <t>オナ</t>
    </rPh>
    <rPh sb="262" eb="264">
      <t>スイジュン</t>
    </rPh>
    <rPh sb="272" eb="274">
      <t>リョウキン</t>
    </rPh>
    <rPh sb="274" eb="276">
      <t>カイテイ</t>
    </rPh>
    <rPh sb="314" eb="316">
      <t>シセツ</t>
    </rPh>
    <rPh sb="316" eb="318">
      <t>リヨウ</t>
    </rPh>
    <rPh sb="318" eb="319">
      <t>リツ</t>
    </rPh>
    <rPh sb="323" eb="325">
      <t>エンセン</t>
    </rPh>
    <rPh sb="325" eb="327">
      <t>カイハツ</t>
    </rPh>
    <rPh sb="327" eb="329">
      <t>チク</t>
    </rPh>
    <rPh sb="329" eb="330">
      <t>トウ</t>
    </rPh>
    <rPh sb="331" eb="333">
      <t>キュウスイ</t>
    </rPh>
    <rPh sb="333" eb="335">
      <t>ジンコウ</t>
    </rPh>
    <rPh sb="336" eb="338">
      <t>ゾウカ</t>
    </rPh>
    <rPh sb="339" eb="340">
      <t>トモナ</t>
    </rPh>
    <rPh sb="343" eb="344">
      <t>ニチ</t>
    </rPh>
    <rPh sb="344" eb="346">
      <t>ヘイキン</t>
    </rPh>
    <rPh sb="346" eb="348">
      <t>ハイスイ</t>
    </rPh>
    <rPh sb="348" eb="349">
      <t>リョウ</t>
    </rPh>
    <rPh sb="350" eb="352">
      <t>ゾウカ</t>
    </rPh>
    <rPh sb="360" eb="362">
      <t>ジョウショウ</t>
    </rPh>
    <rPh sb="368" eb="370">
      <t>ルイジ</t>
    </rPh>
    <rPh sb="370" eb="372">
      <t>ダンタイ</t>
    </rPh>
    <rPh sb="373" eb="376">
      <t>ヘイキンチ</t>
    </rPh>
    <rPh sb="377" eb="379">
      <t>ヒカク</t>
    </rPh>
    <rPh sb="382" eb="384">
      <t>リョウキン</t>
    </rPh>
    <rPh sb="384" eb="386">
      <t>カイテイ</t>
    </rPh>
    <rPh sb="386" eb="387">
      <t>マエ</t>
    </rPh>
    <rPh sb="388" eb="389">
      <t>ヒク</t>
    </rPh>
    <rPh sb="390" eb="392">
      <t>スイジュン</t>
    </rPh>
    <rPh sb="402" eb="404">
      <t>ゲンザイ</t>
    </rPh>
    <rPh sb="405" eb="408">
      <t>ドウスイジュン</t>
    </rPh>
    <rPh sb="410" eb="412">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</si>
</sst>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0.09</c:v>
                </c:pt>
                <c:pt idx="1">
                  <c:v>0.02</c:v>
                </c:pt>
                <c:pt idx="2">
                  <c:v>0.11</c:v>
                </c:pt>
                <c:pt idx="3">
                  <c:v>0.13</c:v>
                </c:pt>
                <c:pt idx="4">
                  <c:v>0.15</c:v>
                </c:pt>
              </c:numCache>
            </c:numRef>
          </c:val>
          <c:extLst>
            <c:ext xmlns:c16="http://schemas.microsoft.com/office/drawing/2014/chart" uri="{C3380CC4-5D6E-409C-BE32-E72D297353CC}">
              <c16:uniqueId val="{00000000-077A-46E5-9E0F-E51CF83B53B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077A-46E5-9E0F-E51CF83B53B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61.59</c:v>
                </c:pt>
                <c:pt idx="1">
                  <c:v>62.31</c:v>
                </c:pt>
                <c:pt idx="2">
                  <c:v>63.09</c:v>
                </c:pt>
                <c:pt idx="3">
                  <c:v>65.23</c:v>
                </c:pt>
                <c:pt idx="4">
                  <c:v>66.11</c:v>
                </c:pt>
              </c:numCache>
            </c:numRef>
          </c:val>
          <c:extLst>
            <c:ext xmlns:c16="http://schemas.microsoft.com/office/drawing/2014/chart" uri="{C3380CC4-5D6E-409C-BE32-E72D297353CC}">
              <c16:uniqueId val="{00000000-FA04-4673-8608-7969EA8650B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FA04-4673-8608-7969EA8650B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91.65</c:v>
                </c:pt>
                <c:pt idx="1">
                  <c:v>91.82</c:v>
                </c:pt>
                <c:pt idx="2">
                  <c:v>91.63</c:v>
                </c:pt>
                <c:pt idx="3">
                  <c:v>92.24</c:v>
                </c:pt>
                <c:pt idx="4">
                  <c:v>92.71</c:v>
                </c:pt>
              </c:numCache>
            </c:numRef>
          </c:val>
          <c:extLst>
            <c:ext xmlns:c16="http://schemas.microsoft.com/office/drawing/2014/chart" uri="{C3380CC4-5D6E-409C-BE32-E72D297353CC}">
              <c16:uniqueId val="{00000000-AC6E-410B-8E4D-2C6D7BE17D5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AC6E-410B-8E4D-2C6D7BE17D5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102.57</c:v>
                </c:pt>
                <c:pt idx="1">
                  <c:v>112.25</c:v>
                </c:pt>
                <c:pt idx="2">
                  <c:v>114.1</c:v>
                </c:pt>
                <c:pt idx="3">
                  <c:v>113.97</c:v>
                </c:pt>
                <c:pt idx="4">
                  <c:v>116.68</c:v>
                </c:pt>
              </c:numCache>
            </c:numRef>
          </c:val>
          <c:extLst>
            <c:ext xmlns:c16="http://schemas.microsoft.com/office/drawing/2014/chart" uri="{C3380CC4-5D6E-409C-BE32-E72D297353CC}">
              <c16:uniqueId val="{00000000-212D-4158-9C14-1208C9C66A4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212D-4158-9C14-1208C9C66A4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48.61</c:v>
                </c:pt>
                <c:pt idx="1">
                  <c:v>49.72</c:v>
                </c:pt>
                <c:pt idx="2">
                  <c:v>50.43</c:v>
                </c:pt>
                <c:pt idx="3">
                  <c:v>51.34</c:v>
                </c:pt>
                <c:pt idx="4">
                  <c:v>51</c:v>
                </c:pt>
              </c:numCache>
            </c:numRef>
          </c:val>
          <c:extLst>
            <c:ext xmlns:c16="http://schemas.microsoft.com/office/drawing/2014/chart" uri="{C3380CC4-5D6E-409C-BE32-E72D297353CC}">
              <c16:uniqueId val="{00000000-4969-4E2C-8929-16FB26DABF9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4969-4E2C-8929-16FB26DABF9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17.149999999999999</c:v>
                </c:pt>
                <c:pt idx="1">
                  <c:v>18.43</c:v>
                </c:pt>
                <c:pt idx="2">
                  <c:v>17.38</c:v>
                </c:pt>
                <c:pt idx="3">
                  <c:v>18.07</c:v>
                </c:pt>
                <c:pt idx="4">
                  <c:v>18.3</c:v>
                </c:pt>
              </c:numCache>
            </c:numRef>
          </c:val>
          <c:extLst>
            <c:ext xmlns:c16="http://schemas.microsoft.com/office/drawing/2014/chart" uri="{C3380CC4-5D6E-409C-BE32-E72D297353CC}">
              <c16:uniqueId val="{00000000-4967-4254-8E79-22DCF2B89CE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4967-4254-8E79-22DCF2B89CE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D1-4A2D-A484-511D3B7D501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4BD1-4A2D-A484-511D3B7D501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88.89</c:v>
                </c:pt>
                <c:pt idx="1">
                  <c:v>103.45</c:v>
                </c:pt>
                <c:pt idx="2">
                  <c:v>130.96</c:v>
                </c:pt>
                <c:pt idx="3">
                  <c:v>137.74</c:v>
                </c:pt>
                <c:pt idx="4">
                  <c:v>138.85</c:v>
                </c:pt>
              </c:numCache>
            </c:numRef>
          </c:val>
          <c:extLst>
            <c:ext xmlns:c16="http://schemas.microsoft.com/office/drawing/2014/chart" uri="{C3380CC4-5D6E-409C-BE32-E72D297353CC}">
              <c16:uniqueId val="{00000000-8810-4BE3-A640-E9D0F8E1C6F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8810-4BE3-A640-E9D0F8E1C6F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398.77</c:v>
                </c:pt>
                <c:pt idx="1">
                  <c:v>302.08999999999997</c:v>
                </c:pt>
                <c:pt idx="2">
                  <c:v>287.12</c:v>
                </c:pt>
                <c:pt idx="3">
                  <c:v>273.05</c:v>
                </c:pt>
                <c:pt idx="4">
                  <c:v>262.14</c:v>
                </c:pt>
              </c:numCache>
            </c:numRef>
          </c:val>
          <c:extLst>
            <c:ext xmlns:c16="http://schemas.microsoft.com/office/drawing/2014/chart" uri="{C3380CC4-5D6E-409C-BE32-E72D297353CC}">
              <c16:uniqueId val="{00000000-F52E-44AC-A802-68B1E8FF198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F52E-44AC-A802-68B1E8FF198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82.43</c:v>
                </c:pt>
                <c:pt idx="1">
                  <c:v>103.1</c:v>
                </c:pt>
                <c:pt idx="2">
                  <c:v>106.35</c:v>
                </c:pt>
                <c:pt idx="3">
                  <c:v>106.58</c:v>
                </c:pt>
                <c:pt idx="4">
                  <c:v>108.89</c:v>
                </c:pt>
              </c:numCache>
            </c:numRef>
          </c:val>
          <c:extLst>
            <c:ext xmlns:c16="http://schemas.microsoft.com/office/drawing/2014/chart" uri="{C3380CC4-5D6E-409C-BE32-E72D297353CC}">
              <c16:uniqueId val="{00000000-C8F9-40E5-9315-03661948E33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C8F9-40E5-9315-03661948E33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198.42</c:v>
                </c:pt>
                <c:pt idx="1">
                  <c:v>196.08</c:v>
                </c:pt>
                <c:pt idx="2">
                  <c:v>193.73</c:v>
                </c:pt>
                <c:pt idx="3">
                  <c:v>188.45</c:v>
                </c:pt>
                <c:pt idx="4">
                  <c:v>184</c:v>
                </c:pt>
              </c:numCache>
            </c:numRef>
          </c:val>
          <c:extLst>
            <c:ext xmlns:c16="http://schemas.microsoft.com/office/drawing/2014/chart" uri="{C3380CC4-5D6E-409C-BE32-E72D297353CC}">
              <c16:uniqueId val="{00000000-7CBD-4986-9DAE-F8443304343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7CBD-4986-9DAE-F8443304343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つくば市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非設置</v>
      </c>
      <c r="AE8" s="75"/>
      <c r="AF8" s="75"/>
      <c r="AG8" s="75"/>
      <c r="AH8" s="75"/>
      <c r="AI8" s="75"/>
      <c r="AJ8" s="75"/>
      <c r="AK8" s="2"/>
      <c r="AL8" s="66">
        <f>データ!$R$6</f>
        <v>246541</v>
      </c>
      <c r="AM8" s="66"/>
      <c r="AN8" s="66"/>
      <c r="AO8" s="66"/>
      <c r="AP8" s="66"/>
      <c r="AQ8" s="66"/>
      <c r="AR8" s="66"/>
      <c r="AS8" s="66"/>
      <c r="AT8" s="37">
        <f>データ!$S$6</f>
        <v>283.72000000000003</v>
      </c>
      <c r="AU8" s="38"/>
      <c r="AV8" s="38"/>
      <c r="AW8" s="38"/>
      <c r="AX8" s="38"/>
      <c r="AY8" s="38"/>
      <c r="AZ8" s="38"/>
      <c r="BA8" s="38"/>
      <c r="BB8" s="55">
        <f>データ!$T$6</f>
        <v>868.96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65.97</v>
      </c>
      <c r="J10" s="38"/>
      <c r="K10" s="38"/>
      <c r="L10" s="38"/>
      <c r="M10" s="38"/>
      <c r="N10" s="38"/>
      <c r="O10" s="65"/>
      <c r="P10" s="55">
        <f>データ!$P$6</f>
        <v>90.4</v>
      </c>
      <c r="Q10" s="55"/>
      <c r="R10" s="55"/>
      <c r="S10" s="55"/>
      <c r="T10" s="55"/>
      <c r="U10" s="55"/>
      <c r="V10" s="55"/>
      <c r="W10" s="66">
        <f>データ!$Q$6</f>
        <v>2860</v>
      </c>
      <c r="X10" s="66"/>
      <c r="Y10" s="66"/>
      <c r="Z10" s="66"/>
      <c r="AA10" s="66"/>
      <c r="AB10" s="66"/>
      <c r="AC10" s="66"/>
      <c r="AD10" s="2"/>
      <c r="AE10" s="2"/>
      <c r="AF10" s="2"/>
      <c r="AG10" s="2"/>
      <c r="AH10" s="2"/>
      <c r="AI10" s="2"/>
      <c r="AJ10" s="2"/>
      <c r="AK10" s="2"/>
      <c r="AL10" s="66">
        <f>データ!$U$6</f>
        <v>223646</v>
      </c>
      <c r="AM10" s="66"/>
      <c r="AN10" s="66"/>
      <c r="AO10" s="66"/>
      <c r="AP10" s="66"/>
      <c r="AQ10" s="66"/>
      <c r="AR10" s="66"/>
      <c r="AS10" s="66"/>
      <c r="AT10" s="37">
        <f>データ!$V$6</f>
        <v>283.72000000000003</v>
      </c>
      <c r="AU10" s="38"/>
      <c r="AV10" s="38"/>
      <c r="AW10" s="38"/>
      <c r="AX10" s="38"/>
      <c r="AY10" s="38"/>
      <c r="AZ10" s="38"/>
      <c r="BA10" s="38"/>
      <c r="BB10" s="55">
        <f>データ!$W$6</f>
        <v>788.26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JAFb5ox6yNK5xdBbIUjoIxJ6Cy2zXzwlNxVxzcUgSuA/1JEVF7zBOoVcbixAeHqkG65DiX5wtUN/Jn/3nkMtYQ==" saltValue="kkxcnUyo13CIYZWQXyELe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82201</v>
      </c>
      <c r="D6" s="20">
        <f t="shared" si="3"/>
        <v>46</v>
      </c>
      <c r="E6" s="20">
        <f t="shared" si="3"/>
        <v>1</v>
      </c>
      <c r="F6" s="20">
        <f t="shared" si="3"/>
        <v>0</v>
      </c>
      <c r="G6" s="20">
        <f t="shared" si="3"/>
        <v>1</v>
      </c>
      <c r="H6" s="20" t="str">
        <f t="shared" si="3"/>
        <v>茨城県　つくば市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65.97</v>
      </c>
      <c r="P6" s="21">
        <f t="shared" si="3"/>
        <v>90.4</v>
      </c>
      <c r="Q6" s="21">
        <f t="shared" si="3"/>
        <v>2860</v>
      </c>
      <c r="R6" s="21">
        <f t="shared" si="3"/>
        <v>246541</v>
      </c>
      <c r="S6" s="21">
        <f t="shared" si="3"/>
        <v>283.72000000000003</v>
      </c>
      <c r="T6" s="21">
        <f t="shared" si="3"/>
        <v>868.96</v>
      </c>
      <c r="U6" s="21">
        <f t="shared" si="3"/>
        <v>223646</v>
      </c>
      <c r="V6" s="21">
        <f t="shared" si="3"/>
        <v>283.72000000000003</v>
      </c>
      <c r="W6" s="21">
        <f t="shared" si="3"/>
        <v>788.26</v>
      </c>
      <c r="X6" s="22">
        <f>IF(X7="",NA(),X7)</f>
        <v>102.57</v>
      </c>
      <c r="Y6" s="22">
        <f t="shared" ref="Y6:AG6" si="4">IF(Y7="",NA(),Y7)</f>
        <v>112.25</v>
      </c>
      <c r="Z6" s="22">
        <f t="shared" si="4"/>
        <v>114.1</v>
      </c>
      <c r="AA6" s="22">
        <f t="shared" si="4"/>
        <v>113.97</v>
      </c>
      <c r="AB6" s="22">
        <f t="shared" si="4"/>
        <v>116.68</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88.89</v>
      </c>
      <c r="AU6" s="22">
        <f t="shared" ref="AU6:BC6" si="6">IF(AU7="",NA(),AU7)</f>
        <v>103.45</v>
      </c>
      <c r="AV6" s="22">
        <f t="shared" si="6"/>
        <v>130.96</v>
      </c>
      <c r="AW6" s="22">
        <f t="shared" si="6"/>
        <v>137.74</v>
      </c>
      <c r="AX6" s="22">
        <f t="shared" si="6"/>
        <v>138.85</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398.77</v>
      </c>
      <c r="BF6" s="22">
        <f t="shared" ref="BF6:BN6" si="7">IF(BF7="",NA(),BF7)</f>
        <v>302.08999999999997</v>
      </c>
      <c r="BG6" s="22">
        <f t="shared" si="7"/>
        <v>287.12</v>
      </c>
      <c r="BH6" s="22">
        <f t="shared" si="7"/>
        <v>273.05</v>
      </c>
      <c r="BI6" s="22">
        <f t="shared" si="7"/>
        <v>262.14</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82.43</v>
      </c>
      <c r="BQ6" s="22">
        <f t="shared" ref="BQ6:BY6" si="8">IF(BQ7="",NA(),BQ7)</f>
        <v>103.1</v>
      </c>
      <c r="BR6" s="22">
        <f t="shared" si="8"/>
        <v>106.35</v>
      </c>
      <c r="BS6" s="22">
        <f t="shared" si="8"/>
        <v>106.58</v>
      </c>
      <c r="BT6" s="22">
        <f t="shared" si="8"/>
        <v>108.89</v>
      </c>
      <c r="BU6" s="22">
        <f t="shared" si="8"/>
        <v>106.02</v>
      </c>
      <c r="BV6" s="22">
        <f t="shared" si="8"/>
        <v>104.84</v>
      </c>
      <c r="BW6" s="22">
        <f t="shared" si="8"/>
        <v>106.11</v>
      </c>
      <c r="BX6" s="22">
        <f t="shared" si="8"/>
        <v>103.75</v>
      </c>
      <c r="BY6" s="22">
        <f t="shared" si="8"/>
        <v>105.3</v>
      </c>
      <c r="BZ6" s="21" t="str">
        <f>IF(BZ7="","",IF(BZ7="-","【-】","【"&amp;SUBSTITUTE(TEXT(BZ7,"#,##0.00"),"-","△")&amp;"】"))</f>
        <v>【102.35】</v>
      </c>
      <c r="CA6" s="22">
        <f>IF(CA7="",NA(),CA7)</f>
        <v>198.42</v>
      </c>
      <c r="CB6" s="22">
        <f t="shared" ref="CB6:CJ6" si="9">IF(CB7="",NA(),CB7)</f>
        <v>196.08</v>
      </c>
      <c r="CC6" s="22">
        <f t="shared" si="9"/>
        <v>193.73</v>
      </c>
      <c r="CD6" s="22">
        <f t="shared" si="9"/>
        <v>188.45</v>
      </c>
      <c r="CE6" s="22">
        <f t="shared" si="9"/>
        <v>184</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61.59</v>
      </c>
      <c r="CM6" s="22">
        <f t="shared" ref="CM6:CU6" si="10">IF(CM7="",NA(),CM7)</f>
        <v>62.31</v>
      </c>
      <c r="CN6" s="22">
        <f t="shared" si="10"/>
        <v>63.09</v>
      </c>
      <c r="CO6" s="22">
        <f t="shared" si="10"/>
        <v>65.23</v>
      </c>
      <c r="CP6" s="22">
        <f t="shared" si="10"/>
        <v>66.11</v>
      </c>
      <c r="CQ6" s="22">
        <f t="shared" si="10"/>
        <v>62.88</v>
      </c>
      <c r="CR6" s="22">
        <f t="shared" si="10"/>
        <v>62.32</v>
      </c>
      <c r="CS6" s="22">
        <f t="shared" si="10"/>
        <v>61.71</v>
      </c>
      <c r="CT6" s="22">
        <f t="shared" si="10"/>
        <v>63.12</v>
      </c>
      <c r="CU6" s="22">
        <f t="shared" si="10"/>
        <v>62.57</v>
      </c>
      <c r="CV6" s="21" t="str">
        <f>IF(CV7="","",IF(CV7="-","【-】","【"&amp;SUBSTITUTE(TEXT(CV7,"#,##0.00"),"-","△")&amp;"】"))</f>
        <v>【60.29】</v>
      </c>
      <c r="CW6" s="22">
        <f>IF(CW7="",NA(),CW7)</f>
        <v>91.65</v>
      </c>
      <c r="CX6" s="22">
        <f t="shared" ref="CX6:DF6" si="11">IF(CX7="",NA(),CX7)</f>
        <v>91.82</v>
      </c>
      <c r="CY6" s="22">
        <f t="shared" si="11"/>
        <v>91.63</v>
      </c>
      <c r="CZ6" s="22">
        <f t="shared" si="11"/>
        <v>92.24</v>
      </c>
      <c r="DA6" s="22">
        <f t="shared" si="11"/>
        <v>92.71</v>
      </c>
      <c r="DB6" s="22">
        <f t="shared" si="11"/>
        <v>90.13</v>
      </c>
      <c r="DC6" s="22">
        <f t="shared" si="11"/>
        <v>90.19</v>
      </c>
      <c r="DD6" s="22">
        <f t="shared" si="11"/>
        <v>90.03</v>
      </c>
      <c r="DE6" s="22">
        <f t="shared" si="11"/>
        <v>90.09</v>
      </c>
      <c r="DF6" s="22">
        <f t="shared" si="11"/>
        <v>90.21</v>
      </c>
      <c r="DG6" s="21" t="str">
        <f>IF(DG7="","",IF(DG7="-","【-】","【"&amp;SUBSTITUTE(TEXT(DG7,"#,##0.00"),"-","△")&amp;"】"))</f>
        <v>【90.12】</v>
      </c>
      <c r="DH6" s="22">
        <f>IF(DH7="",NA(),DH7)</f>
        <v>48.61</v>
      </c>
      <c r="DI6" s="22">
        <f t="shared" ref="DI6:DQ6" si="12">IF(DI7="",NA(),DI7)</f>
        <v>49.72</v>
      </c>
      <c r="DJ6" s="22">
        <f t="shared" si="12"/>
        <v>50.43</v>
      </c>
      <c r="DK6" s="22">
        <f t="shared" si="12"/>
        <v>51.34</v>
      </c>
      <c r="DL6" s="22">
        <f t="shared" si="12"/>
        <v>51</v>
      </c>
      <c r="DM6" s="22">
        <f t="shared" si="12"/>
        <v>48.01</v>
      </c>
      <c r="DN6" s="22">
        <f t="shared" si="12"/>
        <v>48.86</v>
      </c>
      <c r="DO6" s="22">
        <f t="shared" si="12"/>
        <v>49.6</v>
      </c>
      <c r="DP6" s="22">
        <f t="shared" si="12"/>
        <v>50.31</v>
      </c>
      <c r="DQ6" s="22">
        <f t="shared" si="12"/>
        <v>50.74</v>
      </c>
      <c r="DR6" s="21" t="str">
        <f>IF(DR7="","",IF(DR7="-","【-】","【"&amp;SUBSTITUTE(TEXT(DR7,"#,##0.00"),"-","△")&amp;"】"))</f>
        <v>【50.88】</v>
      </c>
      <c r="DS6" s="22">
        <f>IF(DS7="",NA(),DS7)</f>
        <v>17.149999999999999</v>
      </c>
      <c r="DT6" s="22">
        <f t="shared" ref="DT6:EB6" si="13">IF(DT7="",NA(),DT7)</f>
        <v>18.43</v>
      </c>
      <c r="DU6" s="22">
        <f t="shared" si="13"/>
        <v>17.38</v>
      </c>
      <c r="DV6" s="22">
        <f t="shared" si="13"/>
        <v>18.07</v>
      </c>
      <c r="DW6" s="22">
        <f t="shared" si="13"/>
        <v>18.3</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0.09</v>
      </c>
      <c r="EE6" s="22">
        <f t="shared" ref="EE6:EM6" si="14">IF(EE7="",NA(),EE7)</f>
        <v>0.02</v>
      </c>
      <c r="EF6" s="22">
        <f t="shared" si="14"/>
        <v>0.11</v>
      </c>
      <c r="EG6" s="22">
        <f t="shared" si="14"/>
        <v>0.13</v>
      </c>
      <c r="EH6" s="22">
        <f t="shared" si="14"/>
        <v>0.15</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82201</v>
      </c>
      <c r="D7" s="24">
        <v>46</v>
      </c>
      <c r="E7" s="24">
        <v>1</v>
      </c>
      <c r="F7" s="24">
        <v>0</v>
      </c>
      <c r="G7" s="24">
        <v>1</v>
      </c>
      <c r="H7" s="24" t="s">
        <v>93</v>
      </c>
      <c r="I7" s="24" t="s">
        <v>94</v>
      </c>
      <c r="J7" s="24" t="s">
        <v>95</v>
      </c>
      <c r="K7" s="24" t="s">
        <v>96</v>
      </c>
      <c r="L7" s="24" t="s">
        <v>97</v>
      </c>
      <c r="M7" s="24" t="s">
        <v>98</v>
      </c>
      <c r="N7" s="25" t="s">
        <v>99</v>
      </c>
      <c r="O7" s="25">
        <v>65.97</v>
      </c>
      <c r="P7" s="25">
        <v>90.4</v>
      </c>
      <c r="Q7" s="25">
        <v>2860</v>
      </c>
      <c r="R7" s="25">
        <v>246541</v>
      </c>
      <c r="S7" s="25">
        <v>283.72000000000003</v>
      </c>
      <c r="T7" s="25">
        <v>868.96</v>
      </c>
      <c r="U7" s="25">
        <v>223646</v>
      </c>
      <c r="V7" s="25">
        <v>283.72000000000003</v>
      </c>
      <c r="W7" s="25">
        <v>788.26</v>
      </c>
      <c r="X7" s="25">
        <v>102.57</v>
      </c>
      <c r="Y7" s="25">
        <v>112.25</v>
      </c>
      <c r="Z7" s="25">
        <v>114.1</v>
      </c>
      <c r="AA7" s="25">
        <v>113.97</v>
      </c>
      <c r="AB7" s="25">
        <v>116.68</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88.89</v>
      </c>
      <c r="AU7" s="25">
        <v>103.45</v>
      </c>
      <c r="AV7" s="25">
        <v>130.96</v>
      </c>
      <c r="AW7" s="25">
        <v>137.74</v>
      </c>
      <c r="AX7" s="25">
        <v>138.85</v>
      </c>
      <c r="AY7" s="25">
        <v>307.83</v>
      </c>
      <c r="AZ7" s="25">
        <v>318.89</v>
      </c>
      <c r="BA7" s="25">
        <v>309.10000000000002</v>
      </c>
      <c r="BB7" s="25">
        <v>306.08</v>
      </c>
      <c r="BC7" s="25">
        <v>306.14999999999998</v>
      </c>
      <c r="BD7" s="25">
        <v>261.51</v>
      </c>
      <c r="BE7" s="25">
        <v>398.77</v>
      </c>
      <c r="BF7" s="25">
        <v>302.08999999999997</v>
      </c>
      <c r="BG7" s="25">
        <v>287.12</v>
      </c>
      <c r="BH7" s="25">
        <v>273.05</v>
      </c>
      <c r="BI7" s="25">
        <v>262.14</v>
      </c>
      <c r="BJ7" s="25">
        <v>295.44</v>
      </c>
      <c r="BK7" s="25">
        <v>290.07</v>
      </c>
      <c r="BL7" s="25">
        <v>290.42</v>
      </c>
      <c r="BM7" s="25">
        <v>294.66000000000003</v>
      </c>
      <c r="BN7" s="25">
        <v>285.27</v>
      </c>
      <c r="BO7" s="25">
        <v>265.16000000000003</v>
      </c>
      <c r="BP7" s="25">
        <v>82.43</v>
      </c>
      <c r="BQ7" s="25">
        <v>103.1</v>
      </c>
      <c r="BR7" s="25">
        <v>106.35</v>
      </c>
      <c r="BS7" s="25">
        <v>106.58</v>
      </c>
      <c r="BT7" s="25">
        <v>108.89</v>
      </c>
      <c r="BU7" s="25">
        <v>106.02</v>
      </c>
      <c r="BV7" s="25">
        <v>104.84</v>
      </c>
      <c r="BW7" s="25">
        <v>106.11</v>
      </c>
      <c r="BX7" s="25">
        <v>103.75</v>
      </c>
      <c r="BY7" s="25">
        <v>105.3</v>
      </c>
      <c r="BZ7" s="25">
        <v>102.35</v>
      </c>
      <c r="CA7" s="25">
        <v>198.42</v>
      </c>
      <c r="CB7" s="25">
        <v>196.08</v>
      </c>
      <c r="CC7" s="25">
        <v>193.73</v>
      </c>
      <c r="CD7" s="25">
        <v>188.45</v>
      </c>
      <c r="CE7" s="25">
        <v>184</v>
      </c>
      <c r="CF7" s="25">
        <v>158.6</v>
      </c>
      <c r="CG7" s="25">
        <v>161.82</v>
      </c>
      <c r="CH7" s="25">
        <v>161.03</v>
      </c>
      <c r="CI7" s="25">
        <v>159.93</v>
      </c>
      <c r="CJ7" s="25">
        <v>162.77000000000001</v>
      </c>
      <c r="CK7" s="25">
        <v>167.74</v>
      </c>
      <c r="CL7" s="25">
        <v>61.59</v>
      </c>
      <c r="CM7" s="25">
        <v>62.31</v>
      </c>
      <c r="CN7" s="25">
        <v>63.09</v>
      </c>
      <c r="CO7" s="25">
        <v>65.23</v>
      </c>
      <c r="CP7" s="25">
        <v>66.11</v>
      </c>
      <c r="CQ7" s="25">
        <v>62.88</v>
      </c>
      <c r="CR7" s="25">
        <v>62.32</v>
      </c>
      <c r="CS7" s="25">
        <v>61.71</v>
      </c>
      <c r="CT7" s="25">
        <v>63.12</v>
      </c>
      <c r="CU7" s="25">
        <v>62.57</v>
      </c>
      <c r="CV7" s="25">
        <v>60.29</v>
      </c>
      <c r="CW7" s="25">
        <v>91.65</v>
      </c>
      <c r="CX7" s="25">
        <v>91.82</v>
      </c>
      <c r="CY7" s="25">
        <v>91.63</v>
      </c>
      <c r="CZ7" s="25">
        <v>92.24</v>
      </c>
      <c r="DA7" s="25">
        <v>92.71</v>
      </c>
      <c r="DB7" s="25">
        <v>90.13</v>
      </c>
      <c r="DC7" s="25">
        <v>90.19</v>
      </c>
      <c r="DD7" s="25">
        <v>90.03</v>
      </c>
      <c r="DE7" s="25">
        <v>90.09</v>
      </c>
      <c r="DF7" s="25">
        <v>90.21</v>
      </c>
      <c r="DG7" s="25">
        <v>90.12</v>
      </c>
      <c r="DH7" s="25">
        <v>48.61</v>
      </c>
      <c r="DI7" s="25">
        <v>49.72</v>
      </c>
      <c r="DJ7" s="25">
        <v>50.43</v>
      </c>
      <c r="DK7" s="25">
        <v>51.34</v>
      </c>
      <c r="DL7" s="25">
        <v>51</v>
      </c>
      <c r="DM7" s="25">
        <v>48.01</v>
      </c>
      <c r="DN7" s="25">
        <v>48.86</v>
      </c>
      <c r="DO7" s="25">
        <v>49.6</v>
      </c>
      <c r="DP7" s="25">
        <v>50.31</v>
      </c>
      <c r="DQ7" s="25">
        <v>50.74</v>
      </c>
      <c r="DR7" s="25">
        <v>50.88</v>
      </c>
      <c r="DS7" s="25">
        <v>17.149999999999999</v>
      </c>
      <c r="DT7" s="25">
        <v>18.43</v>
      </c>
      <c r="DU7" s="25">
        <v>17.38</v>
      </c>
      <c r="DV7" s="25">
        <v>18.07</v>
      </c>
      <c r="DW7" s="25">
        <v>18.3</v>
      </c>
      <c r="DX7" s="25">
        <v>16.600000000000001</v>
      </c>
      <c r="DY7" s="25">
        <v>18.510000000000002</v>
      </c>
      <c r="DZ7" s="25">
        <v>20.49</v>
      </c>
      <c r="EA7" s="25">
        <v>21.34</v>
      </c>
      <c r="EB7" s="25">
        <v>23.27</v>
      </c>
      <c r="EC7" s="25">
        <v>22.3</v>
      </c>
      <c r="ED7" s="25">
        <v>0.09</v>
      </c>
      <c r="EE7" s="25">
        <v>0.02</v>
      </c>
      <c r="EF7" s="25">
        <v>0.11</v>
      </c>
      <c r="EG7" s="25">
        <v>0.13</v>
      </c>
      <c r="EH7" s="25">
        <v>0.15</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政策企画部情報システム課</cp:lastModifiedBy>
  <dcterms:created xsi:type="dcterms:W3CDTF">2022-12-01T00:54:34Z</dcterms:created>
  <dcterms:modified xsi:type="dcterms:W3CDTF">2023-02-08T04:35:35Z</dcterms:modified>
  <cp:category>
  </cp:category>
</cp:coreProperties>
</file>