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19_潮来市\"/>
    </mc:Choice>
  </mc:AlternateContent>
  <workbookProtection workbookAlgorithmName="SHA-512" workbookHashValue="LZmWkvu8UkTPbYrxoZTb8O9G+LSJXhDrEEgs9cedImfq5N5ir2pERKPatJ81+Lfcj2wRD1RjaJA0ntoGaw46IQ==" workbookSaltValue="kLJH3bxN53cldzZGoBwwzQ=="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<sst xmlns="http://schemas.openxmlformats.org/spreadsheetml/2006/main" count="319" uniqueCount="116">
  <si>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</si>
  <si>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</si>
  <si>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</si>
  <si>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</si>
  <si>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</si>
  <si>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</si>
  <si>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</si>
  <si>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</si>
  <si>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</si>
  <si>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</si>
  <si>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</si>
  <si>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</si>
  <si>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</si>
  <si>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</si>
  <si>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</si>
  <si>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</si>
  <si>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</si>
  <si>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</si>
  <si>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</si>
  <si>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</si>
  <si>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</si>
  <si>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</si>
  <si>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</si>
  <si>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</si>
  <si>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</si>
  <si>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</si>
  <si>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</si>
  <si>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</si>
  <si>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</si>
  <si>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</si>
  <si>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</si>
  <si>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</si>
  <si>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</si>
  <si>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</si>
  <si>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</si>
  <si>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</si>
  <si>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</si>
  <si>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</si>
  <si>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</si>
  <si>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</si>
  <si>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</si>
  <si>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</si>
  <si>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</si>
  <si>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</si>
  <si>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</si>
  <si>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</si>
  <si>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</si>
  <si>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</si>
  <si>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</si>
  <si>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</si>
  <si>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</si>
  <si>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</si>
  <si>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</si>
  <si>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</si>
  <si>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</si>
  <si>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</si>
  <si>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</si>
  <si>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</si>
  <si>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</si>
  <si>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</si>
  <si>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</si>
  <si>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</si>
  <si>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</si>
  <si>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</si>
  <si>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</si>
  <si>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</si>
  <si>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</si>
  <si>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</si>
  <si>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</si>
  <si>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</si>
  <si>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</si>
  <si>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</si>
  <si>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</si>
  <si>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</si>
  <si>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</si>
  <si>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</si>
  <si>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</si>
  <si>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</si>
  <si>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</si>
  <si>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</si>
  <si>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</si>
  <si>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</si>
  <si>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</si>
  <si>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</si>
  <si>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</si>
  <si>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</si>
  <si>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</si>
  <si>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</si>
  <si>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</si>
  <si>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</si>
  <si>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</si>
  <si>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</si>
  <si>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</si>
  <si>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</si>
  <si>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</si>
  <si>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</si>
  <si>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潮来市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</si>
  <si>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</si>
  <si>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</si>
  <si>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</si>
  <si>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</si>
  <si>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</si>
  <si>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</si>
  <si>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</si>
  <si>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</si>
  <si>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</si>
  <si>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</si>
  <si>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</si>
  <si>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</si>
  <si>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</si>
  <si>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</si>
  <si>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</si>
  <si>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</si>
  <si>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
　全国平均及び類似団体と比較して高く117％となっているが、経常収益は使用料では賄えておらず、一般会計からの繰入金に依存している状況であるため、経常的な維持管理費の削減に努めていく必要がある。
【累積欠損金比率】
　0％であるのは、一般会計繰入金に依存しているためである。
【企業債残高対事業規模比率】
　起債の償還について、使用料では賄えていないため、数値は0.00％となっている。
【経費回収率】
　全国平均及び類似団体の平均を大きく上回っており、現時点においては概ね適正であると考えられる。今後は費用の計画的運用に努めていく。
【汚水処理原価】
　類似団体平均を下回っているが、維持管理費用の増加も考えられることから、今後も費用の抑制に努めていく必要がある。
【施設利用率】
　類似団体平均より上回っている状況であるが、人口減少が著しい区域であることから、引き続き加入促進等を行い、施設の有効運用に努めていく。
【水洗化率】
　少しずつ上昇しており、類似団体平均値を上回っている。引き続き、接続促進を進め、接続率の増加に努める。</t>
    <rPh sb="1" eb="3">
      <t>ケイジョウ</t>
    </rPh>
    <rPh sb="3" eb="5">
      <t>シュウシ</t>
    </rPh>
    <rPh sb="5" eb="7">
      <t>ヒリツ</t>
    </rPh>
    <rPh sb="10" eb="12">
      <t>ゼンコク</t>
    </rPh>
    <rPh sb="12" eb="14">
      <t>ヘイキン</t>
    </rPh>
    <rPh sb="14" eb="15">
      <t>オヨ</t>
    </rPh>
    <rPh sb="16" eb="18">
      <t>ルイジ</t>
    </rPh>
    <rPh sb="18" eb="20">
      <t>ダンタイ</t>
    </rPh>
    <rPh sb="21" eb="23">
      <t>ヒカク</t>
    </rPh>
    <rPh sb="25" eb="26">
      <t>タカ</t>
    </rPh>
    <rPh sb="39" eb="41">
      <t>ケイジョウ</t>
    </rPh>
    <rPh sb="41" eb="43">
      <t>シュウエキ</t>
    </rPh>
    <rPh sb="44" eb="47">
      <t>シヨウリョウ</t>
    </rPh>
    <rPh sb="49" eb="50">
      <t>マカナ</t>
    </rPh>
    <rPh sb="56" eb="58">
      <t>イッパン</t>
    </rPh>
    <rPh sb="58" eb="60">
      <t>カイケイ</t>
    </rPh>
    <rPh sb="63" eb="65">
      <t>クリイレ</t>
    </rPh>
    <rPh sb="65" eb="66">
      <t>キン</t>
    </rPh>
    <rPh sb="67" eb="69">
      <t>イゾン</t>
    </rPh>
    <rPh sb="73" eb="75">
      <t>ジョウキョウ</t>
    </rPh>
    <rPh sb="81" eb="84">
      <t>ケイジョウテキ</t>
    </rPh>
    <rPh sb="85" eb="87">
      <t>イジ</t>
    </rPh>
    <rPh sb="87" eb="90">
      <t>カンリヒ</t>
    </rPh>
    <rPh sb="91" eb="93">
      <t>サクゲン</t>
    </rPh>
    <rPh sb="94" eb="95">
      <t>ツト</t>
    </rPh>
    <rPh sb="99" eb="101">
      <t>ヒツヨウ</t>
    </rPh>
    <rPh sb="107" eb="109">
      <t>ルイセキ</t>
    </rPh>
    <rPh sb="109" eb="111">
      <t>ケッソン</t>
    </rPh>
    <rPh sb="111" eb="112">
      <t>キン</t>
    </rPh>
    <rPh sb="112" eb="114">
      <t>ヒリツ</t>
    </rPh>
    <rPh sb="125" eb="127">
      <t>イッパン</t>
    </rPh>
    <rPh sb="127" eb="129">
      <t>カイケイ</t>
    </rPh>
    <rPh sb="129" eb="131">
      <t>クリイレ</t>
    </rPh>
    <rPh sb="131" eb="132">
      <t>キン</t>
    </rPh>
    <rPh sb="133" eb="135">
      <t>イゾン</t>
    </rPh>
    <rPh sb="147" eb="149">
      <t>キギョウ</t>
    </rPh>
    <rPh sb="149" eb="150">
      <t>サイ</t>
    </rPh>
    <rPh sb="150" eb="152">
      <t>ザンダカ</t>
    </rPh>
    <rPh sb="152" eb="153">
      <t>タイ</t>
    </rPh>
    <rPh sb="153" eb="155">
      <t>ジギョウ</t>
    </rPh>
    <rPh sb="155" eb="157">
      <t>キボ</t>
    </rPh>
    <rPh sb="157" eb="159">
      <t>ヒリツ</t>
    </rPh>
    <rPh sb="162" eb="164">
      <t>キサイ</t>
    </rPh>
    <rPh sb="165" eb="167">
      <t>ショウカン</t>
    </rPh>
    <rPh sb="172" eb="175">
      <t>シヨウリョウ</t>
    </rPh>
    <rPh sb="177" eb="178">
      <t>マカナ</t>
    </rPh>
    <rPh sb="186" eb="188">
      <t>スウチ</t>
    </rPh>
    <rPh sb="203" eb="205">
      <t>ケイヒ</t>
    </rPh>
    <rPh sb="205" eb="207">
      <t>カイシュウ</t>
    </rPh>
    <rPh sb="207" eb="208">
      <t>リツ</t>
    </rPh>
    <rPh sb="222" eb="224">
      <t>ヘイキン</t>
    </rPh>
    <rPh sb="225" eb="226">
      <t>オオ</t>
    </rPh>
    <rPh sb="228" eb="230">
      <t>ウワマワ</t>
    </rPh>
    <rPh sb="235" eb="238">
      <t>ゲンジテン</t>
    </rPh>
    <rPh sb="243" eb="244">
      <t>オオム</t>
    </rPh>
    <rPh sb="245" eb="247">
      <t>テキセイ</t>
    </rPh>
    <rPh sb="251" eb="252">
      <t>カンガ</t>
    </rPh>
    <rPh sb="257" eb="259">
      <t>コンゴ</t>
    </rPh>
    <rPh sb="260" eb="262">
      <t>ヒヨウ</t>
    </rPh>
    <rPh sb="263" eb="266">
      <t>ケイカクテキ</t>
    </rPh>
    <rPh sb="266" eb="268">
      <t>ウンヨウ</t>
    </rPh>
    <rPh sb="269" eb="270">
      <t>ツト</t>
    </rPh>
    <rPh sb="277" eb="279">
      <t>オスイ</t>
    </rPh>
    <rPh sb="279" eb="281">
      <t>ショリ</t>
    </rPh>
    <rPh sb="281" eb="283">
      <t>ゲンカ</t>
    </rPh>
    <rPh sb="286" eb="288">
      <t>ルイジ</t>
    </rPh>
    <rPh sb="288" eb="290">
      <t>ダンタイ</t>
    </rPh>
    <rPh sb="290" eb="292">
      <t>ヘイキン</t>
    </rPh>
    <rPh sb="293" eb="295">
      <t>シタマワ</t>
    </rPh>
    <rPh sb="301" eb="303">
      <t>イジ</t>
    </rPh>
    <rPh sb="303" eb="305">
      <t>カンリ</t>
    </rPh>
    <rPh sb="305" eb="307">
      <t>ヒヨウ</t>
    </rPh>
    <rPh sb="308" eb="310">
      <t>ゾウカ</t>
    </rPh>
    <rPh sb="311" eb="312">
      <t>カンガ</t>
    </rPh>
    <rPh sb="321" eb="323">
      <t>コンゴ</t>
    </rPh>
    <rPh sb="324" eb="326">
      <t>ヒヨウ</t>
    </rPh>
    <rPh sb="327" eb="329">
      <t>ヨクセイ</t>
    </rPh>
    <rPh sb="330" eb="331">
      <t>ツト</t>
    </rPh>
    <rPh sb="335" eb="337">
      <t>ヒツヨウ</t>
    </rPh>
    <rPh sb="343" eb="345">
      <t>シセツ</t>
    </rPh>
    <rPh sb="345" eb="347">
      <t>リヨウ</t>
    </rPh>
    <rPh sb="347" eb="348">
      <t>リツ</t>
    </rPh>
    <rPh sb="351" eb="353">
      <t>ルイジ</t>
    </rPh>
    <rPh sb="353" eb="355">
      <t>ダンタイ</t>
    </rPh>
    <rPh sb="355" eb="357">
      <t>ヘイキン</t>
    </rPh>
    <rPh sb="359" eb="361">
      <t>ウワマワ</t>
    </rPh>
    <rPh sb="365" eb="367">
      <t>ジョウキョウ</t>
    </rPh>
    <rPh sb="372" eb="374">
      <t>ジンコウ</t>
    </rPh>
    <rPh sb="374" eb="376">
      <t>ゲンショウ</t>
    </rPh>
    <rPh sb="377" eb="378">
      <t>イチジル</t>
    </rPh>
    <rPh sb="380" eb="382">
      <t>クイキ</t>
    </rPh>
    <rPh sb="390" eb="391">
      <t>ヒ</t>
    </rPh>
    <rPh sb="392" eb="393">
      <t>ツヅ</t>
    </rPh>
    <rPh sb="394" eb="396">
      <t>カニュウ</t>
    </rPh>
    <rPh sb="396" eb="398">
      <t>ソクシン</t>
    </rPh>
    <rPh sb="398" eb="399">
      <t>トウ</t>
    </rPh>
    <rPh sb="400" eb="401">
      <t>オコナ</t>
    </rPh>
    <rPh sb="403" eb="405">
      <t>シセツ</t>
    </rPh>
    <rPh sb="406" eb="408">
      <t>ユウコウ</t>
    </rPh>
    <rPh sb="408" eb="410">
      <t>ウンヨウ</t>
    </rPh>
    <rPh sb="411" eb="412">
      <t>ツト</t>
    </rPh>
    <rPh sb="419" eb="422">
      <t>スイセンカ</t>
    </rPh>
    <rPh sb="422" eb="423">
      <t>リツ</t>
    </rPh>
    <rPh sb="426" eb="427">
      <t>スコ</t>
    </rPh>
    <rPh sb="430" eb="432">
      <t>ジョウショウ</t>
    </rPh>
    <rPh sb="437" eb="439">
      <t>ルイジ</t>
    </rPh>
    <rPh sb="439" eb="441">
      <t>ダンタイ</t>
    </rPh>
    <rPh sb="441" eb="444">
      <t>ヘイキンチ</t>
    </rPh>
    <rPh sb="445" eb="447">
      <t>ウワマワ</t>
    </rPh>
    <rPh sb="452" eb="453">
      <t>ヒ</t>
    </rPh>
    <rPh sb="454" eb="455">
      <t>ツヅ</t>
    </rPh>
    <rPh sb="457" eb="459">
      <t>セツゾク</t>
    </rPh>
    <rPh sb="459" eb="461">
      <t>ソクシン</t>
    </rPh>
    <rPh sb="462" eb="463">
      <t>スス</t>
    </rPh>
    <rPh sb="465" eb="467">
      <t>セツゾク</t>
    </rPh>
    <rPh sb="467" eb="468">
      <t>リツ</t>
    </rPh>
    <rPh sb="469" eb="471">
      <t>ゾウカ</t>
    </rPh>
    <rPh sb="472" eb="473">
      <t>ツト</t>
    </rPh>
    <phoneticPr fontId="4"/>
  </si>
  <si>
    <t>【有形固定資産減価償却率】
　令和2年度から法適用となったことから数値としては低いが、今後は個々の耐用年数の到来に留意し、更新及び改良を進めていく必要がある。
【管渠老朽化率】
　耐用年数を超過した管渠がないため、0.00％であるが、後々の更新に備え、財源の確保を行っていく必要がある。
【管渠改善率】
　耐用年数を超えた管渠はないが、少しずつ老朽化が進んでいるため、施設の長寿命化にを図りながら、計画的な更新に努めていく必要がある。</t>
    <rPh sb="1" eb="3">
      <t>ユウケイ</t>
    </rPh>
    <rPh sb="3" eb="5">
      <t>コテイ</t>
    </rPh>
    <rPh sb="5" eb="7">
      <t>シサン</t>
    </rPh>
    <rPh sb="7" eb="9">
      <t>ゲンカ</t>
    </rPh>
    <rPh sb="9" eb="11">
      <t>ショウキャク</t>
    </rPh>
    <rPh sb="11" eb="12">
      <t>リツ</t>
    </rPh>
    <rPh sb="15" eb="17">
      <t>レイワ</t>
    </rPh>
    <rPh sb="18" eb="20">
      <t>ネンド</t>
    </rPh>
    <rPh sb="22" eb="23">
      <t>ホウ</t>
    </rPh>
    <rPh sb="23" eb="25">
      <t>テキヨウ</t>
    </rPh>
    <rPh sb="33" eb="35">
      <t>スウチ</t>
    </rPh>
    <rPh sb="39" eb="40">
      <t>ヒク</t>
    </rPh>
    <rPh sb="43" eb="45">
      <t>コンゴ</t>
    </rPh>
    <rPh sb="46" eb="48">
      <t>ココ</t>
    </rPh>
    <rPh sb="49" eb="51">
      <t>タイヨウ</t>
    </rPh>
    <rPh sb="51" eb="53">
      <t>ネンスウ</t>
    </rPh>
    <rPh sb="54" eb="56">
      <t>トウライ</t>
    </rPh>
    <rPh sb="57" eb="59">
      <t>リュウイ</t>
    </rPh>
    <rPh sb="61" eb="63">
      <t>コウシン</t>
    </rPh>
    <rPh sb="63" eb="64">
      <t>オヨ</t>
    </rPh>
    <rPh sb="65" eb="67">
      <t>カイリョウ</t>
    </rPh>
    <rPh sb="68" eb="69">
      <t>スス</t>
    </rPh>
    <rPh sb="73" eb="75">
      <t>ヒツヨウ</t>
    </rPh>
    <rPh sb="82" eb="84">
      <t>カンキョ</t>
    </rPh>
    <rPh sb="84" eb="87">
      <t>ロウキュウカ</t>
    </rPh>
    <rPh sb="87" eb="88">
      <t>リツ</t>
    </rPh>
    <rPh sb="91" eb="93">
      <t>タイヨウ</t>
    </rPh>
    <rPh sb="93" eb="95">
      <t>ネンスウ</t>
    </rPh>
    <rPh sb="96" eb="98">
      <t>チョウカ</t>
    </rPh>
    <rPh sb="100" eb="102">
      <t>カンキョ</t>
    </rPh>
    <rPh sb="118" eb="120">
      <t>ノチノチ</t>
    </rPh>
    <rPh sb="121" eb="123">
      <t>コウシン</t>
    </rPh>
    <rPh sb="124" eb="125">
      <t>ソナ</t>
    </rPh>
    <rPh sb="127" eb="129">
      <t>ザイゲン</t>
    </rPh>
    <rPh sb="130" eb="132">
      <t>カクホ</t>
    </rPh>
    <rPh sb="133" eb="134">
      <t>オコナ</t>
    </rPh>
    <rPh sb="138" eb="140">
      <t>ヒツヨウ</t>
    </rPh>
    <rPh sb="147" eb="149">
      <t>カンキョ</t>
    </rPh>
    <rPh sb="149" eb="151">
      <t>カイゼン</t>
    </rPh>
    <rPh sb="151" eb="152">
      <t>リツ</t>
    </rPh>
    <rPh sb="170" eb="171">
      <t>スコ</t>
    </rPh>
    <rPh sb="174" eb="177">
      <t>ロウキュウカ</t>
    </rPh>
    <rPh sb="178" eb="179">
      <t>スス</t>
    </rPh>
    <rPh sb="186" eb="188">
      <t>シセツ</t>
    </rPh>
    <rPh sb="189" eb="193">
      <t>チョウジュミョウカ</t>
    </rPh>
    <rPh sb="195" eb="196">
      <t>ハカ</t>
    </rPh>
    <rPh sb="201" eb="204">
      <t>ケイカクテキ</t>
    </rPh>
    <rPh sb="205" eb="207">
      <t>コウシン</t>
    </rPh>
    <rPh sb="208" eb="209">
      <t>ツト</t>
    </rPh>
    <rPh sb="213" eb="215">
      <t>ヒツヨウ</t>
    </rPh>
    <phoneticPr fontId="4"/>
  </si>
  <si>
    <t>　経常収支比率は117％となっており、経営の健全性という観点では類似団体と比較して健全な数値が出ている。ただ、法適用企業となり独立採算が求められるなかにおいて、一般会計繰入金に依存した経営を改善する必要がある。
　資産となる農業集落排水の処理施設及び管渠については、法定耐用年数を迎える施設はないが、将来的には更新及び改良が必要になることから、施設の点検、調査、修繕及び改善を実施し、施設管理の最適化していく。
　また、区域内の人口減少が著しいことから、使用料については今後、大幅な増加が見込めないことから、接続促進を進めつつ、将来に渡り安定的なサービスを提供できるよう、経営の健全化を図っていく必要がある。</t>
    <rPh sb="1" eb="3">
      <t>ケイジョウ</t>
    </rPh>
    <rPh sb="3" eb="5">
      <t>シュウシ</t>
    </rPh>
    <rPh sb="5" eb="7">
      <t>ヒリツ</t>
    </rPh>
    <rPh sb="19" eb="21">
      <t>ケイエイ</t>
    </rPh>
    <rPh sb="22" eb="25">
      <t>ケンゼンセイ</t>
    </rPh>
    <rPh sb="28" eb="30">
      <t>カンテン</t>
    </rPh>
    <rPh sb="32" eb="34">
      <t>ルイジ</t>
    </rPh>
    <rPh sb="34" eb="36">
      <t>ダンタイ</t>
    </rPh>
    <rPh sb="37" eb="39">
      <t>ヒカク</t>
    </rPh>
    <rPh sb="41" eb="43">
      <t>ケンゼン</t>
    </rPh>
    <rPh sb="44" eb="46">
      <t>スウチ</t>
    </rPh>
    <rPh sb="47" eb="48">
      <t>デ</t>
    </rPh>
    <rPh sb="55" eb="56">
      <t>ホウ</t>
    </rPh>
    <rPh sb="56" eb="58">
      <t>テキヨウ</t>
    </rPh>
    <rPh sb="58" eb="60">
      <t>キギョウ</t>
    </rPh>
    <rPh sb="63" eb="65">
      <t>ドクリツ</t>
    </rPh>
    <rPh sb="65" eb="67">
      <t>サイサン</t>
    </rPh>
    <rPh sb="68" eb="69">
      <t>モト</t>
    </rPh>
    <rPh sb="80" eb="82">
      <t>イッパン</t>
    </rPh>
    <rPh sb="82" eb="84">
      <t>カイケイ</t>
    </rPh>
    <rPh sb="84" eb="86">
      <t>クリイレ</t>
    </rPh>
    <rPh sb="86" eb="87">
      <t>キン</t>
    </rPh>
    <rPh sb="88" eb="90">
      <t>イゾン</t>
    </rPh>
    <rPh sb="92" eb="94">
      <t>ケイエイ</t>
    </rPh>
    <rPh sb="95" eb="97">
      <t>カイゼン</t>
    </rPh>
    <rPh sb="99" eb="101">
      <t>ヒツヨウ</t>
    </rPh>
    <rPh sb="107" eb="109">
      <t>シサン</t>
    </rPh>
    <rPh sb="112" eb="114">
      <t>ノウギョウ</t>
    </rPh>
    <rPh sb="114" eb="116">
      <t>シュウラク</t>
    </rPh>
    <rPh sb="116" eb="118">
      <t>ハイスイ</t>
    </rPh>
    <rPh sb="119" eb="121">
      <t>ショリ</t>
    </rPh>
    <rPh sb="121" eb="123">
      <t>シセツ</t>
    </rPh>
    <rPh sb="123" eb="124">
      <t>オヨ</t>
    </rPh>
    <rPh sb="125" eb="127">
      <t>カンキョ</t>
    </rPh>
    <rPh sb="133" eb="135">
      <t>ホウテイ</t>
    </rPh>
    <rPh sb="135" eb="137">
      <t>タイヨウ</t>
    </rPh>
    <rPh sb="137" eb="139">
      <t>ネンスウ</t>
    </rPh>
    <rPh sb="140" eb="141">
      <t>ムカ</t>
    </rPh>
    <rPh sb="143" eb="145">
      <t>シセツ</t>
    </rPh>
    <rPh sb="150" eb="153">
      <t>ショウライテキ</t>
    </rPh>
    <rPh sb="155" eb="157">
      <t>コウシン</t>
    </rPh>
    <rPh sb="157" eb="158">
      <t>オヨ</t>
    </rPh>
    <rPh sb="159" eb="161">
      <t>カイリョウ</t>
    </rPh>
    <rPh sb="162" eb="164">
      <t>ヒツヨウ</t>
    </rPh>
    <rPh sb="172" eb="174">
      <t>シセツ</t>
    </rPh>
    <rPh sb="175" eb="177">
      <t>テンケン</t>
    </rPh>
    <rPh sb="178" eb="180">
      <t>チョウサ</t>
    </rPh>
    <rPh sb="181" eb="183">
      <t>シュウゼン</t>
    </rPh>
    <rPh sb="183" eb="184">
      <t>オヨ</t>
    </rPh>
    <rPh sb="185" eb="187">
      <t>カイゼン</t>
    </rPh>
    <rPh sb="188" eb="190">
      <t>ジッシ</t>
    </rPh>
    <rPh sb="192" eb="194">
      <t>シセツ</t>
    </rPh>
    <rPh sb="194" eb="196">
      <t>カンリ</t>
    </rPh>
    <rPh sb="197" eb="200">
      <t>サイテキカ</t>
    </rPh>
    <rPh sb="201" eb="202">
      <t>ハカ</t>
    </rPh>
    <rPh sb="209" eb="212">
      <t>クイキナイ</t>
    </rPh>
    <rPh sb="213" eb="215">
      <t>ジンコウ</t>
    </rPh>
    <rPh sb="215" eb="217">
      <t>ゲンショウ</t>
    </rPh>
    <rPh sb="218" eb="219">
      <t>イチジル</t>
    </rPh>
    <rPh sb="226" eb="229">
      <t>シヨウリョウ</t>
    </rPh>
    <rPh sb="234" eb="236">
      <t>コンゴ</t>
    </rPh>
    <rPh sb="237" eb="239">
      <t>オオハバ</t>
    </rPh>
    <rPh sb="240" eb="242">
      <t>ゾウカ</t>
    </rPh>
    <rPh sb="243" eb="245">
      <t>ミコ</t>
    </rPh>
    <rPh sb="253" eb="255">
      <t>セツゾク</t>
    </rPh>
    <rPh sb="255" eb="257">
      <t>ソクシン</t>
    </rPh>
    <rPh sb="258" eb="259">
      <t>スス</t>
    </rPh>
    <rPh sb="263" eb="265">
      <t>ショウライ</t>
    </rPh>
    <rPh sb="266" eb="267">
      <t>ワタ</t>
    </rPh>
    <rPh sb="268" eb="271">
      <t>アンテイテキ</t>
    </rPh>
    <rPh sb="277" eb="279">
      <t>テイキョウ</t>
    </rPh>
    <rPh sb="285" eb="287">
      <t>ケイエイ</t>
    </rPh>
    <rPh sb="288" eb="291">
      <t>ケンゼンカ</t>
    </rPh>
    <rPh sb="292" eb="293">
      <t>ハカ</t>
    </rPh>
    <rPh sb="297" eb="2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</si>
</sst>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F40-4942-8D6C-7C05E24C59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BF40-4942-8D6C-7C05E24C59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58.23</c:v>
                </c:pt>
              </c:numCache>
            </c:numRef>
          </c:val>
          <c:extLst>
            <c:ext xmlns:c16="http://schemas.microsoft.com/office/drawing/2014/chart" uri="{C3380CC4-5D6E-409C-BE32-E72D297353CC}">
              <c16:uniqueId val="{00000000-FD9E-4BD3-AD90-E400B988391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FD9E-4BD3-AD90-E400B988391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87.61</c:v>
                </c:pt>
              </c:numCache>
            </c:numRef>
          </c:val>
          <c:extLst>
            <c:ext xmlns:c16="http://schemas.microsoft.com/office/drawing/2014/chart" uri="{C3380CC4-5D6E-409C-BE32-E72D297353CC}">
              <c16:uniqueId val="{00000000-F102-4325-A65F-40488BD8B1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F102-4325-A65F-40488BD8B1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117.25</c:v>
                </c:pt>
              </c:numCache>
            </c:numRef>
          </c:val>
          <c:extLst>
            <c:ext xmlns:c16="http://schemas.microsoft.com/office/drawing/2014/chart" uri="{C3380CC4-5D6E-409C-BE32-E72D297353CC}">
              <c16:uniqueId val="{00000000-4339-4E78-9881-B7054D0222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4339-4E78-9881-B7054D0222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3.26</c:v>
                </c:pt>
              </c:numCache>
            </c:numRef>
          </c:val>
          <c:extLst>
            <c:ext xmlns:c16="http://schemas.microsoft.com/office/drawing/2014/chart" uri="{C3380CC4-5D6E-409C-BE32-E72D297353CC}">
              <c16:uniqueId val="{00000000-2FCA-4CB9-A853-F94D8FF5AB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2FCA-4CB9-A853-F94D8FF5AB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D16-494B-8E36-AB4447F1E3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D16-494B-8E36-AB4447F1E3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A40-4DBD-A645-6F27682B87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4A40-4DBD-A645-6F27682B87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153.16</c:v>
                </c:pt>
              </c:numCache>
            </c:numRef>
          </c:val>
          <c:extLst>
            <c:ext xmlns:c16="http://schemas.microsoft.com/office/drawing/2014/chart" uri="{C3380CC4-5D6E-409C-BE32-E72D297353CC}">
              <c16:uniqueId val="{00000000-73F4-4409-81A1-D0283796F7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73F4-4409-81A1-D0283796F7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773-4126-9186-2E8BEDB2BB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E773-4126-9186-2E8BEDB2BB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94.6</c:v>
                </c:pt>
              </c:numCache>
            </c:numRef>
          </c:val>
          <c:extLst>
            <c:ext xmlns:c16="http://schemas.microsoft.com/office/drawing/2014/chart" uri="{C3380CC4-5D6E-409C-BE32-E72D297353CC}">
              <c16:uniqueId val="{00000000-25FC-4287-9CCE-1DF035494C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25FC-4287-9CCE-1DF035494C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188.58</c:v>
                </c:pt>
              </c:numCache>
            </c:numRef>
          </c:val>
          <c:extLst>
            <c:ext xmlns:c16="http://schemas.microsoft.com/office/drawing/2014/chart" uri="{C3380CC4-5D6E-409C-BE32-E72D297353CC}">
              <c16:uniqueId val="{00000000-6AC9-40FD-8BBD-1C9DE29DF0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6AC9-40FD-8BBD-1C9DE29DF0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D35" sqref="BD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潮来市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27613</v>
      </c>
      <c r="AM8" s="51"/>
      <c r="AN8" s="51"/>
      <c r="AO8" s="51"/>
      <c r="AP8" s="51"/>
      <c r="AQ8" s="51"/>
      <c r="AR8" s="51"/>
      <c r="AS8" s="51"/>
      <c r="AT8" s="46">
        <f>データ!T6</f>
        <v>71.400000000000006</v>
      </c>
      <c r="AU8" s="46"/>
      <c r="AV8" s="46"/>
      <c r="AW8" s="46"/>
      <c r="AX8" s="46"/>
      <c r="AY8" s="46"/>
      <c r="AZ8" s="46"/>
      <c r="BA8" s="46"/>
      <c r="BB8" s="46">
        <f>データ!U6</f>
        <v>386.74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82.85</v>
      </c>
      <c r="J10" s="46"/>
      <c r="K10" s="46"/>
      <c r="L10" s="46"/>
      <c r="M10" s="46"/>
      <c r="N10" s="46"/>
      <c r="O10" s="46"/>
      <c r="P10" s="46">
        <f>データ!P6</f>
        <v>2.91</v>
      </c>
      <c r="Q10" s="46"/>
      <c r="R10" s="46"/>
      <c r="S10" s="46"/>
      <c r="T10" s="46"/>
      <c r="U10" s="46"/>
      <c r="V10" s="46"/>
      <c r="W10" s="46">
        <f>データ!Q6</f>
        <v>90.27</v>
      </c>
      <c r="X10" s="46"/>
      <c r="Y10" s="46"/>
      <c r="Z10" s="46"/>
      <c r="AA10" s="46"/>
      <c r="AB10" s="46"/>
      <c r="AC10" s="46"/>
      <c r="AD10" s="51">
        <f>データ!R6</f>
        <v>3168</v>
      </c>
      <c r="AE10" s="51"/>
      <c r="AF10" s="51"/>
      <c r="AG10" s="51"/>
      <c r="AH10" s="51"/>
      <c r="AI10" s="51"/>
      <c r="AJ10" s="51"/>
      <c r="AK10" s="2"/>
      <c r="AL10" s="51">
        <f>データ!V6</f>
        <v>799</v>
      </c>
      <c r="AM10" s="51"/>
      <c r="AN10" s="51"/>
      <c r="AO10" s="51"/>
      <c r="AP10" s="51"/>
      <c r="AQ10" s="51"/>
      <c r="AR10" s="51"/>
      <c r="AS10" s="51"/>
      <c r="AT10" s="46">
        <f>データ!W6</f>
        <v>0.55000000000000004</v>
      </c>
      <c r="AU10" s="46"/>
      <c r="AV10" s="46"/>
      <c r="AW10" s="46"/>
      <c r="AX10" s="46"/>
      <c r="AY10" s="46"/>
      <c r="AZ10" s="46"/>
      <c r="BA10" s="46"/>
      <c r="BB10" s="46">
        <f>データ!X6</f>
        <v>1452.73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rRc6YgYfxi/5W7Sz3USe8rirRTUmLU2MHtTDF4iVyaWE5B/HeD1qyooWOSSa6JIiIMrFYRyi5/H/NkJURUoL/g==" saltValue="9WbguSliOCVDD5sn5TBY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82236</v>
      </c>
      <c r="D6" s="33">
        <f t="shared" si="3"/>
        <v>46</v>
      </c>
      <c r="E6" s="33">
        <f t="shared" si="3"/>
        <v>17</v>
      </c>
      <c r="F6" s="33">
        <f t="shared" si="3"/>
        <v>5</v>
      </c>
      <c r="G6" s="33">
        <f t="shared" si="3"/>
        <v>0</v>
      </c>
      <c r="H6" s="33" t="str">
        <f t="shared" si="3"/>
        <v>茨城県　潮来市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82.85</v>
      </c>
      <c r="P6" s="34">
        <f t="shared" si="3"/>
        <v>2.91</v>
      </c>
      <c r="Q6" s="34">
        <f t="shared" si="3"/>
        <v>90.27</v>
      </c>
      <c r="R6" s="34">
        <f t="shared" si="3"/>
        <v>3168</v>
      </c>
      <c r="S6" s="34">
        <f t="shared" si="3"/>
        <v>27613</v>
      </c>
      <c r="T6" s="34">
        <f t="shared" si="3"/>
        <v>71.400000000000006</v>
      </c>
      <c r="U6" s="34">
        <f t="shared" si="3"/>
        <v>386.74</v>
      </c>
      <c r="V6" s="34">
        <f t="shared" si="3"/>
        <v>799</v>
      </c>
      <c r="W6" s="34">
        <f t="shared" si="3"/>
        <v>0.55000000000000004</v>
      </c>
      <c r="X6" s="34">
        <f t="shared" si="3"/>
        <v>1452.73</v>
      </c>
      <c r="Y6" s="35" t="str">
        <f>IF(Y7="",NA(),Y7)</f>
        <v>-</v>
      </c>
      <c r="Z6" s="35" t="str">
        <f t="shared" ref="Z6:AH6" si="4">IF(Z7="",NA(),Z7)</f>
        <v>-</v>
      </c>
      <c r="AA6" s="35" t="str">
        <f t="shared" si="4"/>
        <v>-</v>
      </c>
      <c r="AB6" s="35" t="str">
        <f t="shared" si="4"/>
        <v>-</v>
      </c>
      <c r="AC6" s="35">
        <f t="shared" si="4"/>
        <v>117.25</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153.16</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94.6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188.58</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58.23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87.61</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3.26</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82236</v>
      </c>
      <c r="D7" s="37">
        <v>46</v>
      </c>
      <c r="E7" s="37">
        <v>17</v>
      </c>
      <c r="F7" s="37">
        <v>5</v>
      </c>
      <c r="G7" s="37">
        <v>0</v>
      </c>
      <c r="H7" s="37" t="s">
        <v>96</v>
      </c>
      <c r="I7" s="37" t="s">
        <v>97</v>
      </c>
      <c r="J7" s="37" t="s">
        <v>98</v>
      </c>
      <c r="K7" s="37" t="s">
        <v>99</v>
      </c>
      <c r="L7" s="37" t="s">
        <v>100</v>
      </c>
      <c r="M7" s="37" t="s">
        <v>101</v>
      </c>
      <c r="N7" s="38" t="s">
        <v>102</v>
      </c>
      <c r="O7" s="38">
        <v>82.85</v>
      </c>
      <c r="P7" s="38">
        <v>2.91</v>
      </c>
      <c r="Q7" s="38">
        <v>90.27</v>
      </c>
      <c r="R7" s="38">
        <v>3168</v>
      </c>
      <c r="S7" s="38">
        <v>27613</v>
      </c>
      <c r="T7" s="38">
        <v>71.400000000000006</v>
      </c>
      <c r="U7" s="38">
        <v>386.74</v>
      </c>
      <c r="V7" s="38">
        <v>799</v>
      </c>
      <c r="W7" s="38">
        <v>0.55000000000000004</v>
      </c>
      <c r="X7" s="38">
        <v>1452.73</v>
      </c>
      <c r="Y7" s="38" t="s">
        <v>102</v>
      </c>
      <c r="Z7" s="38" t="s">
        <v>102</v>
      </c>
      <c r="AA7" s="38" t="s">
        <v>102</v>
      </c>
      <c r="AB7" s="38" t="s">
        <v>102</v>
      </c>
      <c r="AC7" s="38">
        <v>117.25</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153.16</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94.6</v>
      </c>
      <c r="BV7" s="38" t="s">
        <v>102</v>
      </c>
      <c r="BW7" s="38" t="s">
        <v>102</v>
      </c>
      <c r="BX7" s="38" t="s">
        <v>102</v>
      </c>
      <c r="BY7" s="38" t="s">
        <v>102</v>
      </c>
      <c r="BZ7" s="38">
        <v>57.08</v>
      </c>
      <c r="CA7" s="38">
        <v>60.94</v>
      </c>
      <c r="CB7" s="38" t="s">
        <v>102</v>
      </c>
      <c r="CC7" s="38" t="s">
        <v>102</v>
      </c>
      <c r="CD7" s="38" t="s">
        <v>102</v>
      </c>
      <c r="CE7" s="38" t="s">
        <v>102</v>
      </c>
      <c r="CF7" s="38">
        <v>188.58</v>
      </c>
      <c r="CG7" s="38" t="s">
        <v>102</v>
      </c>
      <c r="CH7" s="38" t="s">
        <v>102</v>
      </c>
      <c r="CI7" s="38" t="s">
        <v>102</v>
      </c>
      <c r="CJ7" s="38" t="s">
        <v>102</v>
      </c>
      <c r="CK7" s="38">
        <v>274.99</v>
      </c>
      <c r="CL7" s="38">
        <v>253.04</v>
      </c>
      <c r="CM7" s="38" t="s">
        <v>102</v>
      </c>
      <c r="CN7" s="38" t="s">
        <v>102</v>
      </c>
      <c r="CO7" s="38" t="s">
        <v>102</v>
      </c>
      <c r="CP7" s="38" t="s">
        <v>102</v>
      </c>
      <c r="CQ7" s="38">
        <v>58.23</v>
      </c>
      <c r="CR7" s="38" t="s">
        <v>102</v>
      </c>
      <c r="CS7" s="38" t="s">
        <v>102</v>
      </c>
      <c r="CT7" s="38" t="s">
        <v>102</v>
      </c>
      <c r="CU7" s="38" t="s">
        <v>102</v>
      </c>
      <c r="CV7" s="38">
        <v>54.83</v>
      </c>
      <c r="CW7" s="38">
        <v>54.84</v>
      </c>
      <c r="CX7" s="38" t="s">
        <v>102</v>
      </c>
      <c r="CY7" s="38" t="s">
        <v>102</v>
      </c>
      <c r="CZ7" s="38" t="s">
        <v>102</v>
      </c>
      <c r="DA7" s="38" t="s">
        <v>102</v>
      </c>
      <c r="DB7" s="38">
        <v>87.61</v>
      </c>
      <c r="DC7" s="38" t="s">
        <v>102</v>
      </c>
      <c r="DD7" s="38" t="s">
        <v>102</v>
      </c>
      <c r="DE7" s="38" t="s">
        <v>102</v>
      </c>
      <c r="DF7" s="38" t="s">
        <v>102</v>
      </c>
      <c r="DG7" s="38">
        <v>84.7</v>
      </c>
      <c r="DH7" s="38">
        <v>86.6</v>
      </c>
      <c r="DI7" s="38" t="s">
        <v>102</v>
      </c>
      <c r="DJ7" s="38" t="s">
        <v>102</v>
      </c>
      <c r="DK7" s="38" t="s">
        <v>102</v>
      </c>
      <c r="DL7" s="38" t="s">
        <v>102</v>
      </c>
      <c r="DM7" s="38">
        <v>3.26</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2022-01-27T09:16:54Z</cp:lastPrinted>
  <dcterms:created xsi:type="dcterms:W3CDTF">2021-12-03T07:30:06Z</dcterms:created>
  <dcterms:modified xsi:type="dcterms:W3CDTF">2022-02-14T04:25:16Z</dcterms:modified>
  <cp:category/>
</cp:coreProperties>
</file>