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6_特定環境保全公共下水道（法適）16\"/>
    </mc:Choice>
  </mc:AlternateContent>
  <workbookProtection workbookAlgorithmName="SHA-512" workbookHashValue="wZwmD9ShtXUnCyLzI/OF7j3nV3bF5BCb3J3eLcSegohKy3n/HRGrdRCo/3GlHWmKYUcBwHO52LNRQC2d2VTDbQ==" workbookSaltValue="8c5tfHfzt7Km46h+devB1A==" workbookSpinCount="100000" lockStructure="1"/>
  <bookViews>
    <workbookView xWindow="0" yWindow="0" windowWidth="28800" windowHeight="1221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N6" i="5"/>
  <c r="B10" i="4" s="1"/>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BB10" i="4"/>
  <c r="AT10" i="4"/>
  <c r="W10" i="4"/>
  <c r="P10" i="4"/>
  <c r="I10" i="4"/>
  <c r="BB8" i="4"/>
  <c r="AT8" i="4"/>
  <c r="W8" i="4"/>
  <c r="I8" i="4"/>
  <c r="B6" i="4"/>
</calcChain>
</file>

<file path=xl/sharedStrings.xml><?xml version="1.0" encoding="utf-8"?>
<sst xmlns="http://schemas.openxmlformats.org/spreadsheetml/2006/main" count="299" uniqueCount="116">
  <si>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</si>
  <si>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</si>
  <si>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</si>
  <si>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</si>
  <si>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</si>
  <si>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</si>
  <si>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</si>
  <si>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</si>
  <si>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</si>
  <si>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</si>
  <si>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</si>
  <si>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</si>
  <si>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</si>
  <si>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</si>
  <si>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</si>
  <si>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</si>
  <si>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</si>
  <si>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</si>
  <si>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</si>
  <si>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</si>
  <si>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</si>
  <si>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</si>
  <si>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</si>
  <si>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</si>
  <si>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</si>
  <si>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</si>
  <si>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</si>
  <si>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</si>
  <si>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</si>
  <si>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</si>
  <si>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</si>
  <si>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</si>
  <si>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</si>
  <si>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</si>
  <si>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</si>
  <si>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</si>
  <si>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</si>
  <si>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</si>
  <si>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</si>
  <si>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</si>
  <si>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</si>
  <si>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</si>
  <si>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</si>
  <si>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</si>
  <si>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</si>
  <si>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</si>
  <si>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</si>
  <si>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</si>
  <si>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</si>
  <si>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</si>
  <si>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</si>
  <si>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</si>
  <si>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</si>
  <si>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</si>
  <si>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</si>
  <si>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</si>
  <si>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</si>
  <si>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</si>
  <si>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</si>
  <si>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</si>
  <si>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</si>
  <si>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</si>
  <si>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</si>
  <si>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</si>
  <si>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</si>
  <si>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</si>
  <si>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</si>
  <si>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</si>
  <si>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</si>
  <si>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</si>
  <si>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</si>
  <si>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</si>
  <si>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</si>
  <si>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</si>
  <si>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</si>
  <si>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</si>
  <si>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</si>
  <si>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</si>
  <si>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</si>
  <si>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</si>
  <si>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</si>
  <si>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</si>
  <si>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</si>
  <si>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</si>
  <si>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</si>
  <si>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</si>
  <si>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</si>
  <si>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</si>
  <si>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</si>
  <si>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</si>
  <si>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</si>
  <si>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</si>
  <si>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</si>
  <si>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</si>
  <si>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</si>
  <si>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</si>
  <si>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筑西市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</si>
  <si>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</si>
  <si>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</si>
  <si>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</si>
  <si>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</si>
  <si>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</si>
  <si>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</si>
  <si>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</si>
  <si>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</si>
  <si>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</si>
  <si>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</si>
  <si>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</si>
  <si>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</si>
  <si>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</si>
  <si>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</si>
  <si>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</si>
  <si>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</si>
  <si>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地方公営企業法の適用以前の比率は示していない。
①　経常収支比率は、類似団体及び全国平均に比べ下回っているが、一般会計補助金に大きく依存しているため、自己財源である使用料の増収が課題となっている。
③　流動比率は、類似団体及び全国平均値を大きく上回っており、流動負債に対する支払い能力は確保されているが、これは、一般会計補助金に大きく依存しているためで、接続推進による収益向上など、将来を見据えた財政運営が必要である。
④　企業債残高対事業規模比率は、企業債償還金に使用料を充ておらず、一般会計補助金を充てているため0％となっている。
⑤　経費回収率は、類似団体及び全国平均を下回っているが、これは、特定の区域であるため、使用料の伸び悩みが要因となっている。今後も、接続促進による収益向上を図っていく必要がある。
⑥　汚水処理原価は、類似団体に比べやや高い状況にあるが、流域下水道事業において汚水処理しているためで、接続促進による収益向上が課題である。
⑧　水洗化率についても、類似団体を下回っているため、戸別訪問や広報活動などを通じて、接続を促進し、水洗化率の向上を図っていく必要がある。</t>
    <phoneticPr fontId="4"/>
  </si>
  <si>
    <t>① 有形固定資産減価償却率は、法適用して間もないため、小さな数字となっているが、着実に老朽化は進んでいることから、将来負担を考慮した更新計画が必要である。
② 管渠老朽化率及び➂管渠改善率については、耐用年数を経過した管渠がないため、いずれも0％となっているが、初期の管渠は近い将来耐用年数を迎えるので、更新計画を策定し、改善をしていく必要がある。</t>
    <phoneticPr fontId="4"/>
  </si>
  <si>
    <t xml:space="preserve">特定環境保全公共下水道事業は、一部の区域となっているため、使用料等の収益の確保が課題である。
また、管路整備は、公共下水道事業と整合性を図りながら進める必要がある。
　一方で経営面においては、経費の削減に努めるとともに、適切な使用料の設定と接続推進による営業収益の確保が何より肝要である。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</si>
</sst>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D6C-4DCA-ACBE-C7D8A49687F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6D6C-4DCA-ACBE-C7D8A49687F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B9-4ED8-8628-301B8E55E39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45B9-4ED8-8628-301B8E55E39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55.31</c:v>
                </c:pt>
                <c:pt idx="4">
                  <c:v>55.83</c:v>
                </c:pt>
              </c:numCache>
            </c:numRef>
          </c:val>
          <c:extLst>
            <c:ext xmlns:c16="http://schemas.microsoft.com/office/drawing/2014/chart" uri="{C3380CC4-5D6E-409C-BE32-E72D297353CC}">
              <c16:uniqueId val="{00000000-1B67-4DA2-A7CF-921CDBDF85A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1B67-4DA2-A7CF-921CDBDF85A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100.15</c:v>
                </c:pt>
                <c:pt idx="4">
                  <c:v>100</c:v>
                </c:pt>
              </c:numCache>
            </c:numRef>
          </c:val>
          <c:extLst>
            <c:ext xmlns:c16="http://schemas.microsoft.com/office/drawing/2014/chart" uri="{C3380CC4-5D6E-409C-BE32-E72D297353CC}">
              <c16:uniqueId val="{00000000-6980-4BB9-BB60-457579F702A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6980-4BB9-BB60-457579F702A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2.79</c:v>
                </c:pt>
                <c:pt idx="4">
                  <c:v>5.52</c:v>
                </c:pt>
              </c:numCache>
            </c:numRef>
          </c:val>
          <c:extLst>
            <c:ext xmlns:c16="http://schemas.microsoft.com/office/drawing/2014/chart" uri="{C3380CC4-5D6E-409C-BE32-E72D297353CC}">
              <c16:uniqueId val="{00000000-5A43-483D-B1BF-DC0408C46D4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5A43-483D-B1BF-DC0408C46D4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865-4E2E-BBA5-243A1A040E4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3865-4E2E-BBA5-243A1A040E4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DAD-41A3-A016-ABD9A2F60BF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5DAD-41A3-A016-ABD9A2F60BF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442.93</c:v>
                </c:pt>
                <c:pt idx="4">
                  <c:v>356.07</c:v>
                </c:pt>
              </c:numCache>
            </c:numRef>
          </c:val>
          <c:extLst>
            <c:ext xmlns:c16="http://schemas.microsoft.com/office/drawing/2014/chart" uri="{C3380CC4-5D6E-409C-BE32-E72D297353CC}">
              <c16:uniqueId val="{00000000-427C-4F06-86A7-C4D002C23F5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427C-4F06-86A7-C4D002C23F5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1CD-4EC1-B31F-8E64B94C35B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81CD-4EC1-B31F-8E64B94C35B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67.13</c:v>
                </c:pt>
                <c:pt idx="4">
                  <c:v>68.569999999999993</c:v>
                </c:pt>
              </c:numCache>
            </c:numRef>
          </c:val>
          <c:extLst>
            <c:ext xmlns:c16="http://schemas.microsoft.com/office/drawing/2014/chart" uri="{C3380CC4-5D6E-409C-BE32-E72D297353CC}">
              <c16:uniqueId val="{00000000-BF3E-4F84-8236-1BDD6E6EB5A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BF3E-4F84-8236-1BDD6E6EB5A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242.13</c:v>
                </c:pt>
                <c:pt idx="4">
                  <c:v>236.74</c:v>
                </c:pt>
              </c:numCache>
            </c:numRef>
          </c:val>
          <c:extLst>
            <c:ext xmlns:c16="http://schemas.microsoft.com/office/drawing/2014/chart" uri="{C3380CC4-5D6E-409C-BE32-E72D297353CC}">
              <c16:uniqueId val="{00000000-00A1-46C0-86B2-3464E050406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00A1-46C0-86B2-3464E050406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5"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筑西市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102235</v>
      </c>
      <c r="AM8" s="37"/>
      <c r="AN8" s="37"/>
      <c r="AO8" s="37"/>
      <c r="AP8" s="37"/>
      <c r="AQ8" s="37"/>
      <c r="AR8" s="37"/>
      <c r="AS8" s="37"/>
      <c r="AT8" s="38">
        <f>データ!T6</f>
        <v>205.3</v>
      </c>
      <c r="AU8" s="38"/>
      <c r="AV8" s="38"/>
      <c r="AW8" s="38"/>
      <c r="AX8" s="38"/>
      <c r="AY8" s="38"/>
      <c r="AZ8" s="38"/>
      <c r="BA8" s="38"/>
      <c r="BB8" s="38">
        <f>データ!U6</f>
        <v>497.98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54.34</v>
      </c>
      <c r="J10" s="38"/>
      <c r="K10" s="38"/>
      <c r="L10" s="38"/>
      <c r="M10" s="38"/>
      <c r="N10" s="38"/>
      <c r="O10" s="38"/>
      <c r="P10" s="38">
        <f>データ!P6</f>
        <v>2.83</v>
      </c>
      <c r="Q10" s="38"/>
      <c r="R10" s="38"/>
      <c r="S10" s="38"/>
      <c r="T10" s="38"/>
      <c r="U10" s="38"/>
      <c r="V10" s="38"/>
      <c r="W10" s="38">
        <f>データ!Q6</f>
        <v>88.93</v>
      </c>
      <c r="X10" s="38"/>
      <c r="Y10" s="38"/>
      <c r="Z10" s="38"/>
      <c r="AA10" s="38"/>
      <c r="AB10" s="38"/>
      <c r="AC10" s="38"/>
      <c r="AD10" s="37">
        <f>データ!R6</f>
        <v>3256</v>
      </c>
      <c r="AE10" s="37"/>
      <c r="AF10" s="37"/>
      <c r="AG10" s="37"/>
      <c r="AH10" s="37"/>
      <c r="AI10" s="37"/>
      <c r="AJ10" s="37"/>
      <c r="AK10" s="2"/>
      <c r="AL10" s="37">
        <f>データ!V6</f>
        <v>2884</v>
      </c>
      <c r="AM10" s="37"/>
      <c r="AN10" s="37"/>
      <c r="AO10" s="37"/>
      <c r="AP10" s="37"/>
      <c r="AQ10" s="37"/>
      <c r="AR10" s="37"/>
      <c r="AS10" s="37"/>
      <c r="AT10" s="38">
        <f>データ!W6</f>
        <v>1.4</v>
      </c>
      <c r="AU10" s="38"/>
      <c r="AV10" s="38"/>
      <c r="AW10" s="38"/>
      <c r="AX10" s="38"/>
      <c r="AY10" s="38"/>
      <c r="AZ10" s="38"/>
      <c r="BA10" s="38"/>
      <c r="BB10" s="38">
        <f>データ!X6</f>
        <v>2060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5FskoCcJUtIRQqpUsQjzHQczO4d60n81yQvrLqoB6k4JfqbM5Aeqbs5rsbOQJPoXX+TSAknoEu8LpSVrWQSSMw==" saltValue="5Zzhj7i33hTOHxgviF+0D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82279</v>
      </c>
      <c r="D6" s="19">
        <f t="shared" si="3"/>
        <v>46</v>
      </c>
      <c r="E6" s="19">
        <f t="shared" si="3"/>
        <v>17</v>
      </c>
      <c r="F6" s="19">
        <f t="shared" si="3"/>
        <v>4</v>
      </c>
      <c r="G6" s="19">
        <f t="shared" si="3"/>
        <v>0</v>
      </c>
      <c r="H6" s="19" t="str">
        <f t="shared" si="3"/>
        <v>茨城県　筑西市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54.34</v>
      </c>
      <c r="P6" s="20">
        <f t="shared" si="3"/>
        <v>2.83</v>
      </c>
      <c r="Q6" s="20">
        <f t="shared" si="3"/>
        <v>88.93</v>
      </c>
      <c r="R6" s="20">
        <f t="shared" si="3"/>
        <v>3256</v>
      </c>
      <c r="S6" s="20">
        <f t="shared" si="3"/>
        <v>102235</v>
      </c>
      <c r="T6" s="20">
        <f t="shared" si="3"/>
        <v>205.3</v>
      </c>
      <c r="U6" s="20">
        <f t="shared" si="3"/>
        <v>497.98</v>
      </c>
      <c r="V6" s="20">
        <f t="shared" si="3"/>
        <v>2884</v>
      </c>
      <c r="W6" s="20">
        <f t="shared" si="3"/>
        <v>1.4</v>
      </c>
      <c r="X6" s="20">
        <f t="shared" si="3"/>
        <v>2060</v>
      </c>
      <c r="Y6" s="21" t="str">
        <f>IF(Y7="",NA(),Y7)</f>
        <v>-</v>
      </c>
      <c r="Z6" s="21" t="str">
        <f t="shared" ref="Z6:AH6" si="4">IF(Z7="",NA(),Z7)</f>
        <v>-</v>
      </c>
      <c r="AA6" s="21" t="str">
        <f t="shared" si="4"/>
        <v>-</v>
      </c>
      <c r="AB6" s="21">
        <f t="shared" si="4"/>
        <v>100.15</v>
      </c>
      <c r="AC6" s="21">
        <f t="shared" si="4"/>
        <v>100</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442.93</v>
      </c>
      <c r="AY6" s="21">
        <f t="shared" si="6"/>
        <v>356.07</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67.13</v>
      </c>
      <c r="BU6" s="21">
        <f t="shared" si="8"/>
        <v>68.569999999999993</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242.13</v>
      </c>
      <c r="CF6" s="21">
        <f t="shared" si="9"/>
        <v>236.74</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55.31</v>
      </c>
      <c r="DB6" s="21">
        <f t="shared" si="11"/>
        <v>55.83</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2.79</v>
      </c>
      <c r="DM6" s="21">
        <f t="shared" si="12"/>
        <v>5.52</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15">
      <c r="A7" s="14"/>
      <c r="B7" s="23">
        <v>2021</v>
      </c>
      <c r="C7" s="23">
        <v>82279</v>
      </c>
      <c r="D7" s="23">
        <v>46</v>
      </c>
      <c r="E7" s="23">
        <v>17</v>
      </c>
      <c r="F7" s="23">
        <v>4</v>
      </c>
      <c r="G7" s="23">
        <v>0</v>
      </c>
      <c r="H7" s="23" t="s">
        <v>96</v>
      </c>
      <c r="I7" s="23" t="s">
        <v>97</v>
      </c>
      <c r="J7" s="23" t="s">
        <v>98</v>
      </c>
      <c r="K7" s="23" t="s">
        <v>99</v>
      </c>
      <c r="L7" s="23" t="s">
        <v>100</v>
      </c>
      <c r="M7" s="23" t="s">
        <v>101</v>
      </c>
      <c r="N7" s="24" t="s">
        <v>102</v>
      </c>
      <c r="O7" s="24">
        <v>54.34</v>
      </c>
      <c r="P7" s="24">
        <v>2.83</v>
      </c>
      <c r="Q7" s="24">
        <v>88.93</v>
      </c>
      <c r="R7" s="24">
        <v>3256</v>
      </c>
      <c r="S7" s="24">
        <v>102235</v>
      </c>
      <c r="T7" s="24">
        <v>205.3</v>
      </c>
      <c r="U7" s="24">
        <v>497.98</v>
      </c>
      <c r="V7" s="24">
        <v>2884</v>
      </c>
      <c r="W7" s="24">
        <v>1.4</v>
      </c>
      <c r="X7" s="24">
        <v>2060</v>
      </c>
      <c r="Y7" s="24" t="s">
        <v>102</v>
      </c>
      <c r="Z7" s="24" t="s">
        <v>102</v>
      </c>
      <c r="AA7" s="24" t="s">
        <v>102</v>
      </c>
      <c r="AB7" s="24">
        <v>100.15</v>
      </c>
      <c r="AC7" s="24">
        <v>100</v>
      </c>
      <c r="AD7" s="24" t="s">
        <v>102</v>
      </c>
      <c r="AE7" s="24" t="s">
        <v>102</v>
      </c>
      <c r="AF7" s="24" t="s">
        <v>102</v>
      </c>
      <c r="AG7" s="24">
        <v>105.78</v>
      </c>
      <c r="AH7" s="24">
        <v>106.09</v>
      </c>
      <c r="AI7" s="24">
        <v>105.35</v>
      </c>
      <c r="AJ7" s="24" t="s">
        <v>102</v>
      </c>
      <c r="AK7" s="24" t="s">
        <v>102</v>
      </c>
      <c r="AL7" s="24" t="s">
        <v>102</v>
      </c>
      <c r="AM7" s="24">
        <v>0</v>
      </c>
      <c r="AN7" s="24">
        <v>0</v>
      </c>
      <c r="AO7" s="24" t="s">
        <v>102</v>
      </c>
      <c r="AP7" s="24" t="s">
        <v>102</v>
      </c>
      <c r="AQ7" s="24" t="s">
        <v>102</v>
      </c>
      <c r="AR7" s="24">
        <v>63.96</v>
      </c>
      <c r="AS7" s="24">
        <v>69.42</v>
      </c>
      <c r="AT7" s="24">
        <v>63.89</v>
      </c>
      <c r="AU7" s="24" t="s">
        <v>102</v>
      </c>
      <c r="AV7" s="24" t="s">
        <v>102</v>
      </c>
      <c r="AW7" s="24" t="s">
        <v>102</v>
      </c>
      <c r="AX7" s="24">
        <v>442.93</v>
      </c>
      <c r="AY7" s="24">
        <v>356.07</v>
      </c>
      <c r="AZ7" s="24" t="s">
        <v>102</v>
      </c>
      <c r="BA7" s="24" t="s">
        <v>102</v>
      </c>
      <c r="BB7" s="24" t="s">
        <v>102</v>
      </c>
      <c r="BC7" s="24">
        <v>44.24</v>
      </c>
      <c r="BD7" s="24">
        <v>43.07</v>
      </c>
      <c r="BE7" s="24">
        <v>44.07</v>
      </c>
      <c r="BF7" s="24" t="s">
        <v>102</v>
      </c>
      <c r="BG7" s="24" t="s">
        <v>102</v>
      </c>
      <c r="BH7" s="24" t="s">
        <v>102</v>
      </c>
      <c r="BI7" s="24">
        <v>0</v>
      </c>
      <c r="BJ7" s="24">
        <v>0</v>
      </c>
      <c r="BK7" s="24" t="s">
        <v>102</v>
      </c>
      <c r="BL7" s="24" t="s">
        <v>102</v>
      </c>
      <c r="BM7" s="24" t="s">
        <v>102</v>
      </c>
      <c r="BN7" s="24">
        <v>1258.43</v>
      </c>
      <c r="BO7" s="24">
        <v>1163.75</v>
      </c>
      <c r="BP7" s="24">
        <v>1201.79</v>
      </c>
      <c r="BQ7" s="24" t="s">
        <v>102</v>
      </c>
      <c r="BR7" s="24" t="s">
        <v>102</v>
      </c>
      <c r="BS7" s="24" t="s">
        <v>102</v>
      </c>
      <c r="BT7" s="24">
        <v>67.13</v>
      </c>
      <c r="BU7" s="24">
        <v>68.569999999999993</v>
      </c>
      <c r="BV7" s="24" t="s">
        <v>102</v>
      </c>
      <c r="BW7" s="24" t="s">
        <v>102</v>
      </c>
      <c r="BX7" s="24" t="s">
        <v>102</v>
      </c>
      <c r="BY7" s="24">
        <v>73.36</v>
      </c>
      <c r="BZ7" s="24">
        <v>72.599999999999994</v>
      </c>
      <c r="CA7" s="24">
        <v>75.31</v>
      </c>
      <c r="CB7" s="24" t="s">
        <v>102</v>
      </c>
      <c r="CC7" s="24" t="s">
        <v>102</v>
      </c>
      <c r="CD7" s="24" t="s">
        <v>102</v>
      </c>
      <c r="CE7" s="24">
        <v>242.13</v>
      </c>
      <c r="CF7" s="24">
        <v>236.74</v>
      </c>
      <c r="CG7" s="24" t="s">
        <v>102</v>
      </c>
      <c r="CH7" s="24" t="s">
        <v>102</v>
      </c>
      <c r="CI7" s="24" t="s">
        <v>102</v>
      </c>
      <c r="CJ7" s="24">
        <v>224.88</v>
      </c>
      <c r="CK7" s="24">
        <v>228.64</v>
      </c>
      <c r="CL7" s="24">
        <v>216.39</v>
      </c>
      <c r="CM7" s="24" t="s">
        <v>102</v>
      </c>
      <c r="CN7" s="24" t="s">
        <v>102</v>
      </c>
      <c r="CO7" s="24" t="s">
        <v>102</v>
      </c>
      <c r="CP7" s="24" t="s">
        <v>102</v>
      </c>
      <c r="CQ7" s="24" t="s">
        <v>102</v>
      </c>
      <c r="CR7" s="24" t="s">
        <v>102</v>
      </c>
      <c r="CS7" s="24" t="s">
        <v>102</v>
      </c>
      <c r="CT7" s="24" t="s">
        <v>102</v>
      </c>
      <c r="CU7" s="24">
        <v>42.4</v>
      </c>
      <c r="CV7" s="24">
        <v>42.28</v>
      </c>
      <c r="CW7" s="24">
        <v>42.57</v>
      </c>
      <c r="CX7" s="24" t="s">
        <v>102</v>
      </c>
      <c r="CY7" s="24" t="s">
        <v>102</v>
      </c>
      <c r="CZ7" s="24" t="s">
        <v>102</v>
      </c>
      <c r="DA7" s="24">
        <v>55.31</v>
      </c>
      <c r="DB7" s="24">
        <v>55.83</v>
      </c>
      <c r="DC7" s="24" t="s">
        <v>102</v>
      </c>
      <c r="DD7" s="24" t="s">
        <v>102</v>
      </c>
      <c r="DE7" s="24" t="s">
        <v>102</v>
      </c>
      <c r="DF7" s="24">
        <v>84.19</v>
      </c>
      <c r="DG7" s="24">
        <v>84.34</v>
      </c>
      <c r="DH7" s="24">
        <v>85.24</v>
      </c>
      <c r="DI7" s="24" t="s">
        <v>102</v>
      </c>
      <c r="DJ7" s="24" t="s">
        <v>102</v>
      </c>
      <c r="DK7" s="24" t="s">
        <v>102</v>
      </c>
      <c r="DL7" s="24">
        <v>2.79</v>
      </c>
      <c r="DM7" s="24">
        <v>5.52</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0</v>
      </c>
      <c r="EI7" s="24">
        <v>0</v>
      </c>
      <c r="EJ7" s="24" t="s">
        <v>102</v>
      </c>
      <c r="EK7" s="24" t="s">
        <v>102</v>
      </c>
      <c r="EL7" s="24" t="s">
        <v>102</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2023-01-17T08:39:32Z</cp:lastPrinted>
  <dcterms:created xsi:type="dcterms:W3CDTF">2022-12-01T01:26:34Z</dcterms:created>
  <dcterms:modified xsi:type="dcterms:W3CDTF">2023-02-08T05:54:11Z</dcterms:modified>
  <cp:category/>
</cp:coreProperties>
</file>