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5_公共下水道（法適）37\"/>
    </mc:Choice>
  </mc:AlternateContent>
  <workbookProtection workbookAlgorithmName="SHA-512" workbookHashValue="c4+nX37r/N8KLtzQyMfCIE0BYeAfuOpu6CzSMtruHi6gST+9XOI0+5i5FgcB7JXUn91IGN6T48YNbZlWnkxlVA==" workbookSaltValue="l0GT6KliwRqKv6pdu8iReg==" workbookSpinCount="100000" lockStructure="1"/>
  <bookViews>
    <workbookView xWindow="0" yWindow="0" windowWidth="15900" windowHeight="58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<sst xmlns="http://schemas.openxmlformats.org/spreadsheetml/2006/main" count="299" uniqueCount="116">
  <si>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</si>
  <si>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</si>
  <si>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</si>
  <si>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</si>
  <si>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</si>
  <si>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</si>
  <si>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</si>
  <si>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</si>
  <si>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</si>
  <si>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</si>
  <si>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</si>
  <si>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</si>
  <si>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</si>
  <si>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</si>
  <si>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</si>
  <si>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</si>
  <si>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</si>
  <si>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</si>
  <si>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</si>
  <si>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</si>
  <si>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</si>
  <si>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</si>
  <si>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</si>
  <si>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</si>
  <si>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</si>
  <si>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</si>
  <si>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</si>
  <si>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</si>
  <si>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</si>
  <si>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</si>
  <si>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</si>
  <si>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</si>
  <si>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</si>
  <si>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</si>
  <si>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</si>
  <si>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</si>
  <si>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</si>
  <si>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</si>
  <si>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</si>
  <si>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</si>
  <si>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</si>
  <si>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</si>
  <si>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</si>
  <si>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</si>
  <si>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</si>
  <si>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</si>
  <si>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</si>
  <si>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</si>
  <si>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</si>
  <si>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</si>
  <si>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</si>
  <si>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</si>
  <si>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</si>
  <si>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</si>
  <si>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</si>
  <si>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</si>
  <si>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</si>
  <si>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</si>
  <si>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</si>
  <si>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</si>
  <si>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</si>
  <si>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</si>
  <si>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</si>
  <si>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</si>
  <si>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</si>
  <si>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</si>
  <si>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</si>
  <si>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</si>
  <si>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</si>
  <si>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</si>
  <si>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</si>
  <si>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</si>
  <si>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</si>
  <si>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</si>
  <si>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</si>
  <si>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</si>
  <si>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</si>
  <si>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</si>
  <si>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</si>
  <si>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</si>
  <si>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</si>
  <si>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</si>
  <si>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</si>
  <si>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</si>
  <si>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</si>
  <si>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</si>
  <si>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</si>
  <si>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</si>
  <si>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</si>
  <si>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</si>
  <si>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</si>
  <si>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</si>
  <si>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</si>
  <si>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</si>
  <si>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</si>
  <si>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</si>
  <si>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桜川市</t>
  </si>
  <si>
    <t>法適用</t>
  </si>
  <si>
    <t>下水道事業</t>
  </si>
  <si>
    <t>公共下水道</t>
  </si>
  <si>
    <t>Cd2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</si>
  <si>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</si>
  <si>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</si>
  <si>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</si>
  <si>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</si>
  <si>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</si>
  <si>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</si>
  <si>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</si>
  <si>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</si>
  <si>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</si>
  <si>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</si>
  <si>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</si>
  <si>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</si>
  <si>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公共下水道事業は、先行的に施設整備を行う事業であるため、汚水処理等の経費とともに施設建設に要した経費を下水道使用料として徴収し、回収することとなる。そのためには、使用料収入の増加と維持管理費等の経費削減を行うことが重要となってくる。
使用料について、収納率は高いが公共下水道への接続率が低い状況である。使用料及び有収水量の増加を図るため、今後も接続率向上に努める必要がある。</t>
    <rPh sb="0" eb="2">
      <t>コウキョウ</t>
    </rPh>
    <rPh sb="32" eb="33">
      <t>ナド</t>
    </rPh>
    <rPh sb="81" eb="84">
      <t>シヨウリョウ</t>
    </rPh>
    <rPh sb="84" eb="86">
      <t>シュウニュウ</t>
    </rPh>
    <rPh sb="87" eb="89">
      <t>ゾウカ</t>
    </rPh>
    <rPh sb="90" eb="95">
      <t>イジカンリヒ</t>
    </rPh>
    <rPh sb="95" eb="96">
      <t>ナド</t>
    </rPh>
    <rPh sb="97" eb="99">
      <t>ケイヒ</t>
    </rPh>
    <rPh sb="99" eb="101">
      <t>サクゲン</t>
    </rPh>
    <rPh sb="102" eb="103">
      <t>オコナ</t>
    </rPh>
    <rPh sb="107" eb="109">
      <t>ジュウヨウ</t>
    </rPh>
    <rPh sb="117" eb="120">
      <t>シヨウリョウ</t>
    </rPh>
    <rPh sb="125" eb="128">
      <t>シュウノウリツ</t>
    </rPh>
    <rPh sb="129" eb="130">
      <t>タカ</t>
    </rPh>
    <rPh sb="132" eb="137">
      <t>コウキョウゲスイドウ</t>
    </rPh>
    <rPh sb="139" eb="142">
      <t>セツゾクリツ</t>
    </rPh>
    <rPh sb="143" eb="144">
      <t>ヒク</t>
    </rPh>
    <rPh sb="145" eb="147">
      <t>ジョウキョウ</t>
    </rPh>
    <rPh sb="151" eb="154">
      <t>シヨウリョウ</t>
    </rPh>
    <rPh sb="154" eb="155">
      <t>オヨ</t>
    </rPh>
    <rPh sb="156" eb="160">
      <t>ユウシュウスイリョウ</t>
    </rPh>
    <rPh sb="161" eb="163">
      <t>ゾウカ</t>
    </rPh>
    <rPh sb="164" eb="165">
      <t>ハカ</t>
    </rPh>
    <rPh sb="169" eb="171">
      <t>コンゴ</t>
    </rPh>
    <rPh sb="178" eb="179">
      <t>ツト</t>
    </rPh>
    <rPh sb="181" eb="183">
      <t>ヒツヨウ</t>
    </rPh>
    <phoneticPr fontId="15"/>
  </si>
  <si>
    <r>
      <t xml:space="preserve">➀経常収支比率は、前年度と同程度となっており、類似団体と比較して低い水準となっている。使用料の収納率は高いが、維持管理費や支払利息等の費用が上回っている。公共下水道への接続率向上と維持管理費等の経費削減に努める必要がある。
②累積欠損金比率は、前年度より高くなっており、類似団体と比較しても高い水準となっている。使用料収入は前年度より増加しているが、維持管理費や負担金等の経費も増加している。公共下水道への接続率を向上させ使用料収入の増加を図りつつ、維持管理費等の経費削減に努める必要がある。
③流動比率は、前年度と同程度となっており、類似団体と比較してやや低い水準となっている。流動負債には建設改良費等に充てられた企業債等が含まれており、整備された施設について、将来、償還の原資を使用料収入等により得ることが予定されている。
</t>
    </r>
    <r>
      <rPr>
        <sz val="9"/>
        <rFont val="ＭＳ ゴシック"/>
        <family val="3"/>
        <charset val="128"/>
      </rPr>
      <t xml:space="preserve">⑤経費回収率は、前年度より微減しており、類似団体と比較しても低い水準となっている。使用料の収納率は高いが、維持管理費や負担金等の費用が上回っている。公共下水道への接続率向上と維持管理費等の経費削減に努める必要がある。
⑥汚水処理原価は、前年度より微増しており、類似団体と比較しても高い水準となっている。汚水処理原価を低減するためには、公共下水道への接続率向上による有収水量の増加と、維持管理費等の経費削減に努める必要がある。
</t>
    </r>
    <r>
      <rPr>
        <sz val="9"/>
        <color theme="1"/>
        <rFont val="ＭＳ ゴシック"/>
        <family val="3"/>
        <charset val="128"/>
      </rPr>
      <t>⑧水洗化率は、前年度より微増しているが、類似団体に比較して低い水準となっている。公共下水道事業が整備される以前から浄化槽等での排水整備が普及しており、公共下水道に接続するには個人の費用負担が大きいことから、接続が困難である世帯が多いと考えられる。接続補助金等の周知等を行い、公共下水道への接続率向上に努める必要がある。</t>
    </r>
    <rPh sb="1" eb="7">
      <t>ケイジョウシュウシヒリツ</t>
    </rPh>
    <rPh sb="9" eb="12">
      <t>ゼンネンド</t>
    </rPh>
    <rPh sb="13" eb="16">
      <t>ドウテイド</t>
    </rPh>
    <rPh sb="23" eb="27">
      <t>ルイジダンタイ</t>
    </rPh>
    <rPh sb="28" eb="30">
      <t>ヒカク</t>
    </rPh>
    <rPh sb="32" eb="33">
      <t>ヒク</t>
    </rPh>
    <rPh sb="34" eb="36">
      <t>スイジュン</t>
    </rPh>
    <rPh sb="43" eb="45">
      <t>シヨウ</t>
    </rPh>
    <rPh sb="45" eb="46">
      <t>リョウ</t>
    </rPh>
    <rPh sb="47" eb="50">
      <t>シュウノウリツ</t>
    </rPh>
    <rPh sb="51" eb="52">
      <t>タカ</t>
    </rPh>
    <rPh sb="55" eb="60">
      <t>イジカンリヒ</t>
    </rPh>
    <rPh sb="61" eb="65">
      <t>シハライリソク</t>
    </rPh>
    <rPh sb="65" eb="66">
      <t>トウ</t>
    </rPh>
    <rPh sb="67" eb="69">
      <t>ヒヨウ</t>
    </rPh>
    <rPh sb="70" eb="72">
      <t>ウワマワ</t>
    </rPh>
    <rPh sb="77" eb="82">
      <t>コウキョウゲスイドウ</t>
    </rPh>
    <rPh sb="84" eb="86">
      <t>セツゾク</t>
    </rPh>
    <rPh sb="86" eb="87">
      <t>リツ</t>
    </rPh>
    <rPh sb="87" eb="89">
      <t>コウジョウ</t>
    </rPh>
    <rPh sb="90" eb="95">
      <t>イジカンリヒ</t>
    </rPh>
    <rPh sb="95" eb="96">
      <t>ナド</t>
    </rPh>
    <rPh sb="97" eb="101">
      <t>ケイヒサクゲン</t>
    </rPh>
    <rPh sb="102" eb="103">
      <t>ツト</t>
    </rPh>
    <rPh sb="105" eb="107">
      <t>ヒツヨウ</t>
    </rPh>
    <rPh sb="113" eb="117">
      <t>ルイセキケッソン</t>
    </rPh>
    <rPh sb="117" eb="118">
      <t>キン</t>
    </rPh>
    <rPh sb="118" eb="120">
      <t>ヒリツ</t>
    </rPh>
    <rPh sb="122" eb="125">
      <t>ゼンネンド</t>
    </rPh>
    <rPh sb="175" eb="180">
      <t>イジカンリヒ</t>
    </rPh>
    <rPh sb="181" eb="184">
      <t>フタンキン</t>
    </rPh>
    <rPh sb="186" eb="188">
      <t>ケイヒ</t>
    </rPh>
    <rPh sb="189" eb="191">
      <t>ゾウカ</t>
    </rPh>
    <rPh sb="211" eb="214">
      <t>シヨウリョウ</t>
    </rPh>
    <rPh sb="214" eb="216">
      <t>シュウニュウ</t>
    </rPh>
    <rPh sb="217" eb="219">
      <t>ゾウカ</t>
    </rPh>
    <rPh sb="220" eb="221">
      <t>ハカ</t>
    </rPh>
    <rPh sb="254" eb="257">
      <t>ゼンネンド</t>
    </rPh>
    <rPh sb="258" eb="261">
      <t>ドウテイド</t>
    </rPh>
    <rPh sb="279" eb="280">
      <t>ヒク</t>
    </rPh>
    <rPh sb="377" eb="379">
      <t>ビゲン</t>
    </rPh>
    <rPh sb="394" eb="395">
      <t>ヒク</t>
    </rPh>
    <rPh sb="423" eb="426">
      <t>フタンキン</t>
    </rPh>
    <rPh sb="482" eb="485">
      <t>ゼンネンド</t>
    </rPh>
    <rPh sb="487" eb="489">
      <t>ビゾウ</t>
    </rPh>
    <rPh sb="504" eb="505">
      <t>タカ</t>
    </rPh>
    <rPh sb="584" eb="587">
      <t>ゼンネンド</t>
    </rPh>
    <rPh sb="589" eb="591">
      <t>ビゾウ</t>
    </rPh>
    <rPh sb="664" eb="666">
      <t>コジン</t>
    </rPh>
    <rPh sb="667" eb="669">
      <t>ヒヨウ</t>
    </rPh>
    <rPh sb="669" eb="671">
      <t>フタン</t>
    </rPh>
    <rPh sb="672" eb="673">
      <t>オオ</t>
    </rPh>
    <rPh sb="680" eb="682">
      <t>セツゾク</t>
    </rPh>
    <rPh sb="683" eb="685">
      <t>コンナン</t>
    </rPh>
    <rPh sb="688" eb="690">
      <t>セタイ</t>
    </rPh>
    <rPh sb="691" eb="692">
      <t>オオ</t>
    </rPh>
    <rPh sb="694" eb="695">
      <t>カンガ</t>
    </rPh>
    <rPh sb="700" eb="702">
      <t>セツゾク</t>
    </rPh>
    <rPh sb="702" eb="705">
      <t>ホジョキン</t>
    </rPh>
    <rPh sb="705" eb="706">
      <t>ナド</t>
    </rPh>
    <rPh sb="707" eb="709">
      <t>シュウチ</t>
    </rPh>
    <rPh sb="709" eb="710">
      <t>ナド</t>
    </rPh>
    <rPh sb="711" eb="712">
      <t>オコナ</t>
    </rPh>
    <rPh sb="727" eb="728">
      <t>ツト</t>
    </rPh>
    <rPh sb="730" eb="732">
      <t>ヒツヨウ</t>
    </rPh>
    <phoneticPr fontId="4"/>
  </si>
  <si>
    <t>管渠老朽化率は、前年度と同様に0％であり、類似団体と比較しても同様である。その要因としては、管渠等の更新・改良の時期に至っていないためである。しかし、将来的に更新・改良時期を迎えることから、老朽化対策を計画的に進める必要がある。</t>
    <rPh sb="2" eb="5">
      <t>ロウキュウカ</t>
    </rPh>
    <rPh sb="8" eb="11">
      <t>ゼンネンド</t>
    </rPh>
    <rPh sb="12" eb="14">
      <t>ドウヨウ</t>
    </rPh>
    <rPh sb="31" eb="33">
      <t>ドウヨウ</t>
    </rPh>
    <rPh sb="101" eb="104">
      <t>ケイカクテキ</t>
    </rPh>
    <rPh sb="108" eb="11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</si>
</sst>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293-414E-8F7D-CB53628898E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F293-414E-8F7D-CB53628898E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43-4059-B79B-8C20129DAD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5943-4059-B79B-8C20129DAD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61.08</c:v>
                </c:pt>
                <c:pt idx="4">
                  <c:v>63.73</c:v>
                </c:pt>
              </c:numCache>
            </c:numRef>
          </c:val>
          <c:extLst>
            <c:ext xmlns:c16="http://schemas.microsoft.com/office/drawing/2014/chart" uri="{C3380CC4-5D6E-409C-BE32-E72D297353CC}">
              <c16:uniqueId val="{00000000-190C-4EF0-8234-4095156153F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190C-4EF0-8234-4095156153F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78.599999999999994</c:v>
                </c:pt>
                <c:pt idx="4">
                  <c:v>78.900000000000006</c:v>
                </c:pt>
              </c:numCache>
            </c:numRef>
          </c:val>
          <c:extLst>
            <c:ext xmlns:c16="http://schemas.microsoft.com/office/drawing/2014/chart" uri="{C3380CC4-5D6E-409C-BE32-E72D297353CC}">
              <c16:uniqueId val="{00000000-7E67-42CA-A10C-2F3C1F42D8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7E67-42CA-A10C-2F3C1F42D8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3.08</c:v>
                </c:pt>
                <c:pt idx="4">
                  <c:v>5.94</c:v>
                </c:pt>
              </c:numCache>
            </c:numRef>
          </c:val>
          <c:extLst>
            <c:ext xmlns:c16="http://schemas.microsoft.com/office/drawing/2014/chart" uri="{C3380CC4-5D6E-409C-BE32-E72D297353CC}">
              <c16:uniqueId val="{00000000-1FBE-4805-A76A-C268A20686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1FBE-4805-A76A-C268A20686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BEF-4A44-87E8-F45E9549BA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BBEF-4A44-87E8-F45E9549BA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156.61000000000001</c:v>
                </c:pt>
                <c:pt idx="4">
                  <c:v>295.39</c:v>
                </c:pt>
              </c:numCache>
            </c:numRef>
          </c:val>
          <c:extLst>
            <c:ext xmlns:c16="http://schemas.microsoft.com/office/drawing/2014/chart" uri="{C3380CC4-5D6E-409C-BE32-E72D297353CC}">
              <c16:uniqueId val="{00000000-4C88-4C28-B7F6-260873684BA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4C88-4C28-B7F6-260873684BA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44.83</c:v>
                </c:pt>
                <c:pt idx="4">
                  <c:v>46.3</c:v>
                </c:pt>
              </c:numCache>
            </c:numRef>
          </c:val>
          <c:extLst>
            <c:ext xmlns:c16="http://schemas.microsoft.com/office/drawing/2014/chart" uri="{C3380CC4-5D6E-409C-BE32-E72D297353CC}">
              <c16:uniqueId val="{00000000-C3A1-41F5-AD23-8AC533607A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C3A1-41F5-AD23-8AC533607A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A94-4C62-8D04-A08E0EC5172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EA94-4C62-8D04-A08E0EC5172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41.46</c:v>
                </c:pt>
                <c:pt idx="4">
                  <c:v>38.299999999999997</c:v>
                </c:pt>
              </c:numCache>
            </c:numRef>
          </c:val>
          <c:extLst>
            <c:ext xmlns:c16="http://schemas.microsoft.com/office/drawing/2014/chart" uri="{C3380CC4-5D6E-409C-BE32-E72D297353CC}">
              <c16:uniqueId val="{00000000-857E-474E-8810-1B5475724EC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857E-474E-8810-1B5475724EC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536.30999999999995</c:v>
                </c:pt>
                <c:pt idx="4">
                  <c:v>585.73</c:v>
                </c:pt>
              </c:numCache>
            </c:numRef>
          </c:val>
          <c:extLst>
            <c:ext xmlns:c16="http://schemas.microsoft.com/office/drawing/2014/chart" uri="{C3380CC4-5D6E-409C-BE32-E72D297353CC}">
              <c16:uniqueId val="{00000000-36EA-4784-BFB9-2D463D7C16E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36EA-4784-BFB9-2D463D7C16E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桜川市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自治体職員</v>
      </c>
      <c r="AE8" s="41"/>
      <c r="AF8" s="41"/>
      <c r="AG8" s="41"/>
      <c r="AH8" s="41"/>
      <c r="AI8" s="41"/>
      <c r="AJ8" s="41"/>
      <c r="AK8" s="3"/>
      <c r="AL8" s="42">
        <f>データ!S6</f>
        <v>39845</v>
      </c>
      <c r="AM8" s="42"/>
      <c r="AN8" s="42"/>
      <c r="AO8" s="42"/>
      <c r="AP8" s="42"/>
      <c r="AQ8" s="42"/>
      <c r="AR8" s="42"/>
      <c r="AS8" s="42"/>
      <c r="AT8" s="35">
        <f>データ!T6</f>
        <v>180.06</v>
      </c>
      <c r="AU8" s="35"/>
      <c r="AV8" s="35"/>
      <c r="AW8" s="35"/>
      <c r="AX8" s="35"/>
      <c r="AY8" s="35"/>
      <c r="AZ8" s="35"/>
      <c r="BA8" s="35"/>
      <c r="BB8" s="35">
        <f>データ!U6</f>
        <v>221.29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43.67</v>
      </c>
      <c r="J10" s="35"/>
      <c r="K10" s="35"/>
      <c r="L10" s="35"/>
      <c r="M10" s="35"/>
      <c r="N10" s="35"/>
      <c r="O10" s="35"/>
      <c r="P10" s="35">
        <f>データ!P6</f>
        <v>16.489999999999998</v>
      </c>
      <c r="Q10" s="35"/>
      <c r="R10" s="35"/>
      <c r="S10" s="35"/>
      <c r="T10" s="35"/>
      <c r="U10" s="35"/>
      <c r="V10" s="35"/>
      <c r="W10" s="35">
        <f>データ!Q6</f>
        <v>100</v>
      </c>
      <c r="X10" s="35"/>
      <c r="Y10" s="35"/>
      <c r="Z10" s="35"/>
      <c r="AA10" s="35"/>
      <c r="AB10" s="35"/>
      <c r="AC10" s="35"/>
      <c r="AD10" s="42">
        <f>データ!R6</f>
        <v>3888</v>
      </c>
      <c r="AE10" s="42"/>
      <c r="AF10" s="42"/>
      <c r="AG10" s="42"/>
      <c r="AH10" s="42"/>
      <c r="AI10" s="42"/>
      <c r="AJ10" s="42"/>
      <c r="AK10" s="2"/>
      <c r="AL10" s="42">
        <f>データ!V6</f>
        <v>6524</v>
      </c>
      <c r="AM10" s="42"/>
      <c r="AN10" s="42"/>
      <c r="AO10" s="42"/>
      <c r="AP10" s="42"/>
      <c r="AQ10" s="42"/>
      <c r="AR10" s="42"/>
      <c r="AS10" s="42"/>
      <c r="AT10" s="35">
        <f>データ!W6</f>
        <v>3.05</v>
      </c>
      <c r="AU10" s="35"/>
      <c r="AV10" s="35"/>
      <c r="AW10" s="35"/>
      <c r="AX10" s="35"/>
      <c r="AY10" s="35"/>
      <c r="AZ10" s="35"/>
      <c r="BA10" s="35"/>
      <c r="BB10" s="35">
        <f>データ!X6</f>
        <v>2139.02</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y5Id/XuOGBZuiDTaXoZp8NR0f0Pv8NVoA4bXdmMibM+drzCEguwffdwbr6HhteUymkcOLe5jUtr3jRi19e70w==" saltValue="lQL2WjSCJLcuNZPIsZce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82317</v>
      </c>
      <c r="D6" s="19">
        <f t="shared" si="3"/>
        <v>46</v>
      </c>
      <c r="E6" s="19">
        <f t="shared" si="3"/>
        <v>17</v>
      </c>
      <c r="F6" s="19">
        <f t="shared" si="3"/>
        <v>1</v>
      </c>
      <c r="G6" s="19">
        <f t="shared" si="3"/>
        <v>0</v>
      </c>
      <c r="H6" s="19" t="str">
        <f t="shared" si="3"/>
        <v>茨城県　桜川市</v>
      </c>
      <c r="I6" s="19" t="str">
        <f t="shared" si="3"/>
        <v>法適用</v>
      </c>
      <c r="J6" s="19" t="str">
        <f t="shared" si="3"/>
        <v>下水道事業</v>
      </c>
      <c r="K6" s="19" t="str">
        <f t="shared" si="3"/>
        <v>公共下水道</v>
      </c>
      <c r="L6" s="19" t="str">
        <f t="shared" si="3"/>
        <v>Cd2</v>
      </c>
      <c r="M6" s="19" t="str">
        <f t="shared" si="3"/>
        <v>自治体職員</v>
      </c>
      <c r="N6" s="20" t="str">
        <f t="shared" si="3"/>
        <v>-</v>
      </c>
      <c r="O6" s="20">
        <f t="shared" si="3"/>
        <v>43.67</v>
      </c>
      <c r="P6" s="20">
        <f t="shared" si="3"/>
        <v>16.489999999999998</v>
      </c>
      <c r="Q6" s="20">
        <f t="shared" si="3"/>
        <v>100</v>
      </c>
      <c r="R6" s="20">
        <f t="shared" si="3"/>
        <v>3888</v>
      </c>
      <c r="S6" s="20">
        <f t="shared" si="3"/>
        <v>39845</v>
      </c>
      <c r="T6" s="20">
        <f t="shared" si="3"/>
        <v>180.06</v>
      </c>
      <c r="U6" s="20">
        <f t="shared" si="3"/>
        <v>221.29</v>
      </c>
      <c r="V6" s="20">
        <f t="shared" si="3"/>
        <v>6524</v>
      </c>
      <c r="W6" s="20">
        <f t="shared" si="3"/>
        <v>3.05</v>
      </c>
      <c r="X6" s="20">
        <f t="shared" si="3"/>
        <v>2139.02</v>
      </c>
      <c r="Y6" s="21" t="str">
        <f>IF(Y7="",NA(),Y7)</f>
        <v>-</v>
      </c>
      <c r="Z6" s="21" t="str">
        <f t="shared" ref="Z6:AH6" si="4">IF(Z7="",NA(),Z7)</f>
        <v>-</v>
      </c>
      <c r="AA6" s="21" t="str">
        <f t="shared" si="4"/>
        <v>-</v>
      </c>
      <c r="AB6" s="21">
        <f t="shared" si="4"/>
        <v>78.599999999999994</v>
      </c>
      <c r="AC6" s="21">
        <f t="shared" si="4"/>
        <v>78.900000000000006</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1">
        <f t="shared" si="5"/>
        <v>156.61000000000001</v>
      </c>
      <c r="AN6" s="21">
        <f t="shared" si="5"/>
        <v>295.39</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44.83</v>
      </c>
      <c r="AY6" s="21">
        <f t="shared" si="6"/>
        <v>46.3</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41.46</v>
      </c>
      <c r="BU6" s="21">
        <f t="shared" si="8"/>
        <v>38.299999999999997</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536.30999999999995</v>
      </c>
      <c r="CF6" s="21">
        <f t="shared" si="9"/>
        <v>585.73</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61.08</v>
      </c>
      <c r="DB6" s="21">
        <f t="shared" si="11"/>
        <v>63.73</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3.08</v>
      </c>
      <c r="DM6" s="21">
        <f t="shared" si="12"/>
        <v>5.94</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82317</v>
      </c>
      <c r="D7" s="23">
        <v>46</v>
      </c>
      <c r="E7" s="23">
        <v>17</v>
      </c>
      <c r="F7" s="23">
        <v>1</v>
      </c>
      <c r="G7" s="23">
        <v>0</v>
      </c>
      <c r="H7" s="23" t="s">
        <v>96</v>
      </c>
      <c r="I7" s="23" t="s">
        <v>97</v>
      </c>
      <c r="J7" s="23" t="s">
        <v>98</v>
      </c>
      <c r="K7" s="23" t="s">
        <v>99</v>
      </c>
      <c r="L7" s="23" t="s">
        <v>100</v>
      </c>
      <c r="M7" s="23" t="s">
        <v>101</v>
      </c>
      <c r="N7" s="24" t="s">
        <v>102</v>
      </c>
      <c r="O7" s="24">
        <v>43.67</v>
      </c>
      <c r="P7" s="24">
        <v>16.489999999999998</v>
      </c>
      <c r="Q7" s="24">
        <v>100</v>
      </c>
      <c r="R7" s="24">
        <v>3888</v>
      </c>
      <c r="S7" s="24">
        <v>39845</v>
      </c>
      <c r="T7" s="24">
        <v>180.06</v>
      </c>
      <c r="U7" s="24">
        <v>221.29</v>
      </c>
      <c r="V7" s="24">
        <v>6524</v>
      </c>
      <c r="W7" s="24">
        <v>3.05</v>
      </c>
      <c r="X7" s="24">
        <v>2139.02</v>
      </c>
      <c r="Y7" s="24" t="s">
        <v>102</v>
      </c>
      <c r="Z7" s="24" t="s">
        <v>102</v>
      </c>
      <c r="AA7" s="24" t="s">
        <v>102</v>
      </c>
      <c r="AB7" s="24">
        <v>78.599999999999994</v>
      </c>
      <c r="AC7" s="24">
        <v>78.900000000000006</v>
      </c>
      <c r="AD7" s="24" t="s">
        <v>102</v>
      </c>
      <c r="AE7" s="24" t="s">
        <v>102</v>
      </c>
      <c r="AF7" s="24" t="s">
        <v>102</v>
      </c>
      <c r="AG7" s="24">
        <v>107.81</v>
      </c>
      <c r="AH7" s="24">
        <v>107.54</v>
      </c>
      <c r="AI7" s="24">
        <v>107.02</v>
      </c>
      <c r="AJ7" s="24" t="s">
        <v>102</v>
      </c>
      <c r="AK7" s="24" t="s">
        <v>102</v>
      </c>
      <c r="AL7" s="24" t="s">
        <v>102</v>
      </c>
      <c r="AM7" s="24">
        <v>156.61000000000001</v>
      </c>
      <c r="AN7" s="24">
        <v>295.39</v>
      </c>
      <c r="AO7" s="24" t="s">
        <v>102</v>
      </c>
      <c r="AP7" s="24" t="s">
        <v>102</v>
      </c>
      <c r="AQ7" s="24" t="s">
        <v>102</v>
      </c>
      <c r="AR7" s="24">
        <v>18.2</v>
      </c>
      <c r="AS7" s="24">
        <v>19.059999999999999</v>
      </c>
      <c r="AT7" s="24">
        <v>3.09</v>
      </c>
      <c r="AU7" s="24" t="s">
        <v>102</v>
      </c>
      <c r="AV7" s="24" t="s">
        <v>102</v>
      </c>
      <c r="AW7" s="24" t="s">
        <v>102</v>
      </c>
      <c r="AX7" s="24">
        <v>44.83</v>
      </c>
      <c r="AY7" s="24">
        <v>46.3</v>
      </c>
      <c r="AZ7" s="24" t="s">
        <v>102</v>
      </c>
      <c r="BA7" s="24" t="s">
        <v>102</v>
      </c>
      <c r="BB7" s="24" t="s">
        <v>102</v>
      </c>
      <c r="BC7" s="24">
        <v>48.56</v>
      </c>
      <c r="BD7" s="24">
        <v>47.58</v>
      </c>
      <c r="BE7" s="24">
        <v>71.39</v>
      </c>
      <c r="BF7" s="24" t="s">
        <v>102</v>
      </c>
      <c r="BG7" s="24" t="s">
        <v>102</v>
      </c>
      <c r="BH7" s="24" t="s">
        <v>102</v>
      </c>
      <c r="BI7" s="24">
        <v>0</v>
      </c>
      <c r="BJ7" s="24">
        <v>0</v>
      </c>
      <c r="BK7" s="24" t="s">
        <v>102</v>
      </c>
      <c r="BL7" s="24" t="s">
        <v>102</v>
      </c>
      <c r="BM7" s="24" t="s">
        <v>102</v>
      </c>
      <c r="BN7" s="24">
        <v>1245.0999999999999</v>
      </c>
      <c r="BO7" s="24">
        <v>1108.8</v>
      </c>
      <c r="BP7" s="24">
        <v>669.11</v>
      </c>
      <c r="BQ7" s="24" t="s">
        <v>102</v>
      </c>
      <c r="BR7" s="24" t="s">
        <v>102</v>
      </c>
      <c r="BS7" s="24" t="s">
        <v>102</v>
      </c>
      <c r="BT7" s="24">
        <v>41.46</v>
      </c>
      <c r="BU7" s="24">
        <v>38.299999999999997</v>
      </c>
      <c r="BV7" s="24" t="s">
        <v>102</v>
      </c>
      <c r="BW7" s="24" t="s">
        <v>102</v>
      </c>
      <c r="BX7" s="24" t="s">
        <v>102</v>
      </c>
      <c r="BY7" s="24">
        <v>79.77</v>
      </c>
      <c r="BZ7" s="24">
        <v>79.63</v>
      </c>
      <c r="CA7" s="24">
        <v>99.73</v>
      </c>
      <c r="CB7" s="24" t="s">
        <v>102</v>
      </c>
      <c r="CC7" s="24" t="s">
        <v>102</v>
      </c>
      <c r="CD7" s="24" t="s">
        <v>102</v>
      </c>
      <c r="CE7" s="24">
        <v>536.30999999999995</v>
      </c>
      <c r="CF7" s="24">
        <v>585.73</v>
      </c>
      <c r="CG7" s="24" t="s">
        <v>102</v>
      </c>
      <c r="CH7" s="24" t="s">
        <v>102</v>
      </c>
      <c r="CI7" s="24" t="s">
        <v>102</v>
      </c>
      <c r="CJ7" s="24">
        <v>214.56</v>
      </c>
      <c r="CK7" s="24">
        <v>213.66</v>
      </c>
      <c r="CL7" s="24">
        <v>134.97999999999999</v>
      </c>
      <c r="CM7" s="24" t="s">
        <v>102</v>
      </c>
      <c r="CN7" s="24" t="s">
        <v>102</v>
      </c>
      <c r="CO7" s="24" t="s">
        <v>102</v>
      </c>
      <c r="CP7" s="24" t="s">
        <v>102</v>
      </c>
      <c r="CQ7" s="24" t="s">
        <v>102</v>
      </c>
      <c r="CR7" s="24" t="s">
        <v>102</v>
      </c>
      <c r="CS7" s="24" t="s">
        <v>102</v>
      </c>
      <c r="CT7" s="24" t="s">
        <v>102</v>
      </c>
      <c r="CU7" s="24">
        <v>49.47</v>
      </c>
      <c r="CV7" s="24">
        <v>48.19</v>
      </c>
      <c r="CW7" s="24">
        <v>59.99</v>
      </c>
      <c r="CX7" s="24" t="s">
        <v>102</v>
      </c>
      <c r="CY7" s="24" t="s">
        <v>102</v>
      </c>
      <c r="CZ7" s="24" t="s">
        <v>102</v>
      </c>
      <c r="DA7" s="24">
        <v>61.08</v>
      </c>
      <c r="DB7" s="24">
        <v>63.73</v>
      </c>
      <c r="DC7" s="24" t="s">
        <v>102</v>
      </c>
      <c r="DD7" s="24" t="s">
        <v>102</v>
      </c>
      <c r="DE7" s="24" t="s">
        <v>102</v>
      </c>
      <c r="DF7" s="24">
        <v>82.06</v>
      </c>
      <c r="DG7" s="24">
        <v>82.26</v>
      </c>
      <c r="DH7" s="24">
        <v>95.72</v>
      </c>
      <c r="DI7" s="24" t="s">
        <v>102</v>
      </c>
      <c r="DJ7" s="24" t="s">
        <v>102</v>
      </c>
      <c r="DK7" s="24" t="s">
        <v>102</v>
      </c>
      <c r="DL7" s="24">
        <v>3.08</v>
      </c>
      <c r="DM7" s="24">
        <v>5.94</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2023-01-20T01:17:27Z</cp:lastPrinted>
  <dcterms:created xsi:type="dcterms:W3CDTF">2023-01-12T23:27:37Z</dcterms:created>
  <dcterms:modified xsi:type="dcterms:W3CDTF">2023-02-13T09:25:13Z</dcterms:modified>
  <cp:category/>
</cp:coreProperties>
</file>