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iho7\理財\理財\Ｒ３理財\04_公営企業関係\15_経営比較分析表\03_★経営比較分析表の分析等\04_確認後\07_農業集落排水（法適）15\27_桜川市【済】\"/>
    </mc:Choice>
  </mc:AlternateContent>
  <workbookProtection workbookAlgorithmName="SHA-512" workbookHashValue="zgd+/FE8woxmOnEGG20DpF1pe1s7gj7azSntvk+whor3/in4jkpCSMbD2XFn4+e+4Cc0/ipglxkAEIb7KbkPYg==" workbookSaltValue="sDA0P6pteLdW+mPiuAWCz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W10" i="4"/>
  <c r="I10" i="4"/>
  <c r="BB8" i="4"/>
  <c r="AL8" i="4"/>
  <c r="AD8" i="4"/>
  <c r="P8" i="4"/>
  <c r="I8" i="4"/>
  <c r="B8" i="4"/>
</calcChain>
</file>

<file path=xl/sharedStrings.xml><?xml version="1.0" encoding="utf-8"?>
<sst xmlns="http://schemas.openxmlformats.org/spreadsheetml/2006/main" count="319" uniqueCount="117">
  <si>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</si>
  <si>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</si>
  <si>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</si>
  <si>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</si>
  <si>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</si>
  <si>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</si>
  <si>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</si>
  <si>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</si>
  <si>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</si>
  <si>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</si>
  <si>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</si>
  <si>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</si>
  <si>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</si>
  <si>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</si>
  <si>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</si>
  <si>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</si>
  <si>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</si>
  <si>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</si>
  <si>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</si>
  <si>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</si>
  <si>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</si>
  <si>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</si>
  <si>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</si>
  <si>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</si>
  <si>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</si>
  <si>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</si>
  <si>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</si>
  <si>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</si>
  <si>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</si>
  <si>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</si>
  <si>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</si>
  <si>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</si>
  <si>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</si>
  <si>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</si>
  <si>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</si>
  <si>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</si>
  <si>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</si>
  <si>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</si>
  <si>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</si>
  <si>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</si>
  <si>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</si>
  <si>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</si>
  <si>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</si>
  <si>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</si>
  <si>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</si>
  <si>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</si>
  <si>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</si>
  <si>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</si>
  <si>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</si>
  <si>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</si>
  <si>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</si>
  <si>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</si>
  <si>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</si>
  <si>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</si>
  <si>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</si>
  <si>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</si>
  <si>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</si>
  <si>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</si>
  <si>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</si>
  <si>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</si>
  <si>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</si>
  <si>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</si>
  <si>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</si>
  <si>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</si>
  <si>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</si>
  <si>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</si>
  <si>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</si>
  <si>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</si>
  <si>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</si>
  <si>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</si>
  <si>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</si>
  <si>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</si>
  <si>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</si>
  <si>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</si>
  <si>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</si>
  <si>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</si>
  <si>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</si>
  <si>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</si>
  <si>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</si>
  <si>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</si>
  <si>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</si>
  <si>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</si>
  <si>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</si>
  <si>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</si>
  <si>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</si>
  <si>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</si>
  <si>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</si>
  <si>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</si>
  <si>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</si>
  <si>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</si>
  <si>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</si>
  <si>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</si>
  <si>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</si>
  <si>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</si>
  <si>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</si>
  <si>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</si>
  <si>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桜川市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</si>
  <si>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</si>
  <si>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</si>
  <si>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</si>
  <si>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</si>
  <si>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</si>
  <si>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</si>
  <si>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</si>
  <si>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</si>
  <si>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</si>
  <si>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</si>
  <si>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</si>
  <si>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</si>
  <si>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</si>
  <si>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</si>
  <si>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</si>
  <si>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</si>
  <si>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</si>
  <si>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管渠老朽化率は0%であり、類似団体と比較しても同様である。その要因としては、管渠の更新・改良の時期に至っていないことが考えられる。しかし、将来的には老朽化による更新・改良の時期を迎えることから、老朽化対策を適時進めることが必要がある。</t>
    <rPh sb="2" eb="5">
      <t>ロウキュウカ</t>
    </rPh>
    <rPh sb="18" eb="20">
      <t>ヒカク</t>
    </rPh>
    <rPh sb="23" eb="25">
      <t>ドウヨウ</t>
    </rPh>
    <rPh sb="50" eb="51">
      <t>イタ</t>
    </rPh>
    <rPh sb="89" eb="90">
      <t>ムカ</t>
    </rPh>
    <rPh sb="97" eb="100">
      <t>ロウキュウカ</t>
    </rPh>
    <rPh sb="100" eb="102">
      <t>タイサク</t>
    </rPh>
    <rPh sb="103" eb="105">
      <t>テキジ</t>
    </rPh>
    <rPh sb="105" eb="106">
      <t>スス</t>
    </rPh>
    <phoneticPr fontId="4"/>
  </si>
  <si>
    <t>農業集落排水事業は、使用者個人の同意を基に進めてきた事業であるが、安定した経営を維持するために、使用料の収納率を更に高め、また、水洗化率を向上を図り、施設利用率を高め、有収水量を確保し、使用料の増加に繋げる必要があると考える。</t>
    <rPh sb="33" eb="35">
      <t>アンテイ</t>
    </rPh>
    <rPh sb="37" eb="39">
      <t>ケイエイ</t>
    </rPh>
    <rPh sb="40" eb="42">
      <t>イジ</t>
    </rPh>
    <rPh sb="52" eb="54">
      <t>シュウノウ</t>
    </rPh>
    <rPh sb="56" eb="57">
      <t>サラ</t>
    </rPh>
    <rPh sb="67" eb="68">
      <t>リツ</t>
    </rPh>
    <rPh sb="69" eb="71">
      <t>コウジョウ</t>
    </rPh>
    <rPh sb="72" eb="73">
      <t>ハカ</t>
    </rPh>
    <rPh sb="75" eb="79">
      <t>シセツリヨウ</t>
    </rPh>
    <rPh sb="79" eb="80">
      <t>リツ</t>
    </rPh>
    <rPh sb="89" eb="91">
      <t>カクホ</t>
    </rPh>
    <rPh sb="93" eb="96">
      <t>シヨウリョウ</t>
    </rPh>
    <rPh sb="97" eb="99">
      <t>ゾウカ</t>
    </rPh>
    <rPh sb="100" eb="101">
      <t>ツナ</t>
    </rPh>
    <rPh sb="103" eb="105">
      <t>ヒツヨウ</t>
    </rPh>
    <phoneticPr fontId="4"/>
  </si>
  <si>
    <t>➀経常収支比率は､使用料の収納率が高く､一般会計からの繰入金等の収益と合わせて、維持管理費や支払利息等の費用を賄えている。
②累積欠損金比率は、累積欠損金が発生していないが、維持管理費等の費用削減に努めることが必要である。
③流動比率は、類似団体と比較しても高い水準となっている。流動負債には建設改良費等に充てられた企業債等が含まれており､整備された施設について､将来､償還･返済の原資を使用料収入等により得ることが予定される｡
⑤経費回収率は、類似団体と比較しても高い水準となっている。この要因としては、使用料の収納率が高いためである。更に汚水処理費を下げるため、経費の削減に努めることが必要である。
⑥汚水処理原価は、類似団体と比較して低い水準となっているが、この要因としては、有収水量が多いことあげられる。更に汚水処理費を下げるため、経費の削減に努めることが必要である。
⑦施設利用率は、類似団体に比較して低くなっている。この要因としては、一般浄化槽の普及により接続率が低い処理区があることによるものである。施設利用率が低い処理区については、今後も引き続き接続の向上に努めることが必要である。
⑧水洗化率は、類似団体に比較してやや低くなっている。この要因としては、一般浄化槽の普及が考えられる。水洗化率の低い処理区については、今後も引続き水洗化率の向上に努めることが必要である。</t>
    <rPh sb="1" eb="7">
      <t>ケイジョウシュウシヒリツ</t>
    </rPh>
    <rPh sb="9" eb="12">
      <t>シヨウリョウ</t>
    </rPh>
    <rPh sb="13" eb="16">
      <t>シュウノウリツ</t>
    </rPh>
    <rPh sb="17" eb="18">
      <t>タカ</t>
    </rPh>
    <rPh sb="20" eb="24">
      <t>イッパンカイケイ</t>
    </rPh>
    <rPh sb="27" eb="31">
      <t>クリイレキントウ</t>
    </rPh>
    <rPh sb="32" eb="34">
      <t>シュウエキ</t>
    </rPh>
    <rPh sb="35" eb="36">
      <t>ア</t>
    </rPh>
    <rPh sb="40" eb="45">
      <t>イジカンリヒ</t>
    </rPh>
    <rPh sb="46" eb="51">
      <t>シハライリソクトウ</t>
    </rPh>
    <rPh sb="52" eb="54">
      <t>ヒヨウ</t>
    </rPh>
    <rPh sb="55" eb="56">
      <t>マカナ</t>
    </rPh>
    <rPh sb="63" eb="68">
      <t>ルイセキケッソンキン</t>
    </rPh>
    <rPh sb="68" eb="70">
      <t>ヒリツ</t>
    </rPh>
    <rPh sb="78" eb="80">
      <t>ハッセイ</t>
    </rPh>
    <rPh sb="87" eb="92">
      <t>イジカンリヒ</t>
    </rPh>
    <rPh sb="92" eb="93">
      <t>トウ</t>
    </rPh>
    <rPh sb="94" eb="98">
      <t>ヒヨウサクゲン</t>
    </rPh>
    <rPh sb="99" eb="100">
      <t>ツト</t>
    </rPh>
    <rPh sb="113" eb="117">
      <t>リュウドウヒリツ</t>
    </rPh>
    <rPh sb="140" eb="144">
      <t>リュウドウフサイ</t>
    </rPh>
    <rPh sb="146" eb="152">
      <t>ケンセツカイリョウヒトウ</t>
    </rPh>
    <rPh sb="153" eb="154">
      <t>ア</t>
    </rPh>
    <rPh sb="158" eb="161">
      <t>キギョウサイ</t>
    </rPh>
    <rPh sb="163" eb="164">
      <t>フク</t>
    </rPh>
    <rPh sb="170" eb="172">
      <t>セイビ</t>
    </rPh>
    <rPh sb="175" eb="177">
      <t>シセツ</t>
    </rPh>
    <rPh sb="182" eb="184">
      <t>ショウライ</t>
    </rPh>
    <rPh sb="185" eb="187">
      <t>ショウカン</t>
    </rPh>
    <rPh sb="188" eb="190">
      <t>ヘンサイ</t>
    </rPh>
    <rPh sb="191" eb="193">
      <t>ゲンシ</t>
    </rPh>
    <rPh sb="194" eb="199">
      <t>シヨウリョウシュウニュウ</t>
    </rPh>
    <rPh sb="199" eb="200">
      <t>トウ</t>
    </rPh>
    <rPh sb="203" eb="204">
      <t>エ</t>
    </rPh>
    <rPh sb="208" eb="210">
      <t>ヨテイ</t>
    </rPh>
    <rPh sb="216" eb="221">
      <t>ケイヒカイシュウリツ</t>
    </rPh>
    <rPh sb="303" eb="309">
      <t>オスイショリゲンカ</t>
    </rPh>
    <rPh sb="356" eb="357">
      <t>サラ</t>
    </rPh>
    <rPh sb="373" eb="375">
      <t>サクゲン</t>
    </rPh>
    <rPh sb="376" eb="377">
      <t>ツト</t>
    </rPh>
    <rPh sb="390" eb="395">
      <t>シセツリヨウリツ</t>
    </rPh>
    <rPh sb="402" eb="404">
      <t>ヒカク</t>
    </rPh>
    <rPh sb="493" eb="495">
      <t>ヒツヨウ</t>
    </rPh>
    <rPh sb="501" eb="505">
      <t>スイセンカリツ</t>
    </rPh>
    <rPh sb="512" eb="514">
      <t>ヒカク</t>
    </rPh>
    <rPh sb="586" eb="58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</si>
</sst>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F22-4186-A256-140DC05C597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0F22-4186-A256-140DC05C597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47.45</c:v>
                </c:pt>
              </c:numCache>
            </c:numRef>
          </c:val>
          <c:extLst>
            <c:ext xmlns:c16="http://schemas.microsoft.com/office/drawing/2014/chart" uri="{C3380CC4-5D6E-409C-BE32-E72D297353CC}">
              <c16:uniqueId val="{00000000-A4C4-4F08-BB88-06CF2D9773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A4C4-4F08-BB88-06CF2D9773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84.08</c:v>
                </c:pt>
              </c:numCache>
            </c:numRef>
          </c:val>
          <c:extLst>
            <c:ext xmlns:c16="http://schemas.microsoft.com/office/drawing/2014/chart" uri="{C3380CC4-5D6E-409C-BE32-E72D297353CC}">
              <c16:uniqueId val="{00000000-1442-4F1C-B727-0735CB2DD00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1442-4F1C-B727-0735CB2DD00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135.05000000000001</c:v>
                </c:pt>
              </c:numCache>
            </c:numRef>
          </c:val>
          <c:extLst>
            <c:ext xmlns:c16="http://schemas.microsoft.com/office/drawing/2014/chart" uri="{C3380CC4-5D6E-409C-BE32-E72D297353CC}">
              <c16:uniqueId val="{00000000-C416-47B2-8498-50720E2105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C416-47B2-8498-50720E2105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3.57</c:v>
                </c:pt>
              </c:numCache>
            </c:numRef>
          </c:val>
          <c:extLst>
            <c:ext xmlns:c16="http://schemas.microsoft.com/office/drawing/2014/chart" uri="{C3380CC4-5D6E-409C-BE32-E72D297353CC}">
              <c16:uniqueId val="{00000000-B358-48F1-8329-693A9DBB6E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B358-48F1-8329-693A9DBB6E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35A-4136-9F80-CA8CBA09E7D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B35A-4136-9F80-CA8CBA09E7D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769-466B-9274-62486A7607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F769-466B-9274-62486A7607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56.67</c:v>
                </c:pt>
              </c:numCache>
            </c:numRef>
          </c:val>
          <c:extLst>
            <c:ext xmlns:c16="http://schemas.microsoft.com/office/drawing/2014/chart" uri="{C3380CC4-5D6E-409C-BE32-E72D297353CC}">
              <c16:uniqueId val="{00000000-F0BE-4E9E-9687-07CCC77CDA6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F0BE-4E9E-9687-07CCC77CDA6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87B-4995-9D80-DBFB739449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187B-4995-9D80-DBFB739449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83.97</c:v>
                </c:pt>
              </c:numCache>
            </c:numRef>
          </c:val>
          <c:extLst>
            <c:ext xmlns:c16="http://schemas.microsoft.com/office/drawing/2014/chart" uri="{C3380CC4-5D6E-409C-BE32-E72D297353CC}">
              <c16:uniqueId val="{00000000-E312-4E65-8030-46B61D8276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E312-4E65-8030-46B61D8276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186.49</c:v>
                </c:pt>
              </c:numCache>
            </c:numRef>
          </c:val>
          <c:extLst>
            <c:ext xmlns:c16="http://schemas.microsoft.com/office/drawing/2014/chart" uri="{C3380CC4-5D6E-409C-BE32-E72D297353CC}">
              <c16:uniqueId val="{00000000-36D4-45C0-B099-E503037774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36D4-45C0-B099-E503037774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I45" zoomScale="80" zoomScaleNormal="8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茨城県　桜川市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40606</v>
      </c>
      <c r="AM8" s="51"/>
      <c r="AN8" s="51"/>
      <c r="AO8" s="51"/>
      <c r="AP8" s="51"/>
      <c r="AQ8" s="51"/>
      <c r="AR8" s="51"/>
      <c r="AS8" s="51"/>
      <c r="AT8" s="46">
        <f>データ!T6</f>
        <v>180.06</v>
      </c>
      <c r="AU8" s="46"/>
      <c r="AV8" s="46"/>
      <c r="AW8" s="46"/>
      <c r="AX8" s="46"/>
      <c r="AY8" s="46"/>
      <c r="AZ8" s="46"/>
      <c r="BA8" s="46"/>
      <c r="BB8" s="46">
        <f>データ!U6</f>
        <v>225.51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79.58</v>
      </c>
      <c r="J10" s="46"/>
      <c r="K10" s="46"/>
      <c r="L10" s="46"/>
      <c r="M10" s="46"/>
      <c r="N10" s="46"/>
      <c r="O10" s="46"/>
      <c r="P10" s="46">
        <f>データ!P6</f>
        <v>17.43</v>
      </c>
      <c r="Q10" s="46"/>
      <c r="R10" s="46"/>
      <c r="S10" s="46"/>
      <c r="T10" s="46"/>
      <c r="U10" s="46"/>
      <c r="V10" s="46"/>
      <c r="W10" s="46">
        <f>データ!Q6</f>
        <v>100</v>
      </c>
      <c r="X10" s="46"/>
      <c r="Y10" s="46"/>
      <c r="Z10" s="46"/>
      <c r="AA10" s="46"/>
      <c r="AB10" s="46"/>
      <c r="AC10" s="46"/>
      <c r="AD10" s="51">
        <f>データ!R6</f>
        <v>4724</v>
      </c>
      <c r="AE10" s="51"/>
      <c r="AF10" s="51"/>
      <c r="AG10" s="51"/>
      <c r="AH10" s="51"/>
      <c r="AI10" s="51"/>
      <c r="AJ10" s="51"/>
      <c r="AK10" s="2"/>
      <c r="AL10" s="51">
        <f>データ!V6</f>
        <v>7033</v>
      </c>
      <c r="AM10" s="51"/>
      <c r="AN10" s="51"/>
      <c r="AO10" s="51"/>
      <c r="AP10" s="51"/>
      <c r="AQ10" s="51"/>
      <c r="AR10" s="51"/>
      <c r="AS10" s="51"/>
      <c r="AT10" s="46">
        <f>データ!W6</f>
        <v>5.64</v>
      </c>
      <c r="AU10" s="46"/>
      <c r="AV10" s="46"/>
      <c r="AW10" s="46"/>
      <c r="AX10" s="46"/>
      <c r="AY10" s="46"/>
      <c r="AZ10" s="46"/>
      <c r="BA10" s="46"/>
      <c r="BB10" s="46">
        <f>データ!X6</f>
        <v>1246.99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m/Ljc7Yeew3UCg+0puKIl46Ut2596itlze266KMkhMHpQjIrEBxGYmx5k303peGUp+ax/9BCoMvn2IOlwtsWCQ==" saltValue="IhRV1kUVlhP9UmtBoB4XI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82317</v>
      </c>
      <c r="D6" s="33">
        <f t="shared" si="3"/>
        <v>46</v>
      </c>
      <c r="E6" s="33">
        <f t="shared" si="3"/>
        <v>17</v>
      </c>
      <c r="F6" s="33">
        <f t="shared" si="3"/>
        <v>5</v>
      </c>
      <c r="G6" s="33">
        <f t="shared" si="3"/>
        <v>0</v>
      </c>
      <c r="H6" s="33" t="str">
        <f t="shared" si="3"/>
        <v>茨城県　桜川市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79.58</v>
      </c>
      <c r="P6" s="34">
        <f t="shared" si="3"/>
        <v>17.43</v>
      </c>
      <c r="Q6" s="34">
        <f t="shared" si="3"/>
        <v>100</v>
      </c>
      <c r="R6" s="34">
        <f t="shared" si="3"/>
        <v>4724</v>
      </c>
      <c r="S6" s="34">
        <f t="shared" si="3"/>
        <v>40606</v>
      </c>
      <c r="T6" s="34">
        <f t="shared" si="3"/>
        <v>180.06</v>
      </c>
      <c r="U6" s="34">
        <f t="shared" si="3"/>
        <v>225.51</v>
      </c>
      <c r="V6" s="34">
        <f t="shared" si="3"/>
        <v>7033</v>
      </c>
      <c r="W6" s="34">
        <f t="shared" si="3"/>
        <v>5.64</v>
      </c>
      <c r="X6" s="34">
        <f t="shared" si="3"/>
        <v>1246.99</v>
      </c>
      <c r="Y6" s="35" t="str">
        <f>IF(Y7="",NA(),Y7)</f>
        <v>-</v>
      </c>
      <c r="Z6" s="35" t="str">
        <f t="shared" ref="Z6:AH6" si="4">IF(Z7="",NA(),Z7)</f>
        <v>-</v>
      </c>
      <c r="AA6" s="35" t="str">
        <f t="shared" si="4"/>
        <v>-</v>
      </c>
      <c r="AB6" s="35" t="str">
        <f t="shared" si="4"/>
        <v>-</v>
      </c>
      <c r="AC6" s="35">
        <f t="shared" si="4"/>
        <v>135.05000000000001</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56.67</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83.97</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186.49</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47.45</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84.08</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3.57</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2">
      <c r="A7" s="28"/>
      <c r="B7" s="37">
        <v>2020</v>
      </c>
      <c r="C7" s="37">
        <v>82317</v>
      </c>
      <c r="D7" s="37">
        <v>46</v>
      </c>
      <c r="E7" s="37">
        <v>17</v>
      </c>
      <c r="F7" s="37">
        <v>5</v>
      </c>
      <c r="G7" s="37">
        <v>0</v>
      </c>
      <c r="H7" s="37" t="s">
        <v>96</v>
      </c>
      <c r="I7" s="37" t="s">
        <v>97</v>
      </c>
      <c r="J7" s="37" t="s">
        <v>98</v>
      </c>
      <c r="K7" s="37" t="s">
        <v>99</v>
      </c>
      <c r="L7" s="37" t="s">
        <v>100</v>
      </c>
      <c r="M7" s="37" t="s">
        <v>101</v>
      </c>
      <c r="N7" s="38" t="s">
        <v>102</v>
      </c>
      <c r="O7" s="38">
        <v>79.58</v>
      </c>
      <c r="P7" s="38">
        <v>17.43</v>
      </c>
      <c r="Q7" s="38">
        <v>100</v>
      </c>
      <c r="R7" s="38">
        <v>4724</v>
      </c>
      <c r="S7" s="38">
        <v>40606</v>
      </c>
      <c r="T7" s="38">
        <v>180.06</v>
      </c>
      <c r="U7" s="38">
        <v>225.51</v>
      </c>
      <c r="V7" s="38">
        <v>7033</v>
      </c>
      <c r="W7" s="38">
        <v>5.64</v>
      </c>
      <c r="X7" s="38">
        <v>1246.99</v>
      </c>
      <c r="Y7" s="38" t="s">
        <v>102</v>
      </c>
      <c r="Z7" s="38" t="s">
        <v>102</v>
      </c>
      <c r="AA7" s="38" t="s">
        <v>102</v>
      </c>
      <c r="AB7" s="38" t="s">
        <v>102</v>
      </c>
      <c r="AC7" s="38">
        <v>135.05000000000001</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56.67</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83.97</v>
      </c>
      <c r="BV7" s="38" t="s">
        <v>102</v>
      </c>
      <c r="BW7" s="38" t="s">
        <v>102</v>
      </c>
      <c r="BX7" s="38" t="s">
        <v>102</v>
      </c>
      <c r="BY7" s="38" t="s">
        <v>102</v>
      </c>
      <c r="BZ7" s="38">
        <v>57.08</v>
      </c>
      <c r="CA7" s="38">
        <v>60.94</v>
      </c>
      <c r="CB7" s="38" t="s">
        <v>102</v>
      </c>
      <c r="CC7" s="38" t="s">
        <v>102</v>
      </c>
      <c r="CD7" s="38" t="s">
        <v>102</v>
      </c>
      <c r="CE7" s="38" t="s">
        <v>102</v>
      </c>
      <c r="CF7" s="38">
        <v>186.49</v>
      </c>
      <c r="CG7" s="38" t="s">
        <v>102</v>
      </c>
      <c r="CH7" s="38" t="s">
        <v>102</v>
      </c>
      <c r="CI7" s="38" t="s">
        <v>102</v>
      </c>
      <c r="CJ7" s="38" t="s">
        <v>102</v>
      </c>
      <c r="CK7" s="38">
        <v>274.99</v>
      </c>
      <c r="CL7" s="38">
        <v>253.04</v>
      </c>
      <c r="CM7" s="38" t="s">
        <v>102</v>
      </c>
      <c r="CN7" s="38" t="s">
        <v>102</v>
      </c>
      <c r="CO7" s="38" t="s">
        <v>102</v>
      </c>
      <c r="CP7" s="38" t="s">
        <v>102</v>
      </c>
      <c r="CQ7" s="38">
        <v>47.45</v>
      </c>
      <c r="CR7" s="38" t="s">
        <v>102</v>
      </c>
      <c r="CS7" s="38" t="s">
        <v>102</v>
      </c>
      <c r="CT7" s="38" t="s">
        <v>102</v>
      </c>
      <c r="CU7" s="38" t="s">
        <v>102</v>
      </c>
      <c r="CV7" s="38">
        <v>54.83</v>
      </c>
      <c r="CW7" s="38">
        <v>54.84</v>
      </c>
      <c r="CX7" s="38" t="s">
        <v>102</v>
      </c>
      <c r="CY7" s="38" t="s">
        <v>102</v>
      </c>
      <c r="CZ7" s="38" t="s">
        <v>102</v>
      </c>
      <c r="DA7" s="38" t="s">
        <v>102</v>
      </c>
      <c r="DB7" s="38">
        <v>84.08</v>
      </c>
      <c r="DC7" s="38" t="s">
        <v>102</v>
      </c>
      <c r="DD7" s="38" t="s">
        <v>102</v>
      </c>
      <c r="DE7" s="38" t="s">
        <v>102</v>
      </c>
      <c r="DF7" s="38" t="s">
        <v>102</v>
      </c>
      <c r="DG7" s="38">
        <v>84.7</v>
      </c>
      <c r="DH7" s="38">
        <v>86.6</v>
      </c>
      <c r="DI7" s="38" t="s">
        <v>102</v>
      </c>
      <c r="DJ7" s="38" t="s">
        <v>102</v>
      </c>
      <c r="DK7" s="38" t="s">
        <v>102</v>
      </c>
      <c r="DL7" s="38" t="s">
        <v>102</v>
      </c>
      <c r="DM7" s="38">
        <v>3.57</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2022-02-16T01:23:28Z</cp:lastPrinted>
  <dcterms:created xsi:type="dcterms:W3CDTF">2021-12-03T07:30:12Z</dcterms:created>
  <dcterms:modified xsi:type="dcterms:W3CDTF">2022-02-16T01:23:37Z</dcterms:modified>
  <cp:category/>
</cp:coreProperties>
</file>