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32_小美玉市\"/>
    </mc:Choice>
  </mc:AlternateContent>
  <workbookProtection workbookAlgorithmName="SHA-512" workbookHashValue="8YpPyAHZCYSf3YnxuaLolXL9UsCrCBqGuNTS1y1B+BWSeKS4//9Fy5VseR1vIBJcNCfM5LVP5irWg53xuotOeg==" workbookSaltValue="3zQEqO1HMDLbm8/IrXSr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<sst xmlns="http://schemas.openxmlformats.org/spreadsheetml/2006/main" count="320" uniqueCount="117">
  <si>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</si>
  <si>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</si>
  <si>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</si>
  <si>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</si>
  <si>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</si>
  <si>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</si>
  <si>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</si>
  <si>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</si>
  <si>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</si>
  <si>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</si>
  <si>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</si>
  <si>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</si>
  <si>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</si>
  <si>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</si>
  <si>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</si>
  <si>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</si>
  <si>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</si>
  <si>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</si>
  <si>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</si>
  <si>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</si>
  <si>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</si>
  <si>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</si>
  <si>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</si>
  <si>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</si>
  <si>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</si>
  <si>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</si>
  <si>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</si>
  <si>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</si>
  <si>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</si>
  <si>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</si>
  <si>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</si>
  <si>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</si>
  <si>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</si>
  <si>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</si>
  <si>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</si>
  <si>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</si>
  <si>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</si>
  <si>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</si>
  <si>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</si>
  <si>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</si>
  <si>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</si>
  <si>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</si>
  <si>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</si>
  <si>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</si>
  <si>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</si>
  <si>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</si>
  <si>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</si>
  <si>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</si>
  <si>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</si>
  <si>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</si>
  <si>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</si>
  <si>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</si>
  <si>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</si>
  <si>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</si>
  <si>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</si>
  <si>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</si>
  <si>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</si>
  <si>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</si>
  <si>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</si>
  <si>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</si>
  <si>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</si>
  <si>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</si>
  <si>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</si>
  <si>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</si>
  <si>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</si>
  <si>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</si>
  <si>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</si>
  <si>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</si>
  <si>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</si>
  <si>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</si>
  <si>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</si>
  <si>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</si>
  <si>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</si>
  <si>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</si>
  <si>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</si>
  <si>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</si>
  <si>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</si>
  <si>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</si>
  <si>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</si>
  <si>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</si>
  <si>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</si>
  <si>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</si>
  <si>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</si>
  <si>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</si>
  <si>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</si>
  <si>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</si>
  <si>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</si>
  <si>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</si>
  <si>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</si>
  <si>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</si>
  <si>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</si>
  <si>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</si>
  <si>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</si>
  <si>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</si>
  <si>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</si>
  <si>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</si>
  <si>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</si>
  <si>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</si>
  <si>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</si>
  <si>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</si>
  <si>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</si>
  <si>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</si>
  <si>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</si>
  <si>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</si>
  <si>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</si>
  <si>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</si>
  <si>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</si>
  <si>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</si>
  <si>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</si>
  <si>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</si>
  <si>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</si>
  <si>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</si>
  <si>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</si>
  <si>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</si>
  <si>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t>
    </r>
    <r>
      <rPr>
        <sz val="11"/>
        <rFont val="ＭＳ ゴシック"/>
        <family val="3"/>
        <charset val="128"/>
      </rPr>
      <t>経常収支比率が100％を上回っているが，経常収益について一般会計からの繰入金が大きな割合を占めている。そのため，使用料収入の収益増を図る必要がある。</t>
    </r>
    <r>
      <rPr>
        <sz val="11"/>
        <color theme="1"/>
        <rFont val="ＭＳ ゴシック"/>
        <family val="3"/>
        <charset val="128"/>
      </rPr>
      <t xml:space="preserve">
③流動比率が100％を下回っている要因として, 流動負債には翌年度支払う見込みの企業債，未収金等が含まれているが，流動資産は翌年度の料金収入が含まれていないことが挙げられる。
④企業債の償還については，一般会計からの繰入金に依存していることから，使用料収入の更なる収益増を図る必要があるため，コスト縮減や接続促進に取り組む必要がある。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⑥汚水処理原価は類似団体平均値を下回っている。今後も引き続き積極的な接続促進を図るとともに，さらに汚水処理費のコスト削減に努める必要がある。
⑧水洗化率は類似団体平均値を上回っている。今後も引き続き，早期における積極的な接続促進を図る必要がある。</t>
    </r>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63" eb="65">
      <t>シュウエキ</t>
    </rPh>
    <rPh sb="65" eb="66">
      <t>ゾウ</t>
    </rPh>
    <rPh sb="67" eb="68">
      <t>ハカ</t>
    </rPh>
    <rPh sb="69" eb="71">
      <t>ヒツヨウ</t>
    </rPh>
    <rPh sb="77" eb="79">
      <t>リュウドウ</t>
    </rPh>
    <rPh sb="79" eb="81">
      <t>ヒリツ</t>
    </rPh>
    <rPh sb="87" eb="89">
      <t>シタマワ</t>
    </rPh>
    <rPh sb="93" eb="95">
      <t>ヨウイン</t>
    </rPh>
    <rPh sb="100" eb="102">
      <t>リュウドウ</t>
    </rPh>
    <rPh sb="102" eb="104">
      <t>フサイ</t>
    </rPh>
    <rPh sb="106" eb="109">
      <t>ヨクネンド</t>
    </rPh>
    <rPh sb="109" eb="111">
      <t>シハラ</t>
    </rPh>
    <rPh sb="112" eb="114">
      <t>ミコ</t>
    </rPh>
    <rPh sb="116" eb="118">
      <t>キギョウ</t>
    </rPh>
    <rPh sb="118" eb="119">
      <t>サイ</t>
    </rPh>
    <rPh sb="120" eb="123">
      <t>ミシュウキン</t>
    </rPh>
    <rPh sb="123" eb="124">
      <t>トウ</t>
    </rPh>
    <rPh sb="125" eb="126">
      <t>フク</t>
    </rPh>
    <rPh sb="133" eb="135">
      <t>リュウドウ</t>
    </rPh>
    <rPh sb="135" eb="137">
      <t>シサン</t>
    </rPh>
    <rPh sb="138" eb="141">
      <t>ヨクネンド</t>
    </rPh>
    <rPh sb="142" eb="144">
      <t>リョウキン</t>
    </rPh>
    <rPh sb="144" eb="146">
      <t>シュウニュウ</t>
    </rPh>
    <rPh sb="147" eb="148">
      <t>フク</t>
    </rPh>
    <rPh sb="157" eb="158">
      <t>ア</t>
    </rPh>
    <rPh sb="165" eb="167">
      <t>キギョウ</t>
    </rPh>
    <rPh sb="167" eb="168">
      <t>サイ</t>
    </rPh>
    <rPh sb="169" eb="171">
      <t>ショウカン</t>
    </rPh>
    <rPh sb="177" eb="179">
      <t>イッパン</t>
    </rPh>
    <rPh sb="179" eb="181">
      <t>カイケイ</t>
    </rPh>
    <rPh sb="184" eb="186">
      <t>クリイレ</t>
    </rPh>
    <rPh sb="186" eb="187">
      <t>キン</t>
    </rPh>
    <rPh sb="188" eb="190">
      <t>イゾン</t>
    </rPh>
    <rPh sb="199" eb="202">
      <t>シヨウリョウ</t>
    </rPh>
    <rPh sb="202" eb="204">
      <t>シュウニュウ</t>
    </rPh>
    <rPh sb="205" eb="206">
      <t>サラ</t>
    </rPh>
    <rPh sb="208" eb="210">
      <t>シュウエキ</t>
    </rPh>
    <rPh sb="210" eb="211">
      <t>ゾウ</t>
    </rPh>
    <rPh sb="212" eb="213">
      <t>ハカ</t>
    </rPh>
    <rPh sb="214" eb="216">
      <t>ヒツヨウ</t>
    </rPh>
    <rPh sb="225" eb="227">
      <t>シュクゲン</t>
    </rPh>
    <rPh sb="228" eb="230">
      <t>セツゾク</t>
    </rPh>
    <rPh sb="230" eb="232">
      <t>ソクシン</t>
    </rPh>
    <rPh sb="233" eb="234">
      <t>ト</t>
    </rPh>
    <rPh sb="235" eb="236">
      <t>ク</t>
    </rPh>
    <rPh sb="237" eb="239">
      <t>ヒツヨウ</t>
    </rPh>
    <rPh sb="251" eb="253">
      <t>ルイジ</t>
    </rPh>
    <rPh sb="253" eb="255">
      <t>ダンタイ</t>
    </rPh>
    <rPh sb="269" eb="270">
      <t>ヒ</t>
    </rPh>
    <rPh sb="271" eb="272">
      <t>ツヅ</t>
    </rPh>
    <rPh sb="273" eb="276">
      <t>セッキョクテキ</t>
    </rPh>
    <rPh sb="277" eb="279">
      <t>セツゾク</t>
    </rPh>
    <rPh sb="279" eb="281">
      <t>ソクシン</t>
    </rPh>
    <rPh sb="282" eb="283">
      <t>ハカ</t>
    </rPh>
    <rPh sb="334" eb="338">
      <t>ルイジダンタイ</t>
    </rPh>
    <rPh sb="365" eb="366">
      <t>ハカ</t>
    </rPh>
    <rPh sb="403" eb="405">
      <t>ルイジ</t>
    </rPh>
    <rPh sb="405" eb="407">
      <t>ダンタイ</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</si>
  <si>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シヨウ</t>
    </rPh>
    <rPh sb="92" eb="93">
      <t>リョウ</t>
    </rPh>
    <rPh sb="93" eb="95">
      <t>シュウニュウ</t>
    </rPh>
    <rPh sb="96" eb="98">
      <t>シュウエキ</t>
    </rPh>
    <rPh sb="98" eb="99">
      <t>ゾウ</t>
    </rPh>
    <rPh sb="100" eb="101">
      <t>ム</t>
    </rPh>
    <rPh sb="117" eb="119">
      <t>トリクミ</t>
    </rPh>
    <rPh sb="120" eb="122">
      <t>ヒツヨウ</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</si>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</sst>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1.1000000000000001</c:v>
                </c:pt>
              </c:numCache>
            </c:numRef>
          </c:val>
          <c:extLst>
            <c:ext xmlns:c16="http://schemas.microsoft.com/office/drawing/2014/chart" uri="{C3380CC4-5D6E-409C-BE32-E72D297353CC}">
              <c16:uniqueId val="{00000000-1547-46B4-8954-CA5B5ABF2E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1547-46B4-8954-CA5B5ABF2E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112.2</c:v>
                </c:pt>
              </c:numCache>
            </c:numRef>
          </c:val>
          <c:extLst>
            <c:ext xmlns:c16="http://schemas.microsoft.com/office/drawing/2014/chart" uri="{C3380CC4-5D6E-409C-BE32-E72D297353CC}">
              <c16:uniqueId val="{00000000-7B3A-44DA-8FCD-042CE00E5B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7B3A-44DA-8FCD-042CE00E5B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2.87</c:v>
                </c:pt>
              </c:numCache>
            </c:numRef>
          </c:val>
          <c:extLst>
            <c:ext xmlns:c16="http://schemas.microsoft.com/office/drawing/2014/chart" uri="{C3380CC4-5D6E-409C-BE32-E72D297353CC}">
              <c16:uniqueId val="{00000000-8603-4652-A208-CB5B64A2B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8603-4652-A208-CB5B64A2B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97-4986-949E-F6F5886E72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597-4986-949E-F6F5886E72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E1-4BAE-9D29-9CEA0BC4CA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17E1-4BAE-9D29-9CEA0BC4CA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31.02</c:v>
                </c:pt>
              </c:numCache>
            </c:numRef>
          </c:val>
          <c:extLst>
            <c:ext xmlns:c16="http://schemas.microsoft.com/office/drawing/2014/chart" uri="{C3380CC4-5D6E-409C-BE32-E72D297353CC}">
              <c16:uniqueId val="{00000000-EE9C-42B1-9A63-4B925FB775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EE9C-42B1-9A63-4B925FB775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B5-4AAC-89A8-0CF7FC1AA7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49B5-4AAC-89A8-0CF7FC1AA7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86.18</c:v>
                </c:pt>
              </c:numCache>
            </c:numRef>
          </c:val>
          <c:extLst>
            <c:ext xmlns:c16="http://schemas.microsoft.com/office/drawing/2014/chart" uri="{C3380CC4-5D6E-409C-BE32-E72D297353CC}">
              <c16:uniqueId val="{00000000-D34A-4DA6-A61A-3065A7B38D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D34A-4DA6-A61A-3065A7B38D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178.01</c:v>
                </c:pt>
              </c:numCache>
            </c:numRef>
          </c:val>
          <c:extLst>
            <c:ext xmlns:c16="http://schemas.microsoft.com/office/drawing/2014/chart" uri="{C3380CC4-5D6E-409C-BE32-E72D297353CC}">
              <c16:uniqueId val="{00000000-5AB3-4614-BF46-FA51975A9B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5AB3-4614-BF46-FA51975A9B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6-4F07-84FA-E0863753D6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FE06-4F07-84FA-E0863753D6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90.69</c:v>
                </c:pt>
              </c:numCache>
            </c:numRef>
          </c:val>
          <c:extLst>
            <c:ext xmlns:c16="http://schemas.microsoft.com/office/drawing/2014/chart" uri="{C3380CC4-5D6E-409C-BE32-E72D297353CC}">
              <c16:uniqueId val="{00000000-278B-45E5-837F-EE83DEBA88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278B-45E5-837F-EE83DEBA88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小美玉市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50250</v>
      </c>
      <c r="AM8" s="69"/>
      <c r="AN8" s="69"/>
      <c r="AO8" s="69"/>
      <c r="AP8" s="69"/>
      <c r="AQ8" s="69"/>
      <c r="AR8" s="69"/>
      <c r="AS8" s="69"/>
      <c r="AT8" s="68">
        <f>データ!T6</f>
        <v>144.74</v>
      </c>
      <c r="AU8" s="68"/>
      <c r="AV8" s="68"/>
      <c r="AW8" s="68"/>
      <c r="AX8" s="68"/>
      <c r="AY8" s="68"/>
      <c r="AZ8" s="68"/>
      <c r="BA8" s="68"/>
      <c r="BB8" s="68">
        <f>データ!U6</f>
        <v>347.17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59.26</v>
      </c>
      <c r="J10" s="68"/>
      <c r="K10" s="68"/>
      <c r="L10" s="68"/>
      <c r="M10" s="68"/>
      <c r="N10" s="68"/>
      <c r="O10" s="68"/>
      <c r="P10" s="68">
        <f>データ!P6</f>
        <v>36.43</v>
      </c>
      <c r="Q10" s="68"/>
      <c r="R10" s="68"/>
      <c r="S10" s="68"/>
      <c r="T10" s="68"/>
      <c r="U10" s="68"/>
      <c r="V10" s="68"/>
      <c r="W10" s="68">
        <f>データ!Q6</f>
        <v>91.58</v>
      </c>
      <c r="X10" s="68"/>
      <c r="Y10" s="68"/>
      <c r="Z10" s="68"/>
      <c r="AA10" s="68"/>
      <c r="AB10" s="68"/>
      <c r="AC10" s="68"/>
      <c r="AD10" s="69">
        <f>データ!R6</f>
        <v>3080</v>
      </c>
      <c r="AE10" s="69"/>
      <c r="AF10" s="69"/>
      <c r="AG10" s="69"/>
      <c r="AH10" s="69"/>
      <c r="AI10" s="69"/>
      <c r="AJ10" s="69"/>
      <c r="AK10" s="2"/>
      <c r="AL10" s="69">
        <f>データ!V6</f>
        <v>18196</v>
      </c>
      <c r="AM10" s="69"/>
      <c r="AN10" s="69"/>
      <c r="AO10" s="69"/>
      <c r="AP10" s="69"/>
      <c r="AQ10" s="69"/>
      <c r="AR10" s="69"/>
      <c r="AS10" s="69"/>
      <c r="AT10" s="68">
        <f>データ!W6</f>
        <v>9.27</v>
      </c>
      <c r="AU10" s="68"/>
      <c r="AV10" s="68"/>
      <c r="AW10" s="68"/>
      <c r="AX10" s="68"/>
      <c r="AY10" s="68"/>
      <c r="AZ10" s="68"/>
      <c r="BA10" s="68"/>
      <c r="BB10" s="68">
        <f>データ!X6</f>
        <v>1962.89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Ss2Ed9pPBrpnlhYT3thZZi1ZVbMEC4DnNgagbR1A1C/l0f8Qbw8j0dYIOIP627O9kXbCT3f49J2F1MnE2U6JQ==" saltValue="LIeKDdrvO0qbV6jRqR1v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82368</v>
      </c>
      <c r="D6" s="33">
        <f t="shared" si="3"/>
        <v>46</v>
      </c>
      <c r="E6" s="33">
        <f t="shared" si="3"/>
        <v>17</v>
      </c>
      <c r="F6" s="33">
        <f t="shared" si="3"/>
        <v>1</v>
      </c>
      <c r="G6" s="33">
        <f t="shared" si="3"/>
        <v>0</v>
      </c>
      <c r="H6" s="33" t="str">
        <f t="shared" si="3"/>
        <v>茨城県　小美玉市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59.26</v>
      </c>
      <c r="P6" s="34">
        <f t="shared" si="3"/>
        <v>36.43</v>
      </c>
      <c r="Q6" s="34">
        <f t="shared" si="3"/>
        <v>91.58</v>
      </c>
      <c r="R6" s="34">
        <f t="shared" si="3"/>
        <v>3080</v>
      </c>
      <c r="S6" s="34">
        <f t="shared" si="3"/>
        <v>50250</v>
      </c>
      <c r="T6" s="34">
        <f t="shared" si="3"/>
        <v>144.74</v>
      </c>
      <c r="U6" s="34">
        <f t="shared" si="3"/>
        <v>347.17</v>
      </c>
      <c r="V6" s="34">
        <f t="shared" si="3"/>
        <v>18196</v>
      </c>
      <c r="W6" s="34">
        <f t="shared" si="3"/>
        <v>9.27</v>
      </c>
      <c r="X6" s="34">
        <f t="shared" si="3"/>
        <v>1962.89</v>
      </c>
      <c r="Y6" s="35" t="str">
        <f>IF(Y7="",NA(),Y7)</f>
        <v>-</v>
      </c>
      <c r="Z6" s="35" t="str">
        <f t="shared" ref="Z6:AH6" si="4">IF(Z7="",NA(),Z7)</f>
        <v>-</v>
      </c>
      <c r="AA6" s="35" t="str">
        <f t="shared" si="4"/>
        <v>-</v>
      </c>
      <c r="AB6" s="35" t="str">
        <f t="shared" si="4"/>
        <v>-</v>
      </c>
      <c r="AC6" s="35">
        <f t="shared" si="4"/>
        <v>112.2</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31.02</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86.18</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178.01</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90.69</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2.87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1.1000000000000001</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82368</v>
      </c>
      <c r="D7" s="37">
        <v>46</v>
      </c>
      <c r="E7" s="37">
        <v>17</v>
      </c>
      <c r="F7" s="37">
        <v>1</v>
      </c>
      <c r="G7" s="37">
        <v>0</v>
      </c>
      <c r="H7" s="37" t="s">
        <v>96</v>
      </c>
      <c r="I7" s="37" t="s">
        <v>97</v>
      </c>
      <c r="J7" s="37" t="s">
        <v>98</v>
      </c>
      <c r="K7" s="37" t="s">
        <v>99</v>
      </c>
      <c r="L7" s="37" t="s">
        <v>100</v>
      </c>
      <c r="M7" s="37" t="s">
        <v>101</v>
      </c>
      <c r="N7" s="38" t="s">
        <v>102</v>
      </c>
      <c r="O7" s="38">
        <v>59.26</v>
      </c>
      <c r="P7" s="38">
        <v>36.43</v>
      </c>
      <c r="Q7" s="38">
        <v>91.58</v>
      </c>
      <c r="R7" s="38">
        <v>3080</v>
      </c>
      <c r="S7" s="38">
        <v>50250</v>
      </c>
      <c r="T7" s="38">
        <v>144.74</v>
      </c>
      <c r="U7" s="38">
        <v>347.17</v>
      </c>
      <c r="V7" s="38">
        <v>18196</v>
      </c>
      <c r="W7" s="38">
        <v>9.27</v>
      </c>
      <c r="X7" s="38">
        <v>1962.89</v>
      </c>
      <c r="Y7" s="38" t="s">
        <v>102</v>
      </c>
      <c r="Z7" s="38" t="s">
        <v>102</v>
      </c>
      <c r="AA7" s="38" t="s">
        <v>102</v>
      </c>
      <c r="AB7" s="38" t="s">
        <v>102</v>
      </c>
      <c r="AC7" s="38">
        <v>112.2</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31.02</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86.18</v>
      </c>
      <c r="BV7" s="38" t="s">
        <v>102</v>
      </c>
      <c r="BW7" s="38" t="s">
        <v>102</v>
      </c>
      <c r="BX7" s="38" t="s">
        <v>102</v>
      </c>
      <c r="BY7" s="38" t="s">
        <v>102</v>
      </c>
      <c r="BZ7" s="38">
        <v>79.77</v>
      </c>
      <c r="CA7" s="38">
        <v>98.96</v>
      </c>
      <c r="CB7" s="38" t="s">
        <v>102</v>
      </c>
      <c r="CC7" s="38" t="s">
        <v>102</v>
      </c>
      <c r="CD7" s="38" t="s">
        <v>102</v>
      </c>
      <c r="CE7" s="38" t="s">
        <v>102</v>
      </c>
      <c r="CF7" s="38">
        <v>178.01</v>
      </c>
      <c r="CG7" s="38" t="s">
        <v>102</v>
      </c>
      <c r="CH7" s="38" t="s">
        <v>102</v>
      </c>
      <c r="CI7" s="38" t="s">
        <v>102</v>
      </c>
      <c r="CJ7" s="38" t="s">
        <v>102</v>
      </c>
      <c r="CK7" s="38">
        <v>214.56</v>
      </c>
      <c r="CL7" s="38">
        <v>134.52000000000001</v>
      </c>
      <c r="CM7" s="38" t="s">
        <v>102</v>
      </c>
      <c r="CN7" s="38" t="s">
        <v>102</v>
      </c>
      <c r="CO7" s="38" t="s">
        <v>102</v>
      </c>
      <c r="CP7" s="38" t="s">
        <v>102</v>
      </c>
      <c r="CQ7" s="38" t="s">
        <v>102</v>
      </c>
      <c r="CR7" s="38" t="s">
        <v>102</v>
      </c>
      <c r="CS7" s="38" t="s">
        <v>102</v>
      </c>
      <c r="CT7" s="38" t="s">
        <v>102</v>
      </c>
      <c r="CU7" s="38" t="s">
        <v>102</v>
      </c>
      <c r="CV7" s="38">
        <v>49.47</v>
      </c>
      <c r="CW7" s="38">
        <v>59.57</v>
      </c>
      <c r="CX7" s="38" t="s">
        <v>102</v>
      </c>
      <c r="CY7" s="38" t="s">
        <v>102</v>
      </c>
      <c r="CZ7" s="38" t="s">
        <v>102</v>
      </c>
      <c r="DA7" s="38" t="s">
        <v>102</v>
      </c>
      <c r="DB7" s="38">
        <v>90.69</v>
      </c>
      <c r="DC7" s="38" t="s">
        <v>102</v>
      </c>
      <c r="DD7" s="38" t="s">
        <v>102</v>
      </c>
      <c r="DE7" s="38" t="s">
        <v>102</v>
      </c>
      <c r="DF7" s="38" t="s">
        <v>102</v>
      </c>
      <c r="DG7" s="38">
        <v>82.06</v>
      </c>
      <c r="DH7" s="38">
        <v>95.57</v>
      </c>
      <c r="DI7" s="38" t="s">
        <v>102</v>
      </c>
      <c r="DJ7" s="38" t="s">
        <v>102</v>
      </c>
      <c r="DK7" s="38" t="s">
        <v>102</v>
      </c>
      <c r="DL7" s="38" t="s">
        <v>102</v>
      </c>
      <c r="DM7" s="38">
        <v>2.87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1.1000000000000001</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2022-02-16T00:47:22Z</cp:lastPrinted>
  <dcterms:created xsi:type="dcterms:W3CDTF">2021-12-03T07:08:39Z</dcterms:created>
  <dcterms:modified xsi:type="dcterms:W3CDTF">2022-02-16T07:51:10Z</dcterms:modified>
  <cp:category/>
</cp:coreProperties>
</file>