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OoGA1d6j8Xg3CqN21YwwbtlNeoshMiC2OgoPlSts+LitMtkpcW48P/j6LqsYBJ1sMwa3rrjYnwMRw6z8CEKG/g==" workbookSaltValue="m+XC4DpcQseW3oNwDrN4iA==" workbookSpinCount="100000" lockStructure="1"/>
  <bookViews>
    <workbookView xWindow="0" yWindow="0" windowWidth="8250" windowHeight="90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<sst xmlns="http://schemas.openxmlformats.org/spreadsheetml/2006/main" count="253" uniqueCount="115">
  <si>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</si>
  <si>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</si>
  <si>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</si>
  <si>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</si>
  <si>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</si>
  <si>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</si>
  <si>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</si>
  <si>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</si>
  <si>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</si>
  <si>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</si>
  <si>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</si>
  <si>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</si>
  <si>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</si>
  <si>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</si>
  <si>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</si>
  <si>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</si>
  <si>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</si>
  <si>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</si>
  <si>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</si>
  <si>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</si>
  <si>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</si>
  <si>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</si>
  <si>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</si>
  <si>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</si>
  <si>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</si>
  <si>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</si>
  <si>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</si>
  <si>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</si>
  <si>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</si>
  <si>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</si>
  <si>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</si>
  <si>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</si>
  <si>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</si>
  <si>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</si>
  <si>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</si>
  <si>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</si>
  <si>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</si>
  <si>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</si>
  <si>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</si>
  <si>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</si>
  <si>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</si>
  <si>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</si>
  <si>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</si>
  <si>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</si>
  <si>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</si>
  <si>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</si>
  <si>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</si>
  <si>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</si>
  <si>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</si>
  <si>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</si>
  <si>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</si>
  <si>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</si>
  <si>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</si>
  <si>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</si>
  <si>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</si>
  <si>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</si>
  <si>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</si>
  <si>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</si>
  <si>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</si>
  <si>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</si>
  <si>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</si>
  <si>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</si>
  <si>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</si>
  <si>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</si>
  <si>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</si>
  <si>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</si>
  <si>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</si>
  <si>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</si>
  <si>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</si>
  <si>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</si>
  <si>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</si>
  <si>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</si>
  <si>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</si>
  <si>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</si>
  <si>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</si>
  <si>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</si>
  <si>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</si>
  <si>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</si>
  <si>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</si>
  <si>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</si>
  <si>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</si>
  <si>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</si>
  <si>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</si>
  <si>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</si>
  <si>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</si>
  <si>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</si>
  <si>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</si>
  <si>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</si>
  <si>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</si>
  <si>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</si>
  <si>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</si>
  <si>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</si>
  <si>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</si>
  <si>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</si>
  <si>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</si>
  <si>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</si>
  <si>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石岡市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</si>
  <si>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</si>
  <si>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</si>
  <si>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</si>
  <si>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</si>
  <si>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</si>
  <si>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</si>
  <si>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</si>
  <si>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</si>
  <si>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</si>
  <si>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</si>
  <si>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</si>
  <si>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</si>
  <si>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</si>
  <si>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</si>
  <si>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</si>
  <si>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①経営収支比率は110.94%であり，経常費用が経常収益内で賄えている。
③流動比率64.61%は,流動負債が賄えていない事を示しているが，将来，償還等の原資を使用料収入等により得ることが予定されている。
④企業債残高対事業規模比率0.00%の要因は，企業債の償還が一般会計負担となっているためである。
⑤経費回収率96.64%は，汚水処理に係る費用が使用料以外の収入で賄われている事を示しているが，今後，経費の縮減を図りつつ，水洗化率向上を図る事で，有収水量を確保して収益を向上させていく事が必要である。
⑥汚水処理原価150.73円は，類似団体平均値とほぼ同じ値となっているが，経費の縮減を図り，健全経営を進めていく事が必要である。
⑦施設利用率39.35%は，類似団体平均値と比較して低い値となっている。要因としては，下水道施設整備が途中であること等が挙げられる。整備を促進し，有収水量を確保する事で，施設利用率を高める事が必要である。
⑧水洗化率93.00%は，類似団体平均値とほぼ同じ値となっている。今後も戸別訪問や広報紙掲載等を重点的に実施し，水洗化率向上に努めていく事が必要である。</t>
    <phoneticPr fontId="4"/>
  </si>
  <si>
    <t>①有形固定資産減価償却率15.48%は，法定耐用年数に近い資産が少ない事を示している。要因としては，長寿命化計画等による施設の改築を適宜，実施してきた事によるものと考えられる。今後も，ストックマネジメント計画に基づく，施設改築等を推進する必要がある。
②管渠老朽化率0.00%は，法定耐用年数を超えた管渠延長が無いことを示しているが，今後，老朽化を迎える管渠の更新・改良時期が到来することから，ストックマネジメント計画に基づく，更新・改良を推進する必要がある。
③管渠改修率0.00%は，令和５年度に更新した管渠延長が無いことを示しているが，今後老朽化を迎える管渠の更新・改良時期が到来することから，ストックマネジメント計画に基づく，更新・改良を推進する必要がある。</t>
    <phoneticPr fontId="4"/>
  </si>
  <si>
    <t xml:space="preserve"> 下水道事業は，先行的に施設整備を行う事業であり，下水道施設建設に要した経費の回収に長い年月を要するため，今後も経費の縮減を図り，供用開始後は水洗化率向上に努め，有収水量を確保し，下水道施設利用率を高め，収益を向上させていく事が必要である。
　また，下水道施設の老朽化による更新・改良に伴い投資増も見込まれることから，ストックマネジメント計画に基づき，適時，更新・改良を進める事も必要である。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</si>
</sst>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0.37</c:v>
                </c:pt>
                <c:pt idx="3">
                  <c:v>0</c:v>
                </c:pt>
                <c:pt idx="4">
                  <c:v>0</c:v>
                </c:pt>
              </c:numCache>
            </c:numRef>
          </c:val>
          <c:extLst>
            <c:ext xmlns:c16="http://schemas.microsoft.com/office/drawing/2014/chart" uri="{C3380CC4-5D6E-409C-BE32-E72D297353CC}">
              <c16:uniqueId val="{00000000-A3BF-4CDF-B271-D29AC13B4B5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A3BF-4CDF-B271-D29AC13B4B5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28.77</c:v>
                </c:pt>
                <c:pt idx="2">
                  <c:v>28.77</c:v>
                </c:pt>
                <c:pt idx="3">
                  <c:v>36.53</c:v>
                </c:pt>
                <c:pt idx="4">
                  <c:v>39.35</c:v>
                </c:pt>
              </c:numCache>
            </c:numRef>
          </c:val>
          <c:extLst>
            <c:ext xmlns:c16="http://schemas.microsoft.com/office/drawing/2014/chart" uri="{C3380CC4-5D6E-409C-BE32-E72D297353CC}">
              <c16:uniqueId val="{00000000-391B-42A5-8D65-6298AFA36D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391B-42A5-8D65-6298AFA36D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92.97</c:v>
                </c:pt>
                <c:pt idx="2">
                  <c:v>93.12</c:v>
                </c:pt>
                <c:pt idx="3">
                  <c:v>92.94</c:v>
                </c:pt>
                <c:pt idx="4">
                  <c:v>93</c:v>
                </c:pt>
              </c:numCache>
            </c:numRef>
          </c:val>
          <c:extLst>
            <c:ext xmlns:c16="http://schemas.microsoft.com/office/drawing/2014/chart" uri="{C3380CC4-5D6E-409C-BE32-E72D297353CC}">
              <c16:uniqueId val="{00000000-E95D-4703-933B-2B0460E06A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E95D-4703-933B-2B0460E06A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107.36</c:v>
                </c:pt>
                <c:pt idx="2">
                  <c:v>134.13999999999999</c:v>
                </c:pt>
                <c:pt idx="3">
                  <c:v>102.12</c:v>
                </c:pt>
                <c:pt idx="4">
                  <c:v>110.94</c:v>
                </c:pt>
              </c:numCache>
            </c:numRef>
          </c:val>
          <c:extLst>
            <c:ext xmlns:c16="http://schemas.microsoft.com/office/drawing/2014/chart" uri="{C3380CC4-5D6E-409C-BE32-E72D297353CC}">
              <c16:uniqueId val="{00000000-34B1-4D1C-BD0A-658D5801A5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34B1-4D1C-BD0A-658D5801A5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4.66</c:v>
                </c:pt>
                <c:pt idx="2">
                  <c:v>7.06</c:v>
                </c:pt>
                <c:pt idx="3">
                  <c:v>11.72</c:v>
                </c:pt>
                <c:pt idx="4">
                  <c:v>15.48</c:v>
                </c:pt>
              </c:numCache>
            </c:numRef>
          </c:val>
          <c:extLst>
            <c:ext xmlns:c16="http://schemas.microsoft.com/office/drawing/2014/chart" uri="{C3380CC4-5D6E-409C-BE32-E72D297353CC}">
              <c16:uniqueId val="{00000000-6225-47E3-B3CA-E3E61584F1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6225-47E3-B3CA-E3E61584F1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6EE-4B98-98F5-7BCFD802E5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26EE-4B98-98F5-7BCFD802E5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D5D-4CCC-B445-3D9E2AC2E06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9D5D-4CCC-B445-3D9E2AC2E06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42.03</c:v>
                </c:pt>
                <c:pt idx="2">
                  <c:v>40.81</c:v>
                </c:pt>
                <c:pt idx="3">
                  <c:v>28.98</c:v>
                </c:pt>
                <c:pt idx="4">
                  <c:v>64.61</c:v>
                </c:pt>
              </c:numCache>
            </c:numRef>
          </c:val>
          <c:extLst>
            <c:ext xmlns:c16="http://schemas.microsoft.com/office/drawing/2014/chart" uri="{C3380CC4-5D6E-409C-BE32-E72D297353CC}">
              <c16:uniqueId val="{00000000-9687-4EB8-A6D1-47FE51AF46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9687-4EB8-A6D1-47FE51AF46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855-4BCA-A55F-0DB32E6C32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D855-4BCA-A55F-0DB32E6C32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91.1</c:v>
                </c:pt>
                <c:pt idx="2">
                  <c:v>97.51</c:v>
                </c:pt>
                <c:pt idx="3">
                  <c:v>97.11</c:v>
                </c:pt>
                <c:pt idx="4">
                  <c:v>96.64</c:v>
                </c:pt>
              </c:numCache>
            </c:numRef>
          </c:val>
          <c:extLst>
            <c:ext xmlns:c16="http://schemas.microsoft.com/office/drawing/2014/chart" uri="{C3380CC4-5D6E-409C-BE32-E72D297353CC}">
              <c16:uniqueId val="{00000000-C61C-4C45-8A72-A3AF683191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C61C-4C45-8A72-A3AF683191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159.94999999999999</c:v>
                </c:pt>
                <c:pt idx="2">
                  <c:v>150</c:v>
                </c:pt>
                <c:pt idx="3">
                  <c:v>150.09</c:v>
                </c:pt>
                <c:pt idx="4">
                  <c:v>150.72999999999999</c:v>
                </c:pt>
              </c:numCache>
            </c:numRef>
          </c:val>
          <c:extLst>
            <c:ext xmlns:c16="http://schemas.microsoft.com/office/drawing/2014/chart" uri="{C3380CC4-5D6E-409C-BE32-E72D297353CC}">
              <c16:uniqueId val="{00000000-6C03-4D14-8E77-A5A28A9D9CF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6C03-4D14-8E77-A5A28A9D9CF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7" zoomScaleNormal="62" workbookViewId="0">
      <selection activeCell="A47" sqref="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石岡市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70981</v>
      </c>
      <c r="AM8" s="36"/>
      <c r="AN8" s="36"/>
      <c r="AO8" s="36"/>
      <c r="AP8" s="36"/>
      <c r="AQ8" s="36"/>
      <c r="AR8" s="36"/>
      <c r="AS8" s="36"/>
      <c r="AT8" s="37">
        <f>データ!T6</f>
        <v>215.53</v>
      </c>
      <c r="AU8" s="37"/>
      <c r="AV8" s="37"/>
      <c r="AW8" s="37"/>
      <c r="AX8" s="37"/>
      <c r="AY8" s="37"/>
      <c r="AZ8" s="37"/>
      <c r="BA8" s="37"/>
      <c r="BB8" s="37">
        <f>データ!U6</f>
        <v>329.33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66.2</v>
      </c>
      <c r="J10" s="37"/>
      <c r="K10" s="37"/>
      <c r="L10" s="37"/>
      <c r="M10" s="37"/>
      <c r="N10" s="37"/>
      <c r="O10" s="37"/>
      <c r="P10" s="37">
        <f>データ!P6</f>
        <v>46.79</v>
      </c>
      <c r="Q10" s="37"/>
      <c r="R10" s="37"/>
      <c r="S10" s="37"/>
      <c r="T10" s="37"/>
      <c r="U10" s="37"/>
      <c r="V10" s="37"/>
      <c r="W10" s="37">
        <f>データ!Q6</f>
        <v>84.99</v>
      </c>
      <c r="X10" s="37"/>
      <c r="Y10" s="37"/>
      <c r="Z10" s="37"/>
      <c r="AA10" s="37"/>
      <c r="AB10" s="37"/>
      <c r="AC10" s="37"/>
      <c r="AD10" s="36">
        <f>データ!R6</f>
        <v>2750</v>
      </c>
      <c r="AE10" s="36"/>
      <c r="AF10" s="36"/>
      <c r="AG10" s="36"/>
      <c r="AH10" s="36"/>
      <c r="AI10" s="36"/>
      <c r="AJ10" s="36"/>
      <c r="AK10" s="2"/>
      <c r="AL10" s="36">
        <f>データ!V6</f>
        <v>33009</v>
      </c>
      <c r="AM10" s="36"/>
      <c r="AN10" s="36"/>
      <c r="AO10" s="36"/>
      <c r="AP10" s="36"/>
      <c r="AQ10" s="36"/>
      <c r="AR10" s="36"/>
      <c r="AS10" s="36"/>
      <c r="AT10" s="37">
        <f>データ!W6</f>
        <v>10.87</v>
      </c>
      <c r="AU10" s="37"/>
      <c r="AV10" s="37"/>
      <c r="AW10" s="37"/>
      <c r="AX10" s="37"/>
      <c r="AY10" s="37"/>
      <c r="AZ10" s="37"/>
      <c r="BA10" s="37"/>
      <c r="BB10" s="37">
        <f>データ!X6</f>
        <v>3036.71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atRLNA5ItAKbgwuvdnJlLSWO90E6N36xNVLZVazEJvdqPE7IJCIkfuhrA+IRlUBWgyxTmUPRfIjmWTkQ45BGQ==" saltValue="VRpIKHpzY7N71PzIFXX1f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82058</v>
      </c>
      <c r="D6" s="19">
        <f t="shared" si="3"/>
        <v>46</v>
      </c>
      <c r="E6" s="19">
        <f t="shared" si="3"/>
        <v>17</v>
      </c>
      <c r="F6" s="19">
        <f t="shared" si="3"/>
        <v>1</v>
      </c>
      <c r="G6" s="19">
        <f t="shared" si="3"/>
        <v>0</v>
      </c>
      <c r="H6" s="19" t="str">
        <f t="shared" si="3"/>
        <v>茨城県　石岡市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66.2</v>
      </c>
      <c r="P6" s="20">
        <f t="shared" si="3"/>
        <v>46.79</v>
      </c>
      <c r="Q6" s="20">
        <f t="shared" si="3"/>
        <v>84.99</v>
      </c>
      <c r="R6" s="20">
        <f t="shared" si="3"/>
        <v>2750</v>
      </c>
      <c r="S6" s="20">
        <f t="shared" si="3"/>
        <v>70981</v>
      </c>
      <c r="T6" s="20">
        <f t="shared" si="3"/>
        <v>215.53</v>
      </c>
      <c r="U6" s="20">
        <f t="shared" si="3"/>
        <v>329.33</v>
      </c>
      <c r="V6" s="20">
        <f t="shared" si="3"/>
        <v>33009</v>
      </c>
      <c r="W6" s="20">
        <f t="shared" si="3"/>
        <v>10.87</v>
      </c>
      <c r="X6" s="20">
        <f t="shared" si="3"/>
        <v>3036.71</v>
      </c>
      <c r="Y6" s="21" t="str">
        <f>IF(Y7="",NA(),Y7)</f>
        <v>-</v>
      </c>
      <c r="Z6" s="21">
        <f t="shared" ref="Z6:AH6" si="4">IF(Z7="",NA(),Z7)</f>
        <v>107.36</v>
      </c>
      <c r="AA6" s="21">
        <f t="shared" si="4"/>
        <v>134.13999999999999</v>
      </c>
      <c r="AB6" s="21">
        <f t="shared" si="4"/>
        <v>102.12</v>
      </c>
      <c r="AC6" s="21">
        <f t="shared" si="4"/>
        <v>110.94</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42.03</v>
      </c>
      <c r="AW6" s="21">
        <f t="shared" si="6"/>
        <v>40.81</v>
      </c>
      <c r="AX6" s="21">
        <f t="shared" si="6"/>
        <v>28.98</v>
      </c>
      <c r="AY6" s="21">
        <f t="shared" si="6"/>
        <v>64.61</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0">
        <f t="shared" ref="BG6:BO6" si="7">IF(BG7="",NA(),BG7)</f>
        <v>0</v>
      </c>
      <c r="BH6" s="20">
        <f t="shared" si="7"/>
        <v>0</v>
      </c>
      <c r="BI6" s="20">
        <f t="shared" si="7"/>
        <v>0</v>
      </c>
      <c r="BJ6" s="20">
        <f t="shared" si="7"/>
        <v>0</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91.1</v>
      </c>
      <c r="BS6" s="21">
        <f t="shared" si="8"/>
        <v>97.51</v>
      </c>
      <c r="BT6" s="21">
        <f t="shared" si="8"/>
        <v>97.11</v>
      </c>
      <c r="BU6" s="21">
        <f t="shared" si="8"/>
        <v>96.64</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159.94999999999999</v>
      </c>
      <c r="CD6" s="21">
        <f t="shared" si="9"/>
        <v>150</v>
      </c>
      <c r="CE6" s="21">
        <f t="shared" si="9"/>
        <v>150.09</v>
      </c>
      <c r="CF6" s="21">
        <f t="shared" si="9"/>
        <v>150.72999999999999</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f t="shared" ref="CN6:CV6" si="10">IF(CN7="",NA(),CN7)</f>
        <v>28.77</v>
      </c>
      <c r="CO6" s="21">
        <f t="shared" si="10"/>
        <v>28.77</v>
      </c>
      <c r="CP6" s="21">
        <f t="shared" si="10"/>
        <v>36.53</v>
      </c>
      <c r="CQ6" s="21">
        <f t="shared" si="10"/>
        <v>39.35</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92.97</v>
      </c>
      <c r="CZ6" s="21">
        <f t="shared" si="11"/>
        <v>93.12</v>
      </c>
      <c r="DA6" s="21">
        <f t="shared" si="11"/>
        <v>92.94</v>
      </c>
      <c r="DB6" s="21">
        <f t="shared" si="11"/>
        <v>93</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4.66</v>
      </c>
      <c r="DK6" s="21">
        <f t="shared" si="12"/>
        <v>7.06</v>
      </c>
      <c r="DL6" s="21">
        <f t="shared" si="12"/>
        <v>11.72</v>
      </c>
      <c r="DM6" s="21">
        <f t="shared" si="12"/>
        <v>15.48</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0">
        <f t="shared" ref="EF6:EN6" si="14">IF(EF7="",NA(),EF7)</f>
        <v>0</v>
      </c>
      <c r="EG6" s="21">
        <f t="shared" si="14"/>
        <v>0.37</v>
      </c>
      <c r="EH6" s="20">
        <f t="shared" si="14"/>
        <v>0</v>
      </c>
      <c r="EI6" s="20">
        <f t="shared" si="14"/>
        <v>0</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82058</v>
      </c>
      <c r="D7" s="23">
        <v>46</v>
      </c>
      <c r="E7" s="23">
        <v>17</v>
      </c>
      <c r="F7" s="23">
        <v>1</v>
      </c>
      <c r="G7" s="23">
        <v>0</v>
      </c>
      <c r="H7" s="23" t="s">
        <v>96</v>
      </c>
      <c r="I7" s="23" t="s">
        <v>97</v>
      </c>
      <c r="J7" s="23" t="s">
        <v>98</v>
      </c>
      <c r="K7" s="23" t="s">
        <v>99</v>
      </c>
      <c r="L7" s="23" t="s">
        <v>100</v>
      </c>
      <c r="M7" s="23" t="s">
        <v>101</v>
      </c>
      <c r="N7" s="24" t="s">
        <v>102</v>
      </c>
      <c r="O7" s="24">
        <v>66.2</v>
      </c>
      <c r="P7" s="24">
        <v>46.79</v>
      </c>
      <c r="Q7" s="24">
        <v>84.99</v>
      </c>
      <c r="R7" s="24">
        <v>2750</v>
      </c>
      <c r="S7" s="24">
        <v>70981</v>
      </c>
      <c r="T7" s="24">
        <v>215.53</v>
      </c>
      <c r="U7" s="24">
        <v>329.33</v>
      </c>
      <c r="V7" s="24">
        <v>33009</v>
      </c>
      <c r="W7" s="24">
        <v>10.87</v>
      </c>
      <c r="X7" s="24">
        <v>3036.71</v>
      </c>
      <c r="Y7" s="24" t="s">
        <v>102</v>
      </c>
      <c r="Z7" s="24">
        <v>107.36</v>
      </c>
      <c r="AA7" s="24">
        <v>134.13999999999999</v>
      </c>
      <c r="AB7" s="24">
        <v>102.12</v>
      </c>
      <c r="AC7" s="24">
        <v>110.94</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42.03</v>
      </c>
      <c r="AW7" s="24">
        <v>40.81</v>
      </c>
      <c r="AX7" s="24">
        <v>28.98</v>
      </c>
      <c r="AY7" s="24">
        <v>64.61</v>
      </c>
      <c r="AZ7" s="24" t="s">
        <v>102</v>
      </c>
      <c r="BA7" s="24">
        <v>67.930000000000007</v>
      </c>
      <c r="BB7" s="24">
        <v>68.53</v>
      </c>
      <c r="BC7" s="24">
        <v>69.180000000000007</v>
      </c>
      <c r="BD7" s="24">
        <v>76.319999999999993</v>
      </c>
      <c r="BE7" s="24">
        <v>78.430000000000007</v>
      </c>
      <c r="BF7" s="24" t="s">
        <v>102</v>
      </c>
      <c r="BG7" s="24">
        <v>0</v>
      </c>
      <c r="BH7" s="24">
        <v>0</v>
      </c>
      <c r="BI7" s="24">
        <v>0</v>
      </c>
      <c r="BJ7" s="24">
        <v>0</v>
      </c>
      <c r="BK7" s="24" t="s">
        <v>102</v>
      </c>
      <c r="BL7" s="24">
        <v>857.88</v>
      </c>
      <c r="BM7" s="24">
        <v>825.1</v>
      </c>
      <c r="BN7" s="24">
        <v>789.87</v>
      </c>
      <c r="BO7" s="24">
        <v>749.43</v>
      </c>
      <c r="BP7" s="24">
        <v>630.82000000000005</v>
      </c>
      <c r="BQ7" s="24" t="s">
        <v>102</v>
      </c>
      <c r="BR7" s="24">
        <v>91.1</v>
      </c>
      <c r="BS7" s="24">
        <v>97.51</v>
      </c>
      <c r="BT7" s="24">
        <v>97.11</v>
      </c>
      <c r="BU7" s="24">
        <v>96.64</v>
      </c>
      <c r="BV7" s="24" t="s">
        <v>102</v>
      </c>
      <c r="BW7" s="24">
        <v>94.97</v>
      </c>
      <c r="BX7" s="24">
        <v>97.07</v>
      </c>
      <c r="BY7" s="24">
        <v>98.06</v>
      </c>
      <c r="BZ7" s="24">
        <v>98.46</v>
      </c>
      <c r="CA7" s="24">
        <v>97.81</v>
      </c>
      <c r="CB7" s="24" t="s">
        <v>102</v>
      </c>
      <c r="CC7" s="24">
        <v>159.94999999999999</v>
      </c>
      <c r="CD7" s="24">
        <v>150</v>
      </c>
      <c r="CE7" s="24">
        <v>150.09</v>
      </c>
      <c r="CF7" s="24">
        <v>150.72999999999999</v>
      </c>
      <c r="CG7" s="24" t="s">
        <v>102</v>
      </c>
      <c r="CH7" s="24">
        <v>159.49</v>
      </c>
      <c r="CI7" s="24">
        <v>157.81</v>
      </c>
      <c r="CJ7" s="24">
        <v>157.37</v>
      </c>
      <c r="CK7" s="24">
        <v>157.44999999999999</v>
      </c>
      <c r="CL7" s="24">
        <v>138.75</v>
      </c>
      <c r="CM7" s="24" t="s">
        <v>102</v>
      </c>
      <c r="CN7" s="24">
        <v>28.77</v>
      </c>
      <c r="CO7" s="24">
        <v>28.77</v>
      </c>
      <c r="CP7" s="24">
        <v>36.53</v>
      </c>
      <c r="CQ7" s="24">
        <v>39.35</v>
      </c>
      <c r="CR7" s="24" t="s">
        <v>102</v>
      </c>
      <c r="CS7" s="24">
        <v>65.28</v>
      </c>
      <c r="CT7" s="24">
        <v>64.92</v>
      </c>
      <c r="CU7" s="24">
        <v>64.14</v>
      </c>
      <c r="CV7" s="24">
        <v>63.71</v>
      </c>
      <c r="CW7" s="24">
        <v>58.94</v>
      </c>
      <c r="CX7" s="24" t="s">
        <v>102</v>
      </c>
      <c r="CY7" s="24">
        <v>92.97</v>
      </c>
      <c r="CZ7" s="24">
        <v>93.12</v>
      </c>
      <c r="DA7" s="24">
        <v>92.94</v>
      </c>
      <c r="DB7" s="24">
        <v>93</v>
      </c>
      <c r="DC7" s="24" t="s">
        <v>102</v>
      </c>
      <c r="DD7" s="24">
        <v>92.72</v>
      </c>
      <c r="DE7" s="24">
        <v>92.88</v>
      </c>
      <c r="DF7" s="24">
        <v>92.9</v>
      </c>
      <c r="DG7" s="24">
        <v>92.89</v>
      </c>
      <c r="DH7" s="24">
        <v>95.91</v>
      </c>
      <c r="DI7" s="24" t="s">
        <v>102</v>
      </c>
      <c r="DJ7" s="24">
        <v>4.66</v>
      </c>
      <c r="DK7" s="24">
        <v>7.06</v>
      </c>
      <c r="DL7" s="24">
        <v>11.72</v>
      </c>
      <c r="DM7" s="24">
        <v>15.48</v>
      </c>
      <c r="DN7" s="24" t="s">
        <v>102</v>
      </c>
      <c r="DO7" s="24">
        <v>23.79</v>
      </c>
      <c r="DP7" s="24">
        <v>25.66</v>
      </c>
      <c r="DQ7" s="24">
        <v>27.46</v>
      </c>
      <c r="DR7" s="24">
        <v>29.93</v>
      </c>
      <c r="DS7" s="24">
        <v>41.09</v>
      </c>
      <c r="DT7" s="24" t="s">
        <v>102</v>
      </c>
      <c r="DU7" s="24">
        <v>0</v>
      </c>
      <c r="DV7" s="24">
        <v>0</v>
      </c>
      <c r="DW7" s="24">
        <v>0</v>
      </c>
      <c r="DX7" s="24">
        <v>0</v>
      </c>
      <c r="DY7" s="24" t="s">
        <v>102</v>
      </c>
      <c r="DZ7" s="24">
        <v>1.22</v>
      </c>
      <c r="EA7" s="24">
        <v>1.61</v>
      </c>
      <c r="EB7" s="24">
        <v>2.08</v>
      </c>
      <c r="EC7" s="24">
        <v>2.74</v>
      </c>
      <c r="ED7" s="24">
        <v>8.68</v>
      </c>
      <c r="EE7" s="24" t="s">
        <v>102</v>
      </c>
      <c r="EF7" s="24">
        <v>0</v>
      </c>
      <c r="EG7" s="24">
        <v>0.37</v>
      </c>
      <c r="EH7" s="24">
        <v>0</v>
      </c>
      <c r="EI7" s="24">
        <v>0</v>
      </c>
      <c r="EJ7" s="24" t="s">
        <v>102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2025-01-24T06:58:50Z</dcterms:created>
  <dcterms:modified xsi:type="dcterms:W3CDTF">2025-02-19T04:37:49Z</dcterms:modified>
  <cp:category/>
</cp:coreProperties>
</file>