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p3wz8lvmj3JkXowrkoKGoc5kmHOjvBaJIDGy0SgMAolv/OIjKAoZX5Sf3zpXa7Fq5syd8MHmXZDRRrJbTf+0ng==" workbookSaltValue="kPPil0o9BkNey7lPLdZOEw=="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T10" i="4"/>
  <c r="BB8" i="4"/>
  <c r="AT8" i="4"/>
  <c r="AL8" i="4"/>
  <c r="AD8" i="4"/>
  <c r="W8" i="4"/>
  <c r="P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<sst xmlns="http://schemas.openxmlformats.org/spreadsheetml/2006/main" count="253" uniqueCount="115">
  <si>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</si>
  <si>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</si>
  <si>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</si>
  <si>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</si>
  <si>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</si>
  <si>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</si>
  <si>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</si>
  <si>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</si>
  <si>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</si>
  <si>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</si>
  <si>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</si>
  <si>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</si>
  <si>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</si>
  <si>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</si>
  <si>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</si>
  <si>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</si>
  <si>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</si>
  <si>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</si>
  <si>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</si>
  <si>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</si>
  <si>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</si>
  <si>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</si>
  <si>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</si>
  <si>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</si>
  <si>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</si>
  <si>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</si>
  <si>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</si>
  <si>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</si>
  <si>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</si>
  <si>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</si>
  <si>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</si>
  <si>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</si>
  <si>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</si>
  <si>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</si>
  <si>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</si>
  <si>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</si>
  <si>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</si>
  <si>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</si>
  <si>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</si>
  <si>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</si>
  <si>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</si>
  <si>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</si>
  <si>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</si>
  <si>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</si>
  <si>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</si>
  <si>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</si>
  <si>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</si>
  <si>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</si>
  <si>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</si>
  <si>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</si>
  <si>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</si>
  <si>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</si>
  <si>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</si>
  <si>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</si>
  <si>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</si>
  <si>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</si>
  <si>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</si>
  <si>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</si>
  <si>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</si>
  <si>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</si>
  <si>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</si>
  <si>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</si>
  <si>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</si>
  <si>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</si>
  <si>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</si>
  <si>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</si>
  <si>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</si>
  <si>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</si>
  <si>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</si>
  <si>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</si>
  <si>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</si>
  <si>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</si>
  <si>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</si>
  <si>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</si>
  <si>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</si>
  <si>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</si>
  <si>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</si>
  <si>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</si>
  <si>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</si>
  <si>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</si>
  <si>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</si>
  <si>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</si>
  <si>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</si>
  <si>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</si>
  <si>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</si>
  <si>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</si>
  <si>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</si>
  <si>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</si>
  <si>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</si>
  <si>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</si>
  <si>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</si>
  <si>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</si>
  <si>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</si>
  <si>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</si>
  <si>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</si>
  <si>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</si>
  <si>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</si>
  <si>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</si>
  <si>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</si>
  <si>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</si>
  <si>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</si>
  <si>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</si>
  <si>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</si>
  <si>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</si>
  <si>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</si>
  <si>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</si>
  <si>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</si>
  <si>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</si>
  <si>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</si>
  <si>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</si>
  <si>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</si>
  <si>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</si>
  <si>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有形固定資産減価償却率は、法適用して間もないため、小さな数字となっているが、着実に老朽化は進んでいることから、将来負担を考慮した更新計画が必要である。
② 管渠老朽化率及び③管渠改善率については、耐用年数を経過した管渠がないため、いずれも0％となっているが、初期の管渠は近い将来耐用年数を迎えるので、更新計画を策定し、改善をしていく必要がある。</t>
    <phoneticPr fontId="4"/>
  </si>
  <si>
    <t>①　経常収支比率は、平均値に近い状況にあり、使用料収入は微増で推移してきているが、依然として一般会計繰入金に大きく依存しているため、使用料の増収及び維持管理費等の削減が必要である。
②　累積欠損金は生じていない。
③　流動比率は、企業債償還金が減少している一方で、現金・預金が増加傾向にあるため、支払能力は確保されている。
④　企業債残高対事業規模比率は、企業債の償還を一般会計繰入金で賄うこととしているため、0％である。
⑤経費回収率は、若干の改善が見られたが、未だ100％に達していない。今後は人件費や光熱費の高騰などが懸念されるため、使用料の増収や汚水処理費の削減を図っていく必要がある。
⑥　汚水処理原価は、平均値よりやや高い状況にあるため、維持管理費の削減に努めるとともに、接続率の向上や不明水対策により有収水量を増やしていく必要がある。
⑦　施設利用率は、平均値より低い状況にあるが、令和7年度に広域化・共同化計画に基づき団地排水処理施設を取り込むこととしているため、改善が期待される。
⑧　水洗化率は、平均値より低い状況にあるため、戸別訪問や接続支援事業の利用促進等により、向上を図っていく必要がある。</t>
    <rPh sb="2" eb="4">
      <t>ケイジョウ</t>
    </rPh>
    <rPh sb="4" eb="6">
      <t>シュウシ</t>
    </rPh>
    <rPh sb="6" eb="8">
      <t>ヒリツ</t>
    </rPh>
    <rPh sb="10" eb="12">
      <t>ヘイキン</t>
    </rPh>
    <rPh sb="12" eb="13">
      <t>チ</t>
    </rPh>
    <rPh sb="14" eb="15">
      <t>チカ</t>
    </rPh>
    <rPh sb="16" eb="18">
      <t>ジョウキョウ</t>
    </rPh>
    <rPh sb="22" eb="25">
      <t>シヨウリョウ</t>
    </rPh>
    <rPh sb="25" eb="27">
      <t>シュウニュウ</t>
    </rPh>
    <rPh sb="28" eb="30">
      <t>ビゾウ</t>
    </rPh>
    <rPh sb="31" eb="33">
      <t>スイイ</t>
    </rPh>
    <rPh sb="41" eb="43">
      <t>イゼン</t>
    </rPh>
    <rPh sb="46" eb="48">
      <t>イッパン</t>
    </rPh>
    <rPh sb="48" eb="50">
      <t>カイケイ</t>
    </rPh>
    <rPh sb="50" eb="52">
      <t>クリイ</t>
    </rPh>
    <rPh sb="52" eb="53">
      <t>キン</t>
    </rPh>
    <rPh sb="54" eb="55">
      <t>オオ</t>
    </rPh>
    <rPh sb="57" eb="59">
      <t>イソン</t>
    </rPh>
    <rPh sb="69" eb="71">
      <t>ゾウシュウ</t>
    </rPh>
    <rPh sb="71" eb="72">
      <t>オヨ</t>
    </rPh>
    <rPh sb="73" eb="75">
      <t>イジ</t>
    </rPh>
    <rPh sb="75" eb="78">
      <t>カンリヒ</t>
    </rPh>
    <rPh sb="78" eb="79">
      <t>トウ</t>
    </rPh>
    <rPh sb="80" eb="82">
      <t>サクゲン</t>
    </rPh>
    <rPh sb="83" eb="85">
      <t>ヒツヨウ</t>
    </rPh>
    <rPh sb="93" eb="95">
      <t>ルイセキ</t>
    </rPh>
    <rPh sb="95" eb="97">
      <t>ケッソン</t>
    </rPh>
    <rPh sb="97" eb="98">
      <t>キン</t>
    </rPh>
    <rPh sb="99" eb="100">
      <t>ショウ</t>
    </rPh>
    <rPh sb="110" eb="112">
      <t>リュウドウ</t>
    </rPh>
    <rPh sb="112" eb="114">
      <t>ヒリツ</t>
    </rPh>
    <rPh sb="116" eb="118">
      <t>キギョウ</t>
    </rPh>
    <rPh sb="118" eb="119">
      <t>サイ</t>
    </rPh>
    <rPh sb="119" eb="121">
      <t>ショウカン</t>
    </rPh>
    <rPh sb="121" eb="122">
      <t>キン</t>
    </rPh>
    <rPh sb="123" eb="125">
      <t>ゲンショウ</t>
    </rPh>
    <rPh sb="129" eb="131">
      <t>イッポウ</t>
    </rPh>
    <rPh sb="133" eb="135">
      <t>ゲンキン</t>
    </rPh>
    <rPh sb="136" eb="138">
      <t>ヨキン</t>
    </rPh>
    <rPh sb="139" eb="141">
      <t>ゾウカ</t>
    </rPh>
    <rPh sb="141" eb="143">
      <t>ケイコウ</t>
    </rPh>
    <rPh sb="149" eb="151">
      <t>シハラ</t>
    </rPh>
    <rPh sb="154" eb="156">
      <t>カクホ</t>
    </rPh>
    <rPh sb="166" eb="168">
      <t>キギョウ</t>
    </rPh>
    <rPh sb="168" eb="169">
      <t>サイ</t>
    </rPh>
    <rPh sb="169" eb="171">
      <t>ザンダカ</t>
    </rPh>
    <rPh sb="171" eb="172">
      <t>タイ</t>
    </rPh>
    <rPh sb="172" eb="174">
      <t>ジギョウ</t>
    </rPh>
    <rPh sb="174" eb="176">
      <t>キボ</t>
    </rPh>
    <rPh sb="176" eb="178">
      <t>ヒリツ</t>
    </rPh>
    <rPh sb="180" eb="182">
      <t>キギョウ</t>
    </rPh>
    <rPh sb="182" eb="183">
      <t>サイ</t>
    </rPh>
    <rPh sb="184" eb="186">
      <t>ショウカン</t>
    </rPh>
    <rPh sb="187" eb="189">
      <t>イッパン</t>
    </rPh>
    <rPh sb="189" eb="191">
      <t>カイケイ</t>
    </rPh>
    <rPh sb="191" eb="193">
      <t>クリイレ</t>
    </rPh>
    <rPh sb="193" eb="194">
      <t>キン</t>
    </rPh>
    <rPh sb="195" eb="196">
      <t>マカナ</t>
    </rPh>
    <rPh sb="216" eb="218">
      <t>ケイヒ</t>
    </rPh>
    <rPh sb="218" eb="220">
      <t>カイシュウ</t>
    </rPh>
    <rPh sb="220" eb="221">
      <t>リツ</t>
    </rPh>
    <rPh sb="223" eb="225">
      <t>ジャッカン</t>
    </rPh>
    <rPh sb="226" eb="228">
      <t>カイゼン</t>
    </rPh>
    <rPh sb="229" eb="230">
      <t>ミ</t>
    </rPh>
    <rPh sb="235" eb="236">
      <t>イマ</t>
    </rPh>
    <rPh sb="242" eb="243">
      <t>タッ</t>
    </rPh>
    <rPh sb="249" eb="251">
      <t>コンゴ</t>
    </rPh>
    <rPh sb="252" eb="255">
      <t>ジンケンヒ</t>
    </rPh>
    <rPh sb="256" eb="259">
      <t>コウネツヒ</t>
    </rPh>
    <rPh sb="260" eb="262">
      <t>コウトウ</t>
    </rPh>
    <rPh sb="265" eb="267">
      <t>ケネン</t>
    </rPh>
    <rPh sb="282" eb="284">
      <t>ショリ</t>
    </rPh>
    <rPh sb="284" eb="285">
      <t>ヒ</t>
    </rPh>
    <rPh sb="286" eb="288">
      <t>サクゲン</t>
    </rPh>
    <rPh sb="289" eb="290">
      <t>ハカ</t>
    </rPh>
    <rPh sb="294" eb="296">
      <t>ヒツヨウ</t>
    </rPh>
    <rPh sb="304" eb="306">
      <t>オスイ</t>
    </rPh>
    <rPh sb="306" eb="308">
      <t>ショリ</t>
    </rPh>
    <rPh sb="308" eb="310">
      <t>ゲンカ</t>
    </rPh>
    <rPh sb="312" eb="315">
      <t>ヘイキンチ</t>
    </rPh>
    <rPh sb="319" eb="320">
      <t>タカ</t>
    </rPh>
    <rPh sb="321" eb="323">
      <t>ジョウキョウ</t>
    </rPh>
    <rPh sb="329" eb="331">
      <t>イジ</t>
    </rPh>
    <rPh sb="331" eb="334">
      <t>カンリヒ</t>
    </rPh>
    <rPh sb="335" eb="337">
      <t>サクゲン</t>
    </rPh>
    <rPh sb="338" eb="339">
      <t>ツト</t>
    </rPh>
    <rPh sb="346" eb="348">
      <t>セツゾク</t>
    </rPh>
    <rPh sb="348" eb="349">
      <t>リツ</t>
    </rPh>
    <rPh sb="350" eb="352">
      <t>コウジョウ</t>
    </rPh>
    <rPh sb="353" eb="355">
      <t>フメイ</t>
    </rPh>
    <rPh sb="355" eb="356">
      <t>スイ</t>
    </rPh>
    <rPh sb="356" eb="358">
      <t>タイサク</t>
    </rPh>
    <rPh sb="361" eb="363">
      <t>ユウシュウ</t>
    </rPh>
    <rPh sb="363" eb="365">
      <t>スイリョウ</t>
    </rPh>
    <rPh sb="366" eb="367">
      <t>フ</t>
    </rPh>
    <rPh sb="372" eb="374">
      <t>ヒツヨウ</t>
    </rPh>
    <rPh sb="382" eb="384">
      <t>シセツ</t>
    </rPh>
    <rPh sb="384" eb="386">
      <t>リヨウ</t>
    </rPh>
    <rPh sb="386" eb="387">
      <t>リツ</t>
    </rPh>
    <rPh sb="390" eb="393">
      <t>ヘイキンチ</t>
    </rPh>
    <rPh sb="396" eb="398">
      <t>ジョウキョウ</t>
    </rPh>
    <rPh sb="403" eb="405">
      <t>レイワ</t>
    </rPh>
    <rPh sb="406" eb="408">
      <t>ネンド</t>
    </rPh>
    <rPh sb="409" eb="412">
      <t>コウイキカ</t>
    </rPh>
    <rPh sb="413" eb="416">
      <t>キョウドウカ</t>
    </rPh>
    <rPh sb="416" eb="418">
      <t>ケイカク</t>
    </rPh>
    <rPh sb="419" eb="420">
      <t>モト</t>
    </rPh>
    <rPh sb="422" eb="424">
      <t>ダンチ</t>
    </rPh>
    <rPh sb="424" eb="426">
      <t>ハイスイ</t>
    </rPh>
    <rPh sb="431" eb="432">
      <t>ト</t>
    </rPh>
    <rPh sb="433" eb="434">
      <t>コ</t>
    </rPh>
    <rPh sb="445" eb="447">
      <t>カイゼン</t>
    </rPh>
    <rPh sb="448" eb="450">
      <t>キタイ</t>
    </rPh>
    <rPh sb="459" eb="462">
      <t>スイセンカ</t>
    </rPh>
    <rPh sb="462" eb="463">
      <t>リツ</t>
    </rPh>
    <rPh sb="465" eb="468">
      <t>ヘイキンチ</t>
    </rPh>
    <rPh sb="470" eb="471">
      <t>ヒク</t>
    </rPh>
    <rPh sb="472" eb="474">
      <t>ジョウキョウ</t>
    </rPh>
    <rPh sb="480" eb="482">
      <t>コベツ</t>
    </rPh>
    <rPh sb="482" eb="484">
      <t>ホウモン</t>
    </rPh>
    <rPh sb="485" eb="487">
      <t>セツゾク</t>
    </rPh>
    <rPh sb="487" eb="489">
      <t>シエン</t>
    </rPh>
    <rPh sb="489" eb="491">
      <t>ジギョウ</t>
    </rPh>
    <rPh sb="492" eb="494">
      <t>リヨウ</t>
    </rPh>
    <rPh sb="494" eb="496">
      <t>ソクシン</t>
    </rPh>
    <rPh sb="496" eb="497">
      <t>トウ</t>
    </rPh>
    <rPh sb="501" eb="503">
      <t>コウジョウ</t>
    </rPh>
    <rPh sb="504" eb="505">
      <t>ハカ</t>
    </rPh>
    <rPh sb="509" eb="511">
      <t>ヒツヨウ</t>
    </rPh>
    <phoneticPr fontId="4"/>
  </si>
  <si>
    <t>　経営面では、経常収支比率は100%を超えているものの、経費回収率が経営戦略で設定した目標値（100.2%）を依然として下回っていることから、同戦略に基づく施策の着実な実行により、使用料の増収や経費削減に努めていく必要がある。
　また、人口減少の進行により、今後の下水道事業を取り巻く環境は、一層厳しいものとなっていくため、接続率の向上や不断の努力により効率的な運営を確立していくとともに、一般会計繰入金を操出基準の範囲内に収めていく必要がある。
　施設面では、施設利用率向上や有収水量の増加を図るため、事業費の平準化を図りつつ計画的に管路整備を実施していく必要がある。
　また、耐用年数には達していないものの、既存施設の老朽化は着実に進行していることから、ストックマネジメント計画を更新するとともに、同計画に基づく改築・更新工事を実施し、施設の長寿命化と最適化を図っていく必要がある。</t>
    <rPh sb="1" eb="3">
      <t>ケイエイ</t>
    </rPh>
    <rPh sb="3" eb="4">
      <t>メン</t>
    </rPh>
    <rPh sb="7" eb="9">
      <t>ケイジョウ</t>
    </rPh>
    <rPh sb="9" eb="11">
      <t>シュウシ</t>
    </rPh>
    <rPh sb="11" eb="13">
      <t>ヒリツ</t>
    </rPh>
    <rPh sb="19" eb="20">
      <t>コ</t>
    </rPh>
    <rPh sb="28" eb="30">
      <t>ケイヒ</t>
    </rPh>
    <rPh sb="30" eb="32">
      <t>カイシュウ</t>
    </rPh>
    <rPh sb="32" eb="33">
      <t>リツ</t>
    </rPh>
    <rPh sb="34" eb="36">
      <t>ケイエイ</t>
    </rPh>
    <rPh sb="36" eb="38">
      <t>センリャク</t>
    </rPh>
    <rPh sb="39" eb="41">
      <t>セッテイ</t>
    </rPh>
    <rPh sb="43" eb="46">
      <t>モクヒョウチ</t>
    </rPh>
    <rPh sb="55" eb="57">
      <t>イゼン</t>
    </rPh>
    <rPh sb="60" eb="62">
      <t>シタマワ</t>
    </rPh>
    <rPh sb="71" eb="72">
      <t>ドウ</t>
    </rPh>
    <rPh sb="72" eb="74">
      <t>センリャク</t>
    </rPh>
    <rPh sb="75" eb="76">
      <t>モト</t>
    </rPh>
    <rPh sb="78" eb="80">
      <t>シサク</t>
    </rPh>
    <rPh sb="81" eb="83">
      <t>チャクジツ</t>
    </rPh>
    <rPh sb="84" eb="86">
      <t>ジッコウ</t>
    </rPh>
    <rPh sb="90" eb="93">
      <t>シヨウリョウ</t>
    </rPh>
    <rPh sb="94" eb="96">
      <t>ゾウシュウ</t>
    </rPh>
    <rPh sb="97" eb="99">
      <t>ケイヒ</t>
    </rPh>
    <rPh sb="99" eb="101">
      <t>サクゲン</t>
    </rPh>
    <rPh sb="102" eb="103">
      <t>ツト</t>
    </rPh>
    <rPh sb="107" eb="109">
      <t>ヒツヨウ</t>
    </rPh>
    <rPh sb="118" eb="120">
      <t>ジンコウ</t>
    </rPh>
    <rPh sb="120" eb="122">
      <t>ゲンショウ</t>
    </rPh>
    <rPh sb="123" eb="125">
      <t>シンコウ</t>
    </rPh>
    <rPh sb="129" eb="131">
      <t>コンゴ</t>
    </rPh>
    <rPh sb="132" eb="135">
      <t>ゲスイドウ</t>
    </rPh>
    <rPh sb="135" eb="137">
      <t>ジギョウ</t>
    </rPh>
    <rPh sb="138" eb="139">
      <t>ト</t>
    </rPh>
    <rPh sb="140" eb="141">
      <t>マ</t>
    </rPh>
    <rPh sb="142" eb="144">
      <t>カンキョウ</t>
    </rPh>
    <rPh sb="146" eb="148">
      <t>イッソウ</t>
    </rPh>
    <rPh sb="148" eb="149">
      <t>キビ</t>
    </rPh>
    <rPh sb="162" eb="164">
      <t>セツゾク</t>
    </rPh>
    <rPh sb="164" eb="165">
      <t>リツ</t>
    </rPh>
    <rPh sb="166" eb="168">
      <t>コウジョウ</t>
    </rPh>
    <rPh sb="169" eb="171">
      <t>フダン</t>
    </rPh>
    <rPh sb="172" eb="174">
      <t>ドリョク</t>
    </rPh>
    <rPh sb="177" eb="180">
      <t>コウリツテキ</t>
    </rPh>
    <rPh sb="181" eb="183">
      <t>ウンエイ</t>
    </rPh>
    <rPh sb="184" eb="186">
      <t>カクリツ</t>
    </rPh>
    <rPh sb="195" eb="197">
      <t>イッパン</t>
    </rPh>
    <rPh sb="197" eb="199">
      <t>カイケイ</t>
    </rPh>
    <rPh sb="199" eb="201">
      <t>クリイレ</t>
    </rPh>
    <rPh sb="201" eb="202">
      <t>キン</t>
    </rPh>
    <rPh sb="203" eb="205">
      <t>クリダシ</t>
    </rPh>
    <rPh sb="205" eb="207">
      <t>キジュン</t>
    </rPh>
    <rPh sb="208" eb="210">
      <t>ハンイ</t>
    </rPh>
    <rPh sb="210" eb="211">
      <t>ナイ</t>
    </rPh>
    <rPh sb="212" eb="213">
      <t>オサ</t>
    </rPh>
    <rPh sb="217" eb="219">
      <t>ヒツヨウ</t>
    </rPh>
    <rPh sb="225" eb="227">
      <t>シセツ</t>
    </rPh>
    <rPh sb="227" eb="228">
      <t>メン</t>
    </rPh>
    <rPh sb="231" eb="233">
      <t>シセツ</t>
    </rPh>
    <rPh sb="233" eb="235">
      <t>リヨウ</t>
    </rPh>
    <rPh sb="235" eb="236">
      <t>リツ</t>
    </rPh>
    <rPh sb="236" eb="238">
      <t>コウジョウ</t>
    </rPh>
    <rPh sb="239" eb="241">
      <t>ユウシュウ</t>
    </rPh>
    <rPh sb="241" eb="243">
      <t>スイリョウ</t>
    </rPh>
    <rPh sb="244" eb="246">
      <t>ゾウカ</t>
    </rPh>
    <rPh sb="247" eb="248">
      <t>ハカ</t>
    </rPh>
    <rPh sb="252" eb="255">
      <t>ジギョウヒ</t>
    </rPh>
    <rPh sb="256" eb="259">
      <t>ヘイジュンカ</t>
    </rPh>
    <rPh sb="260" eb="261">
      <t>ハカ</t>
    </rPh>
    <rPh sb="264" eb="267">
      <t>ケイカクテキ</t>
    </rPh>
    <rPh sb="268" eb="270">
      <t>カンロ</t>
    </rPh>
    <rPh sb="270" eb="272">
      <t>セイビ</t>
    </rPh>
    <rPh sb="273" eb="275">
      <t>ジッシ</t>
    </rPh>
    <rPh sb="279" eb="281">
      <t>ヒツヨウ</t>
    </rPh>
    <rPh sb="290" eb="292">
      <t>タイヨウ</t>
    </rPh>
    <rPh sb="292" eb="294">
      <t>ネンスウ</t>
    </rPh>
    <rPh sb="296" eb="297">
      <t>タッ</t>
    </rPh>
    <rPh sb="306" eb="308">
      <t>キゾン</t>
    </rPh>
    <rPh sb="308" eb="310">
      <t>シセツ</t>
    </rPh>
    <rPh sb="311" eb="314">
      <t>ロウキュウカ</t>
    </rPh>
    <rPh sb="315" eb="317">
      <t>チャクジツ</t>
    </rPh>
    <rPh sb="318" eb="320">
      <t>シンコウ</t>
    </rPh>
    <rPh sb="339" eb="341">
      <t>ケイカク</t>
    </rPh>
    <rPh sb="342" eb="344">
      <t>コウシン</t>
    </rPh>
    <rPh sb="351" eb="352">
      <t>ドウ</t>
    </rPh>
    <rPh sb="352" eb="354">
      <t>ケイカク</t>
    </rPh>
    <rPh sb="355" eb="356">
      <t>モト</t>
    </rPh>
    <rPh sb="358" eb="360">
      <t>カイチク</t>
    </rPh>
    <rPh sb="361" eb="363">
      <t>コウシン</t>
    </rPh>
    <rPh sb="363" eb="365">
      <t>コウジ</t>
    </rPh>
    <rPh sb="366" eb="368">
      <t>ジッシ</t>
    </rPh>
    <rPh sb="370" eb="372">
      <t>シセツ</t>
    </rPh>
    <rPh sb="373" eb="377">
      <t>チョウジュミョウカ</t>
    </rPh>
    <rPh sb="378" eb="381">
      <t>サイテキカ</t>
    </rPh>
    <rPh sb="382" eb="383">
      <t>ハカ</t>
    </rPh>
    <rPh sb="387" eb="3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</si>
</sst>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4CC-4A83-85DF-C6A012ABE6B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B4CC-4A83-85DF-C6A012ABE6B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106.64</c:v>
                </c:pt>
                <c:pt idx="2">
                  <c:v>105.61</c:v>
                </c:pt>
                <c:pt idx="3">
                  <c:v>108.71</c:v>
                </c:pt>
                <c:pt idx="4">
                  <c:v>112.25</c:v>
                </c:pt>
              </c:numCache>
            </c:numRef>
          </c:val>
          <c:extLst>
            <c:ext xmlns:c16="http://schemas.microsoft.com/office/drawing/2014/chart" uri="{C3380CC4-5D6E-409C-BE32-E72D297353CC}">
              <c16:uniqueId val="{00000000-2733-49A7-9EF8-1446DCFC5C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2733-49A7-9EF8-1446DCFC5C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3.75</c:v>
                </c:pt>
                <c:pt idx="2">
                  <c:v>7.44</c:v>
                </c:pt>
                <c:pt idx="3">
                  <c:v>11.03</c:v>
                </c:pt>
                <c:pt idx="4">
                  <c:v>14.38</c:v>
                </c:pt>
              </c:numCache>
            </c:numRef>
          </c:val>
          <c:extLst>
            <c:ext xmlns:c16="http://schemas.microsoft.com/office/drawing/2014/chart" uri="{C3380CC4-5D6E-409C-BE32-E72D297353CC}">
              <c16:uniqueId val="{00000000-99CA-4C23-AA44-E68B6BCD66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99CA-4C23-AA44-E68B6BCD66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D2F-4893-A88A-9706C7ECD2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2D2F-4893-A88A-9706C7ECD2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F1-44E7-A16F-E092A79D7D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1DF1-44E7-A16F-E092A79D7D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109.03</c:v>
                </c:pt>
                <c:pt idx="2">
                  <c:v>124.75</c:v>
                </c:pt>
                <c:pt idx="3">
                  <c:v>149.30000000000001</c:v>
                </c:pt>
                <c:pt idx="4">
                  <c:v>177.08</c:v>
                </c:pt>
              </c:numCache>
            </c:numRef>
          </c:val>
          <c:extLst>
            <c:ext xmlns:c16="http://schemas.microsoft.com/office/drawing/2014/chart" uri="{C3380CC4-5D6E-409C-BE32-E72D297353CC}">
              <c16:uniqueId val="{00000000-CB27-4FE7-8C1A-D5FC7EED5D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B27-4FE7-8C1A-D5FC7EED5D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23-473A-AE4D-E6DC5C9FD4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8723-473A-AE4D-E6DC5C9FD4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99.7</c:v>
                </c:pt>
                <c:pt idx="3">
                  <c:v>93.98</c:v>
                </c:pt>
                <c:pt idx="4">
                  <c:v>99.41</c:v>
                </c:pt>
              </c:numCache>
            </c:numRef>
          </c:val>
          <c:extLst>
            <c:ext xmlns:c16="http://schemas.microsoft.com/office/drawing/2014/chart" uri="{C3380CC4-5D6E-409C-BE32-E72D297353CC}">
              <c16:uniqueId val="{00000000-1B25-4759-A9A0-BE1285276D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1B25-4759-A9A0-BE1285276D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174</c:v>
                </c:pt>
                <c:pt idx="2">
                  <c:v>174.44</c:v>
                </c:pt>
                <c:pt idx="3">
                  <c:v>185.82</c:v>
                </c:pt>
                <c:pt idx="4">
                  <c:v>176.27</c:v>
                </c:pt>
              </c:numCache>
            </c:numRef>
          </c:val>
          <c:extLst>
            <c:ext xmlns:c16="http://schemas.microsoft.com/office/drawing/2014/chart" uri="{C3380CC4-5D6E-409C-BE32-E72D297353CC}">
              <c16:uniqueId val="{00000000-C259-4D7D-9EF6-5160E7BD10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C259-4D7D-9EF6-5160E7BD10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61.72</c:v>
                </c:pt>
                <c:pt idx="2">
                  <c:v>59.89</c:v>
                </c:pt>
                <c:pt idx="3">
                  <c:v>59.99</c:v>
                </c:pt>
                <c:pt idx="4">
                  <c:v>60.05</c:v>
                </c:pt>
              </c:numCache>
            </c:numRef>
          </c:val>
          <c:extLst>
            <c:ext xmlns:c16="http://schemas.microsoft.com/office/drawing/2014/chart" uri="{C3380CC4-5D6E-409C-BE32-E72D297353CC}">
              <c16:uniqueId val="{00000000-72B6-43B2-A539-0F01ADD94C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72B6-43B2-A539-0F01ADD94C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86.45</c:v>
                </c:pt>
                <c:pt idx="2">
                  <c:v>87.28</c:v>
                </c:pt>
                <c:pt idx="3">
                  <c:v>87.7</c:v>
                </c:pt>
                <c:pt idx="4">
                  <c:v>88.2</c:v>
                </c:pt>
              </c:numCache>
            </c:numRef>
          </c:val>
          <c:extLst>
            <c:ext xmlns:c16="http://schemas.microsoft.com/office/drawing/2014/chart" uri="{C3380CC4-5D6E-409C-BE32-E72D297353CC}">
              <c16:uniqueId val="{00000000-1280-414A-987E-C66F667370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1280-414A-987E-C66F667370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筑西市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100670</v>
      </c>
      <c r="AM8" s="44"/>
      <c r="AN8" s="44"/>
      <c r="AO8" s="44"/>
      <c r="AP8" s="44"/>
      <c r="AQ8" s="44"/>
      <c r="AR8" s="44"/>
      <c r="AS8" s="44"/>
      <c r="AT8" s="45">
        <f>データ!T6</f>
        <v>205.3</v>
      </c>
      <c r="AU8" s="45"/>
      <c r="AV8" s="45"/>
      <c r="AW8" s="45"/>
      <c r="AX8" s="45"/>
      <c r="AY8" s="45"/>
      <c r="AZ8" s="45"/>
      <c r="BA8" s="45"/>
      <c r="BB8" s="45">
        <f>データ!U6</f>
        <v>490.36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67.540000000000006</v>
      </c>
      <c r="J10" s="45"/>
      <c r="K10" s="45"/>
      <c r="L10" s="45"/>
      <c r="M10" s="45"/>
      <c r="N10" s="45"/>
      <c r="O10" s="45"/>
      <c r="P10" s="45">
        <f>データ!P6</f>
        <v>31.08</v>
      </c>
      <c r="Q10" s="45"/>
      <c r="R10" s="45"/>
      <c r="S10" s="45"/>
      <c r="T10" s="45"/>
      <c r="U10" s="45"/>
      <c r="V10" s="45"/>
      <c r="W10" s="45">
        <f>データ!Q6</f>
        <v>73.03</v>
      </c>
      <c r="X10" s="45"/>
      <c r="Y10" s="45"/>
      <c r="Z10" s="45"/>
      <c r="AA10" s="45"/>
      <c r="AB10" s="45"/>
      <c r="AC10" s="45"/>
      <c r="AD10" s="44">
        <f>データ!R6</f>
        <v>3256</v>
      </c>
      <c r="AE10" s="44"/>
      <c r="AF10" s="44"/>
      <c r="AG10" s="44"/>
      <c r="AH10" s="44"/>
      <c r="AI10" s="44"/>
      <c r="AJ10" s="44"/>
      <c r="AK10" s="2"/>
      <c r="AL10" s="44">
        <f>データ!V6</f>
        <v>31144</v>
      </c>
      <c r="AM10" s="44"/>
      <c r="AN10" s="44"/>
      <c r="AO10" s="44"/>
      <c r="AP10" s="44"/>
      <c r="AQ10" s="44"/>
      <c r="AR10" s="44"/>
      <c r="AS10" s="44"/>
      <c r="AT10" s="45">
        <f>データ!W6</f>
        <v>10.54</v>
      </c>
      <c r="AU10" s="45"/>
      <c r="AV10" s="45"/>
      <c r="AW10" s="45"/>
      <c r="AX10" s="45"/>
      <c r="AY10" s="45"/>
      <c r="AZ10" s="45"/>
      <c r="BA10" s="45"/>
      <c r="BB10" s="45">
        <f>データ!X6</f>
        <v>2954.84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yFDCAE1s7CLVpDqR5gMVOukleFMum8x5l6PudP3iSbWuRTJSqsQAIlTWG85uiddAYBz1FyGNnEbYgIB4XQoaw==" saltValue="QSfh/LjHg2tD9+Fvxyrr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82279</v>
      </c>
      <c r="D6" s="19">
        <f t="shared" si="3"/>
        <v>46</v>
      </c>
      <c r="E6" s="19">
        <f t="shared" si="3"/>
        <v>17</v>
      </c>
      <c r="F6" s="19">
        <f t="shared" si="3"/>
        <v>1</v>
      </c>
      <c r="G6" s="19">
        <f t="shared" si="3"/>
        <v>0</v>
      </c>
      <c r="H6" s="19" t="str">
        <f t="shared" si="3"/>
        <v>茨城県　筑西市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67.540000000000006</v>
      </c>
      <c r="P6" s="20">
        <f t="shared" si="3"/>
        <v>31.08</v>
      </c>
      <c r="Q6" s="20">
        <f t="shared" si="3"/>
        <v>73.03</v>
      </c>
      <c r="R6" s="20">
        <f t="shared" si="3"/>
        <v>3256</v>
      </c>
      <c r="S6" s="20">
        <f t="shared" si="3"/>
        <v>100670</v>
      </c>
      <c r="T6" s="20">
        <f t="shared" si="3"/>
        <v>205.3</v>
      </c>
      <c r="U6" s="20">
        <f t="shared" si="3"/>
        <v>490.36</v>
      </c>
      <c r="V6" s="20">
        <f t="shared" si="3"/>
        <v>31144</v>
      </c>
      <c r="W6" s="20">
        <f t="shared" si="3"/>
        <v>10.54</v>
      </c>
      <c r="X6" s="20">
        <f t="shared" si="3"/>
        <v>2954.84</v>
      </c>
      <c r="Y6" s="21" t="str">
        <f>IF(Y7="",NA(),Y7)</f>
        <v>-</v>
      </c>
      <c r="Z6" s="21">
        <f t="shared" ref="Z6:AH6" si="4">IF(Z7="",NA(),Z7)</f>
        <v>106.64</v>
      </c>
      <c r="AA6" s="21">
        <f t="shared" si="4"/>
        <v>105.61</v>
      </c>
      <c r="AB6" s="21">
        <f t="shared" si="4"/>
        <v>108.71</v>
      </c>
      <c r="AC6" s="21">
        <f t="shared" si="4"/>
        <v>112.25</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109.03</v>
      </c>
      <c r="AW6" s="21">
        <f t="shared" si="6"/>
        <v>124.75</v>
      </c>
      <c r="AX6" s="21">
        <f t="shared" si="6"/>
        <v>149.30000000000001</v>
      </c>
      <c r="AY6" s="21">
        <f t="shared" si="6"/>
        <v>177.08</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100</v>
      </c>
      <c r="BS6" s="21">
        <f t="shared" si="8"/>
        <v>99.7</v>
      </c>
      <c r="BT6" s="21">
        <f t="shared" si="8"/>
        <v>93.98</v>
      </c>
      <c r="BU6" s="21">
        <f t="shared" si="8"/>
        <v>99.41</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174</v>
      </c>
      <c r="CD6" s="21">
        <f t="shared" si="9"/>
        <v>174.44</v>
      </c>
      <c r="CE6" s="21">
        <f t="shared" si="9"/>
        <v>185.82</v>
      </c>
      <c r="CF6" s="21">
        <f t="shared" si="9"/>
        <v>176.27</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61.72</v>
      </c>
      <c r="CO6" s="21">
        <f t="shared" si="10"/>
        <v>59.89</v>
      </c>
      <c r="CP6" s="21">
        <f t="shared" si="10"/>
        <v>59.99</v>
      </c>
      <c r="CQ6" s="21">
        <f t="shared" si="10"/>
        <v>60.05</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86.45</v>
      </c>
      <c r="CZ6" s="21">
        <f t="shared" si="11"/>
        <v>87.28</v>
      </c>
      <c r="DA6" s="21">
        <f t="shared" si="11"/>
        <v>87.7</v>
      </c>
      <c r="DB6" s="21">
        <f t="shared" si="11"/>
        <v>88.2</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3.75</v>
      </c>
      <c r="DK6" s="21">
        <f t="shared" si="12"/>
        <v>7.44</v>
      </c>
      <c r="DL6" s="21">
        <f t="shared" si="12"/>
        <v>11.03</v>
      </c>
      <c r="DM6" s="21">
        <f t="shared" si="12"/>
        <v>14.38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82279</v>
      </c>
      <c r="D7" s="23">
        <v>46</v>
      </c>
      <c r="E7" s="23">
        <v>17</v>
      </c>
      <c r="F7" s="23">
        <v>1</v>
      </c>
      <c r="G7" s="23">
        <v>0</v>
      </c>
      <c r="H7" s="23" t="s">
        <v>96</v>
      </c>
      <c r="I7" s="23" t="s">
        <v>97</v>
      </c>
      <c r="J7" s="23" t="s">
        <v>98</v>
      </c>
      <c r="K7" s="23" t="s">
        <v>99</v>
      </c>
      <c r="L7" s="23" t="s">
        <v>100</v>
      </c>
      <c r="M7" s="23" t="s">
        <v>101</v>
      </c>
      <c r="N7" s="24" t="s">
        <v>102</v>
      </c>
      <c r="O7" s="24">
        <v>67.540000000000006</v>
      </c>
      <c r="P7" s="24">
        <v>31.08</v>
      </c>
      <c r="Q7" s="24">
        <v>73.03</v>
      </c>
      <c r="R7" s="24">
        <v>3256</v>
      </c>
      <c r="S7" s="24">
        <v>100670</v>
      </c>
      <c r="T7" s="24">
        <v>205.3</v>
      </c>
      <c r="U7" s="24">
        <v>490.36</v>
      </c>
      <c r="V7" s="24">
        <v>31144</v>
      </c>
      <c r="W7" s="24">
        <v>10.54</v>
      </c>
      <c r="X7" s="24">
        <v>2954.84</v>
      </c>
      <c r="Y7" s="24" t="s">
        <v>102</v>
      </c>
      <c r="Z7" s="24">
        <v>106.64</v>
      </c>
      <c r="AA7" s="24">
        <v>105.61</v>
      </c>
      <c r="AB7" s="24">
        <v>108.71</v>
      </c>
      <c r="AC7" s="24">
        <v>112.25</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109.03</v>
      </c>
      <c r="AW7" s="24">
        <v>124.75</v>
      </c>
      <c r="AX7" s="24">
        <v>149.30000000000001</v>
      </c>
      <c r="AY7" s="24">
        <v>177.08</v>
      </c>
      <c r="AZ7" s="24" t="s">
        <v>102</v>
      </c>
      <c r="BA7" s="24">
        <v>67.930000000000007</v>
      </c>
      <c r="BB7" s="24">
        <v>68.53</v>
      </c>
      <c r="BC7" s="24">
        <v>69.180000000000007</v>
      </c>
      <c r="BD7" s="24">
        <v>76.319999999999993</v>
      </c>
      <c r="BE7" s="24">
        <v>78.430000000000007</v>
      </c>
      <c r="BF7" s="24" t="s">
        <v>102</v>
      </c>
      <c r="BG7" s="24">
        <v>0</v>
      </c>
      <c r="BH7" s="24">
        <v>0</v>
      </c>
      <c r="BI7" s="24">
        <v>0</v>
      </c>
      <c r="BJ7" s="24">
        <v>0</v>
      </c>
      <c r="BK7" s="24" t="s">
        <v>102</v>
      </c>
      <c r="BL7" s="24">
        <v>857.88</v>
      </c>
      <c r="BM7" s="24">
        <v>825.1</v>
      </c>
      <c r="BN7" s="24">
        <v>789.87</v>
      </c>
      <c r="BO7" s="24">
        <v>749.43</v>
      </c>
      <c r="BP7" s="24">
        <v>630.82000000000005</v>
      </c>
      <c r="BQ7" s="24" t="s">
        <v>102</v>
      </c>
      <c r="BR7" s="24">
        <v>100</v>
      </c>
      <c r="BS7" s="24">
        <v>99.7</v>
      </c>
      <c r="BT7" s="24">
        <v>93.98</v>
      </c>
      <c r="BU7" s="24">
        <v>99.41</v>
      </c>
      <c r="BV7" s="24" t="s">
        <v>102</v>
      </c>
      <c r="BW7" s="24">
        <v>94.97</v>
      </c>
      <c r="BX7" s="24">
        <v>97.07</v>
      </c>
      <c r="BY7" s="24">
        <v>98.06</v>
      </c>
      <c r="BZ7" s="24">
        <v>98.46</v>
      </c>
      <c r="CA7" s="24">
        <v>97.81</v>
      </c>
      <c r="CB7" s="24" t="s">
        <v>102</v>
      </c>
      <c r="CC7" s="24">
        <v>174</v>
      </c>
      <c r="CD7" s="24">
        <v>174.44</v>
      </c>
      <c r="CE7" s="24">
        <v>185.82</v>
      </c>
      <c r="CF7" s="24">
        <v>176.27</v>
      </c>
      <c r="CG7" s="24" t="s">
        <v>102</v>
      </c>
      <c r="CH7" s="24">
        <v>159.49</v>
      </c>
      <c r="CI7" s="24">
        <v>157.81</v>
      </c>
      <c r="CJ7" s="24">
        <v>157.37</v>
      </c>
      <c r="CK7" s="24">
        <v>157.44999999999999</v>
      </c>
      <c r="CL7" s="24">
        <v>138.75</v>
      </c>
      <c r="CM7" s="24" t="s">
        <v>102</v>
      </c>
      <c r="CN7" s="24">
        <v>61.72</v>
      </c>
      <c r="CO7" s="24">
        <v>59.89</v>
      </c>
      <c r="CP7" s="24">
        <v>59.99</v>
      </c>
      <c r="CQ7" s="24">
        <v>60.05</v>
      </c>
      <c r="CR7" s="24" t="s">
        <v>102</v>
      </c>
      <c r="CS7" s="24">
        <v>65.28</v>
      </c>
      <c r="CT7" s="24">
        <v>64.92</v>
      </c>
      <c r="CU7" s="24">
        <v>64.14</v>
      </c>
      <c r="CV7" s="24">
        <v>63.71</v>
      </c>
      <c r="CW7" s="24">
        <v>58.94</v>
      </c>
      <c r="CX7" s="24" t="s">
        <v>102</v>
      </c>
      <c r="CY7" s="24">
        <v>86.45</v>
      </c>
      <c r="CZ7" s="24">
        <v>87.28</v>
      </c>
      <c r="DA7" s="24">
        <v>87.7</v>
      </c>
      <c r="DB7" s="24">
        <v>88.2</v>
      </c>
      <c r="DC7" s="24" t="s">
        <v>102</v>
      </c>
      <c r="DD7" s="24">
        <v>92.72</v>
      </c>
      <c r="DE7" s="24">
        <v>92.88</v>
      </c>
      <c r="DF7" s="24">
        <v>92.9</v>
      </c>
      <c r="DG7" s="24">
        <v>92.89</v>
      </c>
      <c r="DH7" s="24">
        <v>95.91</v>
      </c>
      <c r="DI7" s="24" t="s">
        <v>102</v>
      </c>
      <c r="DJ7" s="24">
        <v>3.75</v>
      </c>
      <c r="DK7" s="24">
        <v>7.44</v>
      </c>
      <c r="DL7" s="24">
        <v>11.03</v>
      </c>
      <c r="DM7" s="24">
        <v>14.38</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2025-02-04T05:40:06Z</cp:lastPrinted>
  <dcterms:created xsi:type="dcterms:W3CDTF">2025-01-24T06:59:00Z</dcterms:created>
  <dcterms:modified xsi:type="dcterms:W3CDTF">2025-02-20T02:56:12Z</dcterms:modified>
  <cp:category/>
</cp:coreProperties>
</file>